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8_{3085069B-FFFD-414F-9083-E2D74F748026}"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CO35" i="10"/>
  <c r="BE35" i="10"/>
  <c r="CO34" i="10"/>
  <c r="BW34" i="10"/>
  <c r="BW35" i="10" s="1"/>
  <c r="BW36" i="10" s="1"/>
  <c r="BW37" i="10" s="1"/>
  <c r="BW38" i="10" s="1"/>
  <c r="BW39" i="10" s="1"/>
  <c r="BW40" i="10" s="1"/>
  <c r="BW41" i="10" s="1"/>
  <c r="BW42" i="10" s="1"/>
  <c r="BW43" i="10" s="1"/>
  <c r="C34" i="10"/>
  <c r="C35" i="10" l="1"/>
  <c r="C36" i="10" s="1"/>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alcChain>
</file>

<file path=xl/sharedStrings.xml><?xml version="1.0" encoding="utf-8"?>
<sst xmlns="http://schemas.openxmlformats.org/spreadsheetml/2006/main" count="1111" uniqueCount="580">
  <si>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</si>
  <si>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</si>
  <si>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</si>
  <si>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</si>
  <si>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</si>
  <si>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</si>
  <si>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</si>
  <si>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</si>
  <si>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</si>
  <si>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</si>
  <si>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</si>
  <si>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</si>
  <si>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</si>
  <si>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</si>
  <si>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</si>
  <si>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</si>
  <si>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</si>
  <si>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</si>
  <si>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</si>
  <si>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</si>
  <si>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</si>
  <si>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</si>
  <si>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</si>
  <si>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</si>
  <si>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</si>
  <si>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</si>
  <si>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</si>
  <si>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</si>
  <si>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</si>
  <si>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</si>
  <si>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</si>
  <si>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</si>
  <si>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</si>
  <si>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</si>
  <si>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</si>
  <si>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</si>
  <si>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</si>
  <si>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</si>
  <si>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</si>
  <si>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</si>
  <si>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</si>
  <si>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</si>
  <si>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</si>
  <si>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</si>
  <si>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</si>
  <si>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</si>
  <si>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</si>
  <si>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</si>
  <si>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</si>
  <si>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</si>
  <si>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</si>
  <si>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</si>
  <si>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</si>
  <si>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</si>
  <si>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</si>
  <si>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</si>
  <si>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</si>
  <si>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</si>
  <si>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</si>
  <si>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</si>
  <si>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</si>
  <si>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</si>
  <si>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</si>
  <si>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</si>
  <si>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</si>
  <si>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</si>
  <si>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</si>
  <si>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</si>
  <si>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</si>
  <si>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</si>
  <si>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</si>
  <si>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</si>
  <si>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</si>
  <si>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</si>
  <si>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</si>
  <si>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</si>
  <si>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</si>
  <si>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</si>
  <si>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</si>
  <si>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</si>
  <si>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</si>
  <si>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</si>
  <si>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</si>
  <si>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</si>
  <si>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</si>
  <si>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</si>
  <si>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</si>
  <si>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</si>
  <si>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</si>
  <si>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</si>
  <si>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</si>
  <si>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</si>
  <si>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</si>
  <si>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</si>
  <si>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鏡石町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</si>
  <si>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</si>
  <si>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</si>
  <si>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</si>
  <si>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</si>
  <si>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</si>
  <si>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</si>
  <si>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</si>
  <si>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</si>
  <si>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</si>
  <si>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</si>
  <si>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</si>
  <si>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</si>
  <si>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</si>
  <si>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</si>
  <si>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</si>
  <si>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</si>
  <si>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</si>
  <si>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</si>
  <si>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</si>
  <si>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</si>
  <si>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</si>
  <si>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</si>
  <si>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</si>
  <si>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</si>
  <si>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</si>
  <si>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</si>
  <si>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</si>
  <si>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</si>
  <si>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</si>
  <si>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</si>
  <si>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</si>
  <si>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</si>
  <si>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</si>
  <si>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</si>
  <si>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</si>
  <si>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</si>
  <si>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</si>
  <si>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</si>
  <si>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</si>
  <si>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</si>
  <si>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</si>
  <si>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</si>
  <si>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</si>
  <si>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</si>
  <si>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</si>
  <si>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</si>
  <si>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</si>
  <si>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</si>
  <si>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</si>
  <si>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</si>
  <si>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</si>
  <si>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</si>
  <si>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</si>
  <si>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</si>
  <si>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</si>
  <si>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</si>
  <si>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</si>
  <si>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</si>
  <si>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</si>
  <si>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</si>
  <si>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</si>
  <si>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</si>
  <si>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</si>
  <si>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</si>
  <si>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</si>
  <si>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</si>
  <si>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</si>
  <si>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</si>
  <si>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</si>
  <si>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</si>
  <si>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</si>
  <si>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</si>
  <si>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</si>
  <si>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</si>
  <si>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</si>
  <si>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</si>
  <si>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</si>
  <si>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</si>
  <si>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</si>
  <si>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</si>
  <si>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</si>
  <si>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</si>
  <si>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</si>
  <si>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</si>
  <si>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</si>
  <si>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</si>
  <si>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</si>
  <si>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</si>
  <si>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</si>
  <si>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</si>
  <si>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</si>
  <si>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</si>
  <si>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</si>
  <si>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</si>
  <si>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</si>
  <si>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</si>
  <si>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</si>
  <si>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</si>
  <si>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</si>
  <si>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</si>
  <si>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</si>
  <si>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</si>
  <si>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</si>
  <si>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</si>
  <si>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</si>
  <si>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</si>
  <si>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</si>
  <si>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</si>
  <si>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福島県鏡石町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</si>
  <si>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</si>
  <si>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</si>
  <si>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</si>
  <si>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</si>
  <si>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</si>
  <si>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</si>
  <si>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</si>
  <si>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</si>
  <si>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</si>
  <si>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</si>
  <si>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</si>
  <si>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</si>
  <si>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</si>
  <si>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</si>
  <si>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</si>
  <si>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</si>
  <si>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</si>
  <si>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</si>
  <si>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</si>
  <si>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</si>
  <si>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</si>
  <si>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</si>
  <si>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</si>
  <si>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</si>
  <si>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</si>
  <si>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</si>
  <si>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</si>
  <si>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</si>
  <si>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</si>
  <si>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</si>
  <si>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</si>
  <si>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</si>
  <si>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</si>
  <si>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</si>
  <si>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</si>
  <si>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</si>
  <si>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</si>
  <si>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</si>
  <si>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</si>
  <si>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</si>
  <si>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</si>
  <si>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</si>
  <si>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</si>
  <si>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</si>
  <si>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</si>
  <si>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</si>
  <si>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</si>
  <si>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</si>
  <si>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</si>
  <si>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</si>
  <si>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</si>
  <si>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</si>
  <si>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</si>
  <si>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</si>
  <si>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</si>
  <si>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</si>
  <si>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</si>
  <si>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</si>
  <si>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</si>
  <si>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</si>
  <si>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</si>
  <si>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</si>
  <si>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</si>
  <si>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</si>
  <si>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</si>
  <si>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</si>
  <si>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</si>
  <si>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</si>
  <si>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</si>
  <si>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</si>
  <si>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</si>
  <si>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</si>
  <si>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</si>
  <si>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</si>
  <si>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</si>
  <si>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</si>
  <si>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</si>
  <si>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</si>
  <si>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</si>
  <si>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</si>
  <si>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</si>
  <si>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</si>
  <si>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</si>
  <si>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</si>
  <si>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</si>
  <si>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</si>
  <si>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</si>
  <si>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</si>
  <si>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</si>
  <si>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</si>
  <si>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</si>
  <si>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</si>
  <si>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</si>
  <si>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</si>
  <si>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</si>
  <si>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</si>
  <si>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</si>
  <si>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</si>
  <si>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</si>
  <si>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</si>
  <si>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</si>
  <si>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</si>
  <si>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</si>
  <si>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</si>
  <si>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</si>
  <si>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</si>
  <si>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</si>
  <si>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</si>
  <si>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</si>
  <si>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</si>
  <si>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</si>
  <si>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</si>
  <si>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</si>
  <si>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</si>
  <si>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</si>
  <si>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</si>
  <si>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</si>
  <si>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</si>
  <si>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</si>
  <si>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</si>
  <si>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</si>
  <si>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</si>
  <si>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</si>
  <si>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</si>
  <si>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</si>
  <si>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</si>
  <si>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</si>
  <si>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病院</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</si>
  <si>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</si>
  <si>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</si>
  <si>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</si>
  <si>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</si>
  <si>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</si>
  <si>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</si>
  <si>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</si>
  <si>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</si>
  <si>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</si>
  <si>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</si>
  <si>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</si>
  <si>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</si>
  <si>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</si>
  <si>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</si>
  <si>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</si>
  <si>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</si>
  <si>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</si>
  <si>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</si>
  <si>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</si>
  <si>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</si>
  <si>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</si>
  <si>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福島県鏡石町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</si>
  <si>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</si>
  <si>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</si>
  <si>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</si>
  <si>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</si>
  <si>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</si>
  <si>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</si>
  <si>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</si>
  <si>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</si>
  <si>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</si>
  <si>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</si>
  <si>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</si>
  <si>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</si>
  <si>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</si>
  <si>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</si>
  <si>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</si>
  <si>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</si>
  <si>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</si>
  <si>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</si>
  <si>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</si>
  <si>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</si>
  <si>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</si>
  <si>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鏡石駅東第１土地区画整理事業特別会計</t>
    <phoneticPr fontId="5"/>
  </si>
  <si>
    <t>育英資金貸付費特別会計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</si>
  <si>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</si>
  <si>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</si>
  <si>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</si>
  <si>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</si>
  <si>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</si>
  <si>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</si>
  <si>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</si>
  <si>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</si>
  <si>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</si>
  <si>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</si>
  <si>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</si>
  <si>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</si>
  <si>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</si>
  <si>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</si>
  <si>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</si>
  <si>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</si>
  <si>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上水道事業会計</t>
    <phoneticPr fontId="5"/>
  </si>
  <si>
    <t>法適用企業</t>
    <phoneticPr fontId="5"/>
  </si>
  <si>
    <t>公共下水道事業会計</t>
    <phoneticPr fontId="5"/>
  </si>
  <si>
    <t>農業集落排水事業会計</t>
    <phoneticPr fontId="5"/>
  </si>
  <si>
    <t>工業団地事業特別会計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</si>
  <si>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</si>
  <si>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</si>
  <si>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</si>
  <si>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</si>
  <si>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</si>
  <si>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</si>
  <si>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</si>
  <si>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</si>
  <si>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</si>
  <si>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</si>
  <si>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</si>
  <si>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</si>
  <si>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</si>
  <si>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</si>
  <si>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</si>
  <si>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</si>
  <si>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</si>
  <si>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</si>
  <si>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</si>
  <si>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</si>
  <si>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</si>
  <si>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</si>
  <si>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</si>
  <si>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</si>
  <si>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</si>
  <si>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</si>
  <si>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</si>
  <si>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</si>
  <si>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</si>
  <si>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</si>
  <si>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</si>
  <si>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</si>
  <si>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</si>
  <si>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</si>
  <si>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</si>
  <si>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</si>
  <si>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</si>
  <si>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</si>
  <si>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</si>
  <si>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</si>
  <si>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</si>
  <si>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</si>
  <si>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</si>
  <si>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</si>
  <si>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</si>
  <si>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</si>
  <si>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</si>
  <si>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</si>
  <si>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</si>
  <si>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</si>
  <si>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</si>
  <si>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</si>
  <si>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</si>
  <si>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</si>
  <si>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</si>
  <si>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</si>
  <si>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</si>
  <si>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</si>
  <si>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</si>
  <si>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</si>
  <si>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</si>
  <si>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</si>
  <si>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</si>
  <si>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</si>
  <si>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</si>
  <si>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</si>
  <si>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</si>
  <si>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</si>
  <si>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</si>
  <si>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</si>
  <si>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</si>
  <si>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</si>
  <si>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</si>
  <si>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</si>
  <si>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</si>
  <si>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</si>
  <si>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</si>
  <si>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</si>
  <si>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</si>
  <si>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</si>
  <si>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</si>
  <si>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</si>
  <si>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</si>
  <si>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</si>
  <si>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</si>
  <si>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</si>
  <si>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</si>
  <si>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</si>
  <si>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</si>
  <si>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</si>
  <si>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</si>
  <si>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</si>
  <si>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</si>
  <si>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</si>
  <si>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</si>
  <si>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</si>
  <si>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</si>
  <si>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</si>
  <si>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</si>
  <si>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</si>
  <si>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</si>
  <si>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</si>
  <si>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</si>
  <si>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</si>
  <si>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</si>
  <si>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</si>
  <si>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</si>
  <si>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</si>
  <si>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</si>
  <si>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</si>
  <si>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</si>
  <si>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</si>
  <si>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</si>
  <si>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</si>
  <si>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</si>
  <si>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</si>
  <si>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</si>
  <si>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</si>
  <si>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</si>
  <si>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</si>
  <si>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</si>
  <si>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</si>
  <si>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</si>
  <si>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</si>
  <si>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</si>
  <si>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</si>
  <si>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</si>
  <si>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</si>
  <si>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</si>
  <si>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</si>
  <si>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</si>
  <si>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</si>
  <si>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</si>
  <si>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</si>
  <si>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</si>
  <si>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</si>
  <si>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10.35</t>
  </si>
  <si>
    <t>▲ 2.19</t>
  </si>
  <si>
    <t>▲ 6.27</t>
  </si>
  <si>
    <t>▲ 5.48</t>
  </si>
  <si>
    <t>工業団地事業特別会計</t>
  </si>
  <si>
    <t>上水道事業会計</t>
  </si>
  <si>
    <t>一般会計</t>
  </si>
  <si>
    <t>介護保険特別会計</t>
  </si>
  <si>
    <t>公共下水道事業会計</t>
  </si>
  <si>
    <t>農業集落排水事業会計</t>
  </si>
  <si>
    <t>国民健康保険特別会計</t>
  </si>
  <si>
    <t>鏡石駅東第１土地区画整理事業特別会計</t>
  </si>
  <si>
    <t>その他会計（赤字）</t>
  </si>
  <si>
    <t>その他会計（黒字）</t>
  </si>
  <si>
    <t>R02</t>
    <phoneticPr fontId="5"/>
  </si>
  <si>
    <t>R03</t>
    <phoneticPr fontId="5"/>
  </si>
  <si>
    <t>R04</t>
    <phoneticPr fontId="5"/>
  </si>
  <si>
    <t>R05</t>
    <phoneticPr fontId="5"/>
  </si>
  <si>
    <t>R06</t>
    <phoneticPr fontId="5"/>
  </si>
  <si>
    <t>須賀川地方広域消防組合</t>
    <rPh sb="0" eb="3">
      <t>スカガワ</t>
    </rPh>
    <rPh sb="3" eb="5">
      <t>チホウ</t>
    </rPh>
    <rPh sb="5" eb="7">
      <t>コウイキ</t>
    </rPh>
    <rPh sb="7" eb="9">
      <t>ショウボウ</t>
    </rPh>
    <rPh sb="9" eb="11">
      <t>クミアイ</t>
    </rPh>
    <phoneticPr fontId="22"/>
  </si>
  <si>
    <t>須賀川地方保健環境組合</t>
    <rPh sb="0" eb="3">
      <t>スカガワ</t>
    </rPh>
    <rPh sb="3" eb="5">
      <t>チホウ</t>
    </rPh>
    <rPh sb="5" eb="7">
      <t>ホケン</t>
    </rPh>
    <rPh sb="7" eb="9">
      <t>カンキョウ</t>
    </rPh>
    <rPh sb="9" eb="11">
      <t>クミアイ</t>
    </rPh>
    <phoneticPr fontId="22"/>
  </si>
  <si>
    <t>公立岩瀬病院企業団</t>
    <rPh sb="0" eb="2">
      <t>コウリツ</t>
    </rPh>
    <rPh sb="2" eb="4">
      <t>イワセ</t>
    </rPh>
    <rPh sb="4" eb="6">
      <t>ビョウイン</t>
    </rPh>
    <rPh sb="6" eb="8">
      <t>キギョウ</t>
    </rPh>
    <rPh sb="8" eb="9">
      <t>ダン</t>
    </rPh>
    <phoneticPr fontId="2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</si>
  <si>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</si>
  <si>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</si>
  <si>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</si>
  <si>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</si>
  <si>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2"/>
  </si>
  <si>
    <t>福島県後期高齢者医療連合（一般会計）</t>
    <rPh sb="0" eb="3">
      <t>フクシマケン</t>
    </rPh>
    <rPh sb="3" eb="5">
      <t>コウキ</t>
    </rPh>
    <rPh sb="5" eb="8">
      <t>コウレイシャ</t>
    </rPh>
    <rPh sb="8" eb="10">
      <t>イリョウ</t>
    </rPh>
    <rPh sb="10" eb="12">
      <t>レンゴウ</t>
    </rPh>
    <rPh sb="13" eb="15">
      <t>イッパン</t>
    </rPh>
    <rPh sb="15" eb="17">
      <t>カイケイ</t>
    </rPh>
    <phoneticPr fontId="22"/>
  </si>
  <si>
    <t>福島県後期高齢者医療連合（後期高齢者特別会計）</t>
    <rPh sb="0" eb="3">
      <t>フクシマケン</t>
    </rPh>
    <rPh sb="3" eb="5">
      <t>コウキ</t>
    </rPh>
    <rPh sb="5" eb="8">
      <t>コウレイシャ</t>
    </rPh>
    <rPh sb="8" eb="10">
      <t>イリョウ</t>
    </rPh>
    <rPh sb="10" eb="12">
      <t>レンゴウ</t>
    </rPh>
    <rPh sb="13" eb="15">
      <t>コウキ</t>
    </rPh>
    <rPh sb="15" eb="18">
      <t>コウレイシャ</t>
    </rPh>
    <rPh sb="18" eb="20">
      <t>トクベツ</t>
    </rPh>
    <rPh sb="20" eb="22">
      <t>カイケイ</t>
    </rPh>
    <phoneticPr fontId="22"/>
  </si>
  <si>
    <t>-</t>
    <phoneticPr fontId="2"/>
  </si>
  <si>
    <t>役場庁舎等新築事業基金</t>
    <rPh sb="0" eb="2">
      <t>ヤクバ</t>
    </rPh>
    <rPh sb="2" eb="4">
      <t>チョウシャ</t>
    </rPh>
    <rPh sb="4" eb="5">
      <t>トウ</t>
    </rPh>
    <rPh sb="5" eb="9">
      <t>シンチクジギョウ</t>
    </rPh>
    <rPh sb="9" eb="11">
      <t>キキン</t>
    </rPh>
    <phoneticPr fontId="5"/>
  </si>
  <si>
    <t>文教施設維持整備基金</t>
    <rPh sb="0" eb="2">
      <t>ブンキョウ</t>
    </rPh>
    <rPh sb="2" eb="4">
      <t>シセツ</t>
    </rPh>
    <rPh sb="4" eb="6">
      <t>イジ</t>
    </rPh>
    <rPh sb="6" eb="8">
      <t>セイビ</t>
    </rPh>
    <rPh sb="8" eb="10">
      <t>キキン</t>
    </rPh>
    <phoneticPr fontId="5"/>
  </si>
  <si>
    <t>鏡石駅東第１土地区画整理事業保留地処分金基金</t>
    <rPh sb="0" eb="2">
      <t>カガミイシ</t>
    </rPh>
    <rPh sb="2" eb="3">
      <t>エキ</t>
    </rPh>
    <rPh sb="3" eb="4">
      <t>ヒガシ</t>
    </rPh>
    <rPh sb="4" eb="5">
      <t>ダイ</t>
    </rPh>
    <rPh sb="6" eb="8">
      <t>トチ</t>
    </rPh>
    <rPh sb="8" eb="10">
      <t>クカク</t>
    </rPh>
    <rPh sb="10" eb="12">
      <t>セイリ</t>
    </rPh>
    <rPh sb="12" eb="14">
      <t>ジギョウ</t>
    </rPh>
    <rPh sb="14" eb="16">
      <t>ホリュウ</t>
    </rPh>
    <rPh sb="16" eb="17">
      <t>チ</t>
    </rPh>
    <rPh sb="17" eb="19">
      <t>ショブン</t>
    </rPh>
    <rPh sb="19" eb="20">
      <t>キン</t>
    </rPh>
    <rPh sb="20" eb="22">
      <t>キキン</t>
    </rPh>
    <phoneticPr fontId="5"/>
  </si>
  <si>
    <t>育英資金基金</t>
    <rPh sb="0" eb="2">
      <t>イクエイ</t>
    </rPh>
    <rPh sb="2" eb="4">
      <t>シキン</t>
    </rPh>
    <rPh sb="4" eb="6">
      <t>キキン</t>
    </rPh>
    <phoneticPr fontId="5"/>
  </si>
  <si>
    <t>新都市整備基金</t>
    <rPh sb="0" eb="3">
      <t>シントシ</t>
    </rPh>
    <rPh sb="3" eb="5">
      <t>セイビ</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</si>
  <si>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</si>
  <si>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</si>
  <si>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健康福祉センター建設事業及び鳥見山陸上競技場トラック改修事業の財源として地方債の発行と基金繰入をした影響を受け、将来負担比率が類似団体と比べて高い傾向にあり、前年度比で６．６ポイントした。また、有形固定資産減価償却率については、老朽化の進んだ施設が多いことにより、類似団体と比べ高い状況が続いており、令和６年度は大規模な施設の除却や整備を行わなかったため、前年度比で１．８ポイント増加した。今後、集約化に伴う施設の除却が予定されていることなどから、財源として地方債の発行が避けられない状況であり、将来負担費比率について、さらなる上昇が見込まれるため、引き続き公共施設等総合管理計画及び個別計画に基づいて適正な管理を行い、計画的に対策を行っていく。</t>
    <rPh sb="52" eb="54">
      <t>エイキョウ</t>
    </rPh>
    <rPh sb="55" eb="56">
      <t>ウ</t>
    </rPh>
    <rPh sb="81" eb="85">
      <t>ゼンネンドヒ</t>
    </rPh>
    <rPh sb="116" eb="119">
      <t>ロウキュウカ</t>
    </rPh>
    <rPh sb="120" eb="121">
      <t>スス</t>
    </rPh>
    <rPh sb="146" eb="147">
      <t>ツヅ</t>
    </rPh>
    <rPh sb="158" eb="161">
      <t>ダイキボ</t>
    </rPh>
    <rPh sb="162" eb="164">
      <t>シセツ</t>
    </rPh>
    <rPh sb="165" eb="167">
      <t>ジョキャク</t>
    </rPh>
    <rPh sb="168" eb="170">
      <t>セイビ</t>
    </rPh>
    <rPh sb="171" eb="172">
      <t>オコナ</t>
    </rPh>
    <rPh sb="180" eb="183">
      <t>ゼンネンド</t>
    </rPh>
    <rPh sb="183" eb="184">
      <t>ヒ</t>
    </rPh>
    <rPh sb="192" eb="194">
      <t>ゾウカ</t>
    </rPh>
    <rPh sb="200" eb="203">
      <t>シュウヤクカ</t>
    </rPh>
    <rPh sb="204" eb="205">
      <t>トモナ</t>
    </rPh>
    <rPh sb="206" eb="208">
      <t>シセツ</t>
    </rPh>
    <rPh sb="212" eb="214">
      <t>ヨテイ</t>
    </rPh>
    <rPh sb="303" eb="305">
      <t>テキセイ</t>
    </rPh>
    <rPh sb="306" eb="308">
      <t>カンリ</t>
    </rPh>
    <rPh sb="309" eb="310">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</si>
  <si>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</si>
  <si>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</si>
  <si>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</si>
  <si>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</si>
  <si>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</si>
  <si>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</si>
  <si>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将来負担比率ともに類似団体と比較して高い水準での水位が続いている。将来負担比率については、上記のとおり、今後も上昇が見込まれており、新たな施設の建設に係る財源として借入れた地方債の償還が開始することで、実質公債費比率についても上昇していくことが考えられるため、これまで以上に公債費の適正化に取り組んでいく必要がある。</t>
    <rPh sb="33" eb="35">
      <t>スイイ</t>
    </rPh>
    <rPh sb="36" eb="37">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</si>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</sst>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1"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41" xfId="12" applyNumberFormat="1" applyFont="1" applyBorder="1" applyAlignment="1" applyProtection="1">
      <alignment horizontal="righ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B04F469F-7B33-49A3-9C2D-74E07521B931}"/>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445880CE-9B78-4B2C-9422-B51725F9EE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42AC-42C8-8F4A-2318D5F84F3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62259</c:v>
                </c:pt>
                <c:pt idx="1">
                  <c:v>107426</c:v>
                </c:pt>
                <c:pt idx="2">
                  <c:v>105306</c:v>
                </c:pt>
                <c:pt idx="3">
                  <c:v>157604</c:v>
                </c:pt>
                <c:pt idx="4">
                  <c:v>83314</c:v>
                </c:pt>
              </c:numCache>
            </c:numRef>
          </c:val>
          <c:smooth val="0"/>
          <c:extLst>
            <c:ext xmlns:c16="http://schemas.microsoft.com/office/drawing/2014/chart" uri="{C3380CC4-5D6E-409C-BE32-E72D297353CC}">
              <c16:uniqueId val="{00000001-42AC-42C8-8F4A-2318D5F84F3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5.43</c:v>
                </c:pt>
                <c:pt idx="1">
                  <c:v>3.56</c:v>
                </c:pt>
                <c:pt idx="2">
                  <c:v>3.96</c:v>
                </c:pt>
                <c:pt idx="3">
                  <c:v>4.67</c:v>
                </c:pt>
                <c:pt idx="4">
                  <c:v>2.94</c:v>
                </c:pt>
              </c:numCache>
            </c:numRef>
          </c:val>
          <c:extLst>
            <c:ext xmlns:c16="http://schemas.microsoft.com/office/drawing/2014/chart" uri="{C3380CC4-5D6E-409C-BE32-E72D297353CC}">
              <c16:uniqueId val="{00000000-0DD9-4CD4-9C89-4ED3BC13004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34.97</c:v>
                </c:pt>
                <c:pt idx="1">
                  <c:v>34.78</c:v>
                </c:pt>
                <c:pt idx="2">
                  <c:v>32.24</c:v>
                </c:pt>
                <c:pt idx="3">
                  <c:v>24.2</c:v>
                </c:pt>
                <c:pt idx="4">
                  <c:v>19.600000000000001</c:v>
                </c:pt>
              </c:numCache>
            </c:numRef>
          </c:val>
          <c:extLst>
            <c:ext xmlns:c16="http://schemas.microsoft.com/office/drawing/2014/chart" uri="{C3380CC4-5D6E-409C-BE32-E72D297353CC}">
              <c16:uniqueId val="{00000001-0DD9-4CD4-9C89-4ED3BC13004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-10.35</c:v>
                </c:pt>
                <c:pt idx="1">
                  <c:v>0.52</c:v>
                </c:pt>
                <c:pt idx="2">
                  <c:v>-2.19</c:v>
                </c:pt>
                <c:pt idx="3">
                  <c:v>-6.27</c:v>
                </c:pt>
                <c:pt idx="4">
                  <c:v>-5.48</c:v>
                </c:pt>
              </c:numCache>
            </c:numRef>
          </c:val>
          <c:smooth val="0"/>
          <c:extLst>
            <c:ext xmlns:c16="http://schemas.microsoft.com/office/drawing/2014/chart" uri="{C3380CC4-5D6E-409C-BE32-E72D297353CC}">
              <c16:uniqueId val="{00000002-0DD9-4CD4-9C89-4ED3BC13004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0.14000000000000001</c:v>
                </c:pt>
                <c:pt idx="2">
                  <c:v>#N/A</c:v>
                </c:pt>
                <c:pt idx="3">
                  <c:v>0.14000000000000001</c:v>
                </c:pt>
                <c:pt idx="4">
                  <c:v>#N/A</c:v>
                </c:pt>
                <c:pt idx="5">
                  <c:v>2.4300000000000002</c:v>
                </c:pt>
                <c:pt idx="6">
                  <c:v>#N/A</c:v>
                </c:pt>
                <c:pt idx="7">
                  <c:v>0.01</c:v>
                </c:pt>
                <c:pt idx="8">
                  <c:v>#N/A</c:v>
                </c:pt>
                <c:pt idx="9">
                  <c:v>0.02</c:v>
                </c:pt>
              </c:numCache>
            </c:numRef>
          </c:val>
          <c:extLst>
            <c:ext xmlns:c16="http://schemas.microsoft.com/office/drawing/2014/chart" uri="{C3380CC4-5D6E-409C-BE32-E72D297353CC}">
              <c16:uniqueId val="{00000000-F2E3-43E1-A770-24DE3F631FF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2E3-43E1-A770-24DE3F631FFD}"/>
            </c:ext>
          </c:extLst>
        </c:ser>
        <c:ser>
          <c:idx val="2"/>
          <c:order val="2"/>
          <c:tx>
            <c:strRef>
              <c:f>データシート!$A$29</c:f>
              <c:strCache>
                <c:ptCount val="1"/>
                <c:pt idx="0">
                  <c:v>鏡石駅東第１土地区画整理事業特別会計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0.03</c:v>
                </c:pt>
                <c:pt idx="4">
                  <c:v>#N/A</c:v>
                </c:pt>
                <c:pt idx="5">
                  <c:v>0.02</c:v>
                </c:pt>
                <c:pt idx="6">
                  <c:v>#N/A</c:v>
                </c:pt>
                <c:pt idx="7">
                  <c:v>0.02</c:v>
                </c:pt>
                <c:pt idx="8">
                  <c:v>#N/A</c:v>
                </c:pt>
                <c:pt idx="9">
                  <c:v>0.05</c:v>
                </c:pt>
              </c:numCache>
            </c:numRef>
          </c:val>
          <c:extLst>
            <c:ext xmlns:c16="http://schemas.microsoft.com/office/drawing/2014/chart" uri="{C3380CC4-5D6E-409C-BE32-E72D297353CC}">
              <c16:uniqueId val="{00000002-F2E3-43E1-A770-24DE3F631FFD}"/>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3.48</c:v>
                </c:pt>
                <c:pt idx="2">
                  <c:v>#N/A</c:v>
                </c:pt>
                <c:pt idx="3">
                  <c:v>0.1</c:v>
                </c:pt>
                <c:pt idx="4">
                  <c:v>#N/A</c:v>
                </c:pt>
                <c:pt idx="5">
                  <c:v>0.38</c:v>
                </c:pt>
                <c:pt idx="6">
                  <c:v>#N/A</c:v>
                </c:pt>
                <c:pt idx="7">
                  <c:v>0.23</c:v>
                </c:pt>
                <c:pt idx="8">
                  <c:v>#N/A</c:v>
                </c:pt>
                <c:pt idx="9">
                  <c:v>0.2</c:v>
                </c:pt>
              </c:numCache>
            </c:numRef>
          </c:val>
          <c:extLst>
            <c:ext xmlns:c16="http://schemas.microsoft.com/office/drawing/2014/chart" uri="{C3380CC4-5D6E-409C-BE32-E72D297353CC}">
              <c16:uniqueId val="{00000003-F2E3-43E1-A770-24DE3F631FFD}"/>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#N/A</c:v>
                </c:pt>
                <c:pt idx="7">
                  <c:v>0.39</c:v>
                </c:pt>
                <c:pt idx="8">
                  <c:v>#N/A</c:v>
                </c:pt>
                <c:pt idx="9">
                  <c:v>0.42</c:v>
                </c:pt>
              </c:numCache>
            </c:numRef>
          </c:val>
          <c:extLst>
            <c:ext xmlns:c16="http://schemas.microsoft.com/office/drawing/2014/chart" uri="{C3380CC4-5D6E-409C-BE32-E72D297353CC}">
              <c16:uniqueId val="{00000004-F2E3-43E1-A770-24DE3F631FFD}"/>
            </c:ext>
          </c:extLst>
        </c:ser>
        <c:ser>
          <c:idx val="5"/>
          <c:order val="5"/>
          <c:tx>
            <c:strRef>
              <c:f>データシート!$A$32</c:f>
              <c:strCache>
                <c:ptCount val="1"/>
                <c:pt idx="0">
                  <c:v>公共下水道事業会計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1.93</c:v>
                </c:pt>
                <c:pt idx="8">
                  <c:v>#N/A</c:v>
                </c:pt>
                <c:pt idx="9">
                  <c:v>1.7</c:v>
                </c:pt>
              </c:numCache>
            </c:numRef>
          </c:val>
          <c:extLst>
            <c:ext xmlns:c16="http://schemas.microsoft.com/office/drawing/2014/chart" uri="{C3380CC4-5D6E-409C-BE32-E72D297353CC}">
              <c16:uniqueId val="{00000005-F2E3-43E1-A770-24DE3F631FFD}"/>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0.08</c:v>
                </c:pt>
                <c:pt idx="2">
                  <c:v>#N/A</c:v>
                </c:pt>
                <c:pt idx="3">
                  <c:v>0.24</c:v>
                </c:pt>
                <c:pt idx="4">
                  <c:v>#N/A</c:v>
                </c:pt>
                <c:pt idx="5">
                  <c:v>0.83</c:v>
                </c:pt>
                <c:pt idx="6">
                  <c:v>#N/A</c:v>
                </c:pt>
                <c:pt idx="7">
                  <c:v>0.38</c:v>
                </c:pt>
                <c:pt idx="8">
                  <c:v>#N/A</c:v>
                </c:pt>
                <c:pt idx="9">
                  <c:v>1.71</c:v>
                </c:pt>
              </c:numCache>
            </c:numRef>
          </c:val>
          <c:extLst>
            <c:ext xmlns:c16="http://schemas.microsoft.com/office/drawing/2014/chart" uri="{C3380CC4-5D6E-409C-BE32-E72D297353CC}">
              <c16:uniqueId val="{00000006-F2E3-43E1-A770-24DE3F631FF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5.29</c:v>
                </c:pt>
                <c:pt idx="2">
                  <c:v>#N/A</c:v>
                </c:pt>
                <c:pt idx="3">
                  <c:v>3.52</c:v>
                </c:pt>
                <c:pt idx="4">
                  <c:v>#N/A</c:v>
                </c:pt>
                <c:pt idx="5">
                  <c:v>3.93</c:v>
                </c:pt>
                <c:pt idx="6">
                  <c:v>#N/A</c:v>
                </c:pt>
                <c:pt idx="7">
                  <c:v>4.63</c:v>
                </c:pt>
                <c:pt idx="8">
                  <c:v>#N/A</c:v>
                </c:pt>
                <c:pt idx="9">
                  <c:v>2.88</c:v>
                </c:pt>
              </c:numCache>
            </c:numRef>
          </c:val>
          <c:extLst>
            <c:ext xmlns:c16="http://schemas.microsoft.com/office/drawing/2014/chart" uri="{C3380CC4-5D6E-409C-BE32-E72D297353CC}">
              <c16:uniqueId val="{00000007-F2E3-43E1-A770-24DE3F631FFD}"/>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19.8</c:v>
                </c:pt>
                <c:pt idx="2">
                  <c:v>#N/A</c:v>
                </c:pt>
                <c:pt idx="3">
                  <c:v>19.73</c:v>
                </c:pt>
                <c:pt idx="4">
                  <c:v>#N/A</c:v>
                </c:pt>
                <c:pt idx="5">
                  <c:v>22.01</c:v>
                </c:pt>
                <c:pt idx="6">
                  <c:v>#N/A</c:v>
                </c:pt>
                <c:pt idx="7">
                  <c:v>20.440000000000001</c:v>
                </c:pt>
                <c:pt idx="8">
                  <c:v>#N/A</c:v>
                </c:pt>
                <c:pt idx="9">
                  <c:v>18.350000000000001</c:v>
                </c:pt>
              </c:numCache>
            </c:numRef>
          </c:val>
          <c:extLst>
            <c:ext xmlns:c16="http://schemas.microsoft.com/office/drawing/2014/chart" uri="{C3380CC4-5D6E-409C-BE32-E72D297353CC}">
              <c16:uniqueId val="{00000008-F2E3-43E1-A770-24DE3F631FFD}"/>
            </c:ext>
          </c:extLst>
        </c:ser>
        <c:ser>
          <c:idx val="9"/>
          <c:order val="9"/>
          <c:tx>
            <c:strRef>
              <c:f>データシート!$A$36</c:f>
              <c:strCache>
                <c:ptCount val="1"/>
                <c:pt idx="0">
                  <c:v>工業団地事業特別会計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25.81</c:v>
                </c:pt>
                <c:pt idx="2">
                  <c:v>#N/A</c:v>
                </c:pt>
                <c:pt idx="3">
                  <c:v>24.27</c:v>
                </c:pt>
                <c:pt idx="4">
                  <c:v>#N/A</c:v>
                </c:pt>
                <c:pt idx="5">
                  <c:v>24.88</c:v>
                </c:pt>
                <c:pt idx="6">
                  <c:v>#N/A</c:v>
                </c:pt>
                <c:pt idx="7">
                  <c:v>10.41</c:v>
                </c:pt>
                <c:pt idx="8">
                  <c:v>#N/A</c:v>
                </c:pt>
                <c:pt idx="9">
                  <c:v>19.399999999999999</c:v>
                </c:pt>
              </c:numCache>
            </c:numRef>
          </c:val>
          <c:extLst>
            <c:ext xmlns:c16="http://schemas.microsoft.com/office/drawing/2014/chart" uri="{C3380CC4-5D6E-409C-BE32-E72D297353CC}">
              <c16:uniqueId val="{00000009-F2E3-43E1-A770-24DE3F631FF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418</c:v>
                </c:pt>
                <c:pt idx="5">
                  <c:v>416</c:v>
                </c:pt>
                <c:pt idx="8">
                  <c:v>435</c:v>
                </c:pt>
                <c:pt idx="11">
                  <c:v>456</c:v>
                </c:pt>
                <c:pt idx="14">
                  <c:v>457</c:v>
                </c:pt>
              </c:numCache>
            </c:numRef>
          </c:val>
          <c:extLst>
            <c:ext xmlns:c16="http://schemas.microsoft.com/office/drawing/2014/chart" uri="{C3380CC4-5D6E-409C-BE32-E72D297353CC}">
              <c16:uniqueId val="{00000000-5280-4F09-9CBF-9AD2E088CE3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280-4F09-9CBF-9AD2E088CE3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c:v>
                </c:pt>
                <c:pt idx="3">
                  <c:v>65</c:v>
                </c:pt>
                <c:pt idx="6">
                  <c:v>66</c:v>
                </c:pt>
                <c:pt idx="9">
                  <c:v>63</c:v>
                </c:pt>
                <c:pt idx="12">
                  <c:v>64</c:v>
                </c:pt>
              </c:numCache>
            </c:numRef>
          </c:val>
          <c:extLst>
            <c:ext xmlns:c16="http://schemas.microsoft.com/office/drawing/2014/chart" uri="{C3380CC4-5D6E-409C-BE32-E72D297353CC}">
              <c16:uniqueId val="{00000002-5280-4F09-9CBF-9AD2E088CE3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16</c:v>
                </c:pt>
                <c:pt idx="6">
                  <c:v>22</c:v>
                </c:pt>
                <c:pt idx="9">
                  <c:v>21</c:v>
                </c:pt>
                <c:pt idx="12">
                  <c:v>28</c:v>
                </c:pt>
              </c:numCache>
            </c:numRef>
          </c:val>
          <c:extLst>
            <c:ext xmlns:c16="http://schemas.microsoft.com/office/drawing/2014/chart" uri="{C3380CC4-5D6E-409C-BE32-E72D297353CC}">
              <c16:uniqueId val="{00000003-5280-4F09-9CBF-9AD2E088CE3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171</c:v>
                </c:pt>
                <c:pt idx="3">
                  <c:v>192</c:v>
                </c:pt>
                <c:pt idx="6">
                  <c:v>197</c:v>
                </c:pt>
                <c:pt idx="9">
                  <c:v>205</c:v>
                </c:pt>
                <c:pt idx="12">
                  <c:v>222</c:v>
                </c:pt>
              </c:numCache>
            </c:numRef>
          </c:val>
          <c:extLst>
            <c:ext xmlns:c16="http://schemas.microsoft.com/office/drawing/2014/chart" uri="{C3380CC4-5D6E-409C-BE32-E72D297353CC}">
              <c16:uniqueId val="{00000004-5280-4F09-9CBF-9AD2E088CE3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80-4F09-9CBF-9AD2E088CE3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280-4F09-9CBF-9AD2E088CE3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406</c:v>
                </c:pt>
                <c:pt idx="3">
                  <c:v>432</c:v>
                </c:pt>
                <c:pt idx="6">
                  <c:v>462</c:v>
                </c:pt>
                <c:pt idx="9">
                  <c:v>484</c:v>
                </c:pt>
                <c:pt idx="12">
                  <c:v>497</c:v>
                </c:pt>
              </c:numCache>
            </c:numRef>
          </c:val>
          <c:extLst>
            <c:ext xmlns:c16="http://schemas.microsoft.com/office/drawing/2014/chart" uri="{C3380CC4-5D6E-409C-BE32-E72D297353CC}">
              <c16:uniqueId val="{00000007-5280-4F09-9CBF-9AD2E088CE3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236</c:v>
                </c:pt>
                <c:pt idx="2">
                  <c:v>#N/A</c:v>
                </c:pt>
                <c:pt idx="3">
                  <c:v>#N/A</c:v>
                </c:pt>
                <c:pt idx="4">
                  <c:v>289</c:v>
                </c:pt>
                <c:pt idx="5">
                  <c:v>#N/A</c:v>
                </c:pt>
                <c:pt idx="6">
                  <c:v>#N/A</c:v>
                </c:pt>
                <c:pt idx="7">
                  <c:v>312</c:v>
                </c:pt>
                <c:pt idx="8">
                  <c:v>#N/A</c:v>
                </c:pt>
                <c:pt idx="9">
                  <c:v>#N/A</c:v>
                </c:pt>
                <c:pt idx="10">
                  <c:v>317</c:v>
                </c:pt>
                <c:pt idx="11">
                  <c:v>#N/A</c:v>
                </c:pt>
                <c:pt idx="12">
                  <c:v>#N/A</c:v>
                </c:pt>
                <c:pt idx="13">
                  <c:v>354</c:v>
                </c:pt>
                <c:pt idx="14">
                  <c:v>#N/A</c:v>
                </c:pt>
              </c:numCache>
            </c:numRef>
          </c:val>
          <c:smooth val="0"/>
          <c:extLst>
            <c:ext xmlns:c16="http://schemas.microsoft.com/office/drawing/2014/chart" uri="{C3380CC4-5D6E-409C-BE32-E72D297353CC}">
              <c16:uniqueId val="{00000008-5280-4F09-9CBF-9AD2E088CE3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5559</c:v>
                </c:pt>
                <c:pt idx="5">
                  <c:v>5745</c:v>
                </c:pt>
                <c:pt idx="8">
                  <c:v>5657</c:v>
                </c:pt>
                <c:pt idx="11">
                  <c:v>5719</c:v>
                </c:pt>
                <c:pt idx="14">
                  <c:v>5522</c:v>
                </c:pt>
              </c:numCache>
            </c:numRef>
          </c:val>
          <c:extLst>
            <c:ext xmlns:c16="http://schemas.microsoft.com/office/drawing/2014/chart" uri="{C3380CC4-5D6E-409C-BE32-E72D297353CC}">
              <c16:uniqueId val="{00000000-8442-4B68-9DDA-5B334D62064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c:v>
                </c:pt>
                <c:pt idx="5">
                  <c:v>39</c:v>
                </c:pt>
                <c:pt idx="8">
                  <c:v>103</c:v>
                </c:pt>
                <c:pt idx="11">
                  <c:v>162</c:v>
                </c:pt>
                <c:pt idx="14">
                  <c:v>215</c:v>
                </c:pt>
              </c:numCache>
            </c:numRef>
          </c:val>
          <c:extLst>
            <c:ext xmlns:c16="http://schemas.microsoft.com/office/drawing/2014/chart" uri="{C3380CC4-5D6E-409C-BE32-E72D297353CC}">
              <c16:uniqueId val="{00000001-8442-4B68-9DDA-5B334D62064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3221</c:v>
                </c:pt>
                <c:pt idx="5">
                  <c:v>3290</c:v>
                </c:pt>
                <c:pt idx="8">
                  <c:v>2905</c:v>
                </c:pt>
                <c:pt idx="11">
                  <c:v>2183</c:v>
                </c:pt>
                <c:pt idx="14">
                  <c:v>2019</c:v>
                </c:pt>
              </c:numCache>
            </c:numRef>
          </c:val>
          <c:extLst>
            <c:ext xmlns:c16="http://schemas.microsoft.com/office/drawing/2014/chart" uri="{C3380CC4-5D6E-409C-BE32-E72D297353CC}">
              <c16:uniqueId val="{00000002-8442-4B68-9DDA-5B334D62064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442-4B68-9DDA-5B334D62064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442-4B68-9DDA-5B334D62064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442-4B68-9DDA-5B334D62064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396</c:v>
                </c:pt>
                <c:pt idx="3">
                  <c:v>394</c:v>
                </c:pt>
                <c:pt idx="6">
                  <c:v>403</c:v>
                </c:pt>
                <c:pt idx="9">
                  <c:v>404</c:v>
                </c:pt>
                <c:pt idx="12">
                  <c:v>377</c:v>
                </c:pt>
              </c:numCache>
            </c:numRef>
          </c:val>
          <c:extLst>
            <c:ext xmlns:c16="http://schemas.microsoft.com/office/drawing/2014/chart" uri="{C3380CC4-5D6E-409C-BE32-E72D297353CC}">
              <c16:uniqueId val="{00000006-8442-4B68-9DDA-5B334D62064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323</c:v>
                </c:pt>
                <c:pt idx="3">
                  <c:v>326</c:v>
                </c:pt>
                <c:pt idx="6">
                  <c:v>430</c:v>
                </c:pt>
                <c:pt idx="9">
                  <c:v>558</c:v>
                </c:pt>
                <c:pt idx="12">
                  <c:v>540</c:v>
                </c:pt>
              </c:numCache>
            </c:numRef>
          </c:val>
          <c:extLst>
            <c:ext xmlns:c16="http://schemas.microsoft.com/office/drawing/2014/chart" uri="{C3380CC4-5D6E-409C-BE32-E72D297353CC}">
              <c16:uniqueId val="{00000007-8442-4B68-9DDA-5B334D62064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2743</c:v>
                </c:pt>
                <c:pt idx="3">
                  <c:v>2890</c:v>
                </c:pt>
                <c:pt idx="6">
                  <c:v>2833</c:v>
                </c:pt>
                <c:pt idx="9">
                  <c:v>2771</c:v>
                </c:pt>
                <c:pt idx="12">
                  <c:v>2821</c:v>
                </c:pt>
              </c:numCache>
            </c:numRef>
          </c:val>
          <c:extLst>
            <c:ext xmlns:c16="http://schemas.microsoft.com/office/drawing/2014/chart" uri="{C3380CC4-5D6E-409C-BE32-E72D297353CC}">
              <c16:uniqueId val="{00000008-8442-4B68-9DDA-5B334D62064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538</c:v>
                </c:pt>
                <c:pt idx="3">
                  <c:v>496</c:v>
                </c:pt>
                <c:pt idx="6">
                  <c:v>811</c:v>
                </c:pt>
                <c:pt idx="9">
                  <c:v>699</c:v>
                </c:pt>
                <c:pt idx="12">
                  <c:v>602</c:v>
                </c:pt>
              </c:numCache>
            </c:numRef>
          </c:val>
          <c:extLst>
            <c:ext xmlns:c16="http://schemas.microsoft.com/office/drawing/2014/chart" uri="{C3380CC4-5D6E-409C-BE32-E72D297353CC}">
              <c16:uniqueId val="{00000009-8442-4B68-9DDA-5B334D62064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5714</c:v>
                </c:pt>
                <c:pt idx="3">
                  <c:v>6266</c:v>
                </c:pt>
                <c:pt idx="6">
                  <c:v>6362</c:v>
                </c:pt>
                <c:pt idx="9">
                  <c:v>6893</c:v>
                </c:pt>
                <c:pt idx="12">
                  <c:v>6995</c:v>
                </c:pt>
              </c:numCache>
            </c:numRef>
          </c:val>
          <c:extLst>
            <c:ext xmlns:c16="http://schemas.microsoft.com/office/drawing/2014/chart" uri="{C3380CC4-5D6E-409C-BE32-E72D297353CC}">
              <c16:uniqueId val="{0000000A-8442-4B68-9DDA-5B334D62064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891</c:v>
                </c:pt>
                <c:pt idx="2">
                  <c:v>#N/A</c:v>
                </c:pt>
                <c:pt idx="3">
                  <c:v>#N/A</c:v>
                </c:pt>
                <c:pt idx="4">
                  <c:v>1298</c:v>
                </c:pt>
                <c:pt idx="5">
                  <c:v>#N/A</c:v>
                </c:pt>
                <c:pt idx="6">
                  <c:v>#N/A</c:v>
                </c:pt>
                <c:pt idx="7">
                  <c:v>2174</c:v>
                </c:pt>
                <c:pt idx="8">
                  <c:v>#N/A</c:v>
                </c:pt>
                <c:pt idx="9">
                  <c:v>#N/A</c:v>
                </c:pt>
                <c:pt idx="10">
                  <c:v>3261</c:v>
                </c:pt>
                <c:pt idx="11">
                  <c:v>#N/A</c:v>
                </c:pt>
                <c:pt idx="12">
                  <c:v>#N/A</c:v>
                </c:pt>
                <c:pt idx="13">
                  <c:v>3578</c:v>
                </c:pt>
                <c:pt idx="14">
                  <c:v>#N/A</c:v>
                </c:pt>
              </c:numCache>
            </c:numRef>
          </c:val>
          <c:smooth val="0"/>
          <c:extLst>
            <c:ext xmlns:c16="http://schemas.microsoft.com/office/drawing/2014/chart" uri="{C3380CC4-5D6E-409C-BE32-E72D297353CC}">
              <c16:uniqueId val="{0000000B-8442-4B68-9DDA-5B334D62064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1151</c:v>
                </c:pt>
                <c:pt idx="1">
                  <c:v>890</c:v>
                </c:pt>
                <c:pt idx="2">
                  <c:v>743</c:v>
                </c:pt>
              </c:numCache>
            </c:numRef>
          </c:val>
          <c:extLst>
            <c:ext xmlns:c16="http://schemas.microsoft.com/office/drawing/2014/chart" uri="{C3380CC4-5D6E-409C-BE32-E72D297353CC}">
              <c16:uniqueId val="{00000000-47E3-45A4-9262-1A9F65E836F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96</c:v>
                </c:pt>
                <c:pt idx="1">
                  <c:v>124</c:v>
                </c:pt>
                <c:pt idx="2">
                  <c:v>144</c:v>
                </c:pt>
              </c:numCache>
            </c:numRef>
          </c:val>
          <c:extLst>
            <c:ext xmlns:c16="http://schemas.microsoft.com/office/drawing/2014/chart" uri="{C3380CC4-5D6E-409C-BE32-E72D297353CC}">
              <c16:uniqueId val="{00000001-47E3-45A4-9262-1A9F65E836F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1427</c:v>
                </c:pt>
                <c:pt idx="1">
                  <c:v>978</c:v>
                </c:pt>
                <c:pt idx="2">
                  <c:v>909</c:v>
                </c:pt>
              </c:numCache>
            </c:numRef>
          </c:val>
          <c:extLst>
            <c:ext xmlns:c16="http://schemas.microsoft.com/office/drawing/2014/chart" uri="{C3380CC4-5D6E-409C-BE32-E72D297353CC}">
              <c16:uniqueId val="{00000002-47E3-45A4-9262-1A9F65E836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{A30C2B7C-CDE5-4608-90FC-CC8B00461C27}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C6-44CE-9E86-7580537995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{C675FDEC-C6B9-416F-A7E2-FBD8C915E707}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C6-44CE-9E86-7580537995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{7717B76C-CA82-4620-92FA-5C32C1DAA705}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C6-44CE-9E86-7580537995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{28458C91-DEDB-44EC-B46D-D7AE7BA70D38}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C6-44CE-9E86-7580537995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{53F31451-709B-4A46-89B7-FDDEA7CD500F}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C6-44CE-9E86-7580537995F6}"/>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{E5367F77-1EC5-4362-A93C-97650DB3FC79}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C6-44CE-9E86-7580537995F6}"/>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{B28C8ACE-190B-44C5-8529-BF1D97A78761}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C6-44CE-9E86-7580537995F6}"/>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{A6133822-868F-42B9-859D-4BF168589FCC}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C6-44CE-9E86-7580537995F6}"/>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{36C8A57B-924F-4A69-95F2-189016E10082}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C6-44CE-9E86-7580537995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68.400000000000006</c:v>
                </c:pt>
                <c:pt idx="8">
                  <c:v>70.099999999999994</c:v>
                </c:pt>
                <c:pt idx="16">
                  <c:v>71.5</c:v>
                </c:pt>
                <c:pt idx="24">
                  <c:v>69.900000000000006</c:v>
                </c:pt>
                <c:pt idx="32">
                  <c:v>71.7</c:v>
                </c:pt>
              </c:numCache>
            </c:numRef>
          </c:xVal>
          <c:yVal>
            <c:numRef>
              <c:f>公会計指標分析・財政指標組合せ分析表!$BP$51:$DC$51</c:f>
              <c:numCache>
                <c:formatCode>#,##0.0;"▲ "#,##0.0</c:formatCode>
                <c:ptCount val="40"/>
                <c:pt idx="0">
                  <c:v>30.2</c:v>
                </c:pt>
                <c:pt idx="8">
                  <c:v>40.9</c:v>
                </c:pt>
                <c:pt idx="16">
                  <c:v>68.900000000000006</c:v>
                </c:pt>
                <c:pt idx="24">
                  <c:v>100.6</c:v>
                </c:pt>
                <c:pt idx="32">
                  <c:v>107.2</c:v>
                </c:pt>
              </c:numCache>
            </c:numRef>
          </c:yVal>
          <c:smooth val="0"/>
          <c:extLst>
            <c:ext xmlns:c16="http://schemas.microsoft.com/office/drawing/2014/chart" uri="{C3380CC4-5D6E-409C-BE32-E72D297353CC}">
              <c16:uniqueId val="{00000009-45C6-44CE-9E86-7580537995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{18817C00-E778-48E3-8937-1DE9B57234C6}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C6-44CE-9E86-7580537995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{1736EC28-1829-4899-ACD6-211E5EEA9A99}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C6-44CE-9E86-7580537995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{EE9C1CE3-3C31-41CE-8B43-619F84F59E9E}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C6-44CE-9E86-7580537995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{A21C63F0-F7FB-4121-B437-211B8A7C8622}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C6-44CE-9E86-7580537995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{FBE3E5E8-0328-4A54-92D0-1E06E5ECF5C2}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C6-44CE-9E86-7580537995F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{5688EE6D-6224-48DC-8DFD-9046225ACC87}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C6-44CE-9E86-7580537995F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{685F55B4-C80E-4765-A154-06C556D4F8BA}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C6-44CE-9E86-7580537995F6}"/>
                </c:ext>
              </c:extLst>
            </c:dLbl>
            <c:dLbl>
              <c:idx val="24"/>
              <c:layout>
                <c:manualLayout>
                  <c:x val="-2.4926079639159722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{61454799-FF17-449C-A075-6C2242F0E854}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C6-44CE-9E86-7580537995F6}"/>
                </c:ext>
              </c:extLst>
            </c:dLbl>
            <c:dLbl>
              <c:idx val="32"/>
              <c:layout>
                <c:manualLayout>
                  <c:x val="-3.9105421661308599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{161E95DB-752F-4810-9BC4-A9E27829B956}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C6-44CE-9E86-7580537995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45C6-44CE-9E86-7580537995F6}"/>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{9673B17F-99D8-41E0-A407-4D09B446CB9E}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4D7-4FDA-8C24-B47E266AFDD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{15192322-A64F-4133-8606-145B075F45DD}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4D7-4FDA-8C24-B47E266AFDD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{4D45AE60-390A-4AC4-8C7A-C21DFBA1ADAF}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4D7-4FDA-8C24-B47E266AFDD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{2FC95E7C-7A4E-411B-8F6D-3F3D1D3CFD80}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4D7-4FDA-8C24-B47E266AFDD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{032EA18F-FF20-479B-8861-E6F84A876619}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4D7-4FDA-8C24-B47E266AFD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{B3120F00-3080-45DA-B5EF-EBC87B6A4A84}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4D7-4FDA-8C24-B47E266AFDD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{447B5111-15DD-4963-9766-7E34A99B923B}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4D7-4FDA-8C24-B47E266AFDD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{378B7323-BC66-4337-ABAD-642AA8B0F7E1}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4D7-4FDA-8C24-B47E266AFDD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{E38A9BA8-567D-48D3-81DF-4711D0C5B007}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4D7-4FDA-8C24-B47E266AFDD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8.5</c:v>
                </c:pt>
                <c:pt idx="16">
                  <c:v>9</c:v>
                </c:pt>
                <c:pt idx="24">
                  <c:v>9.6</c:v>
                </c:pt>
                <c:pt idx="32">
                  <c:v>10.1</c:v>
                </c:pt>
              </c:numCache>
            </c:numRef>
          </c:xVal>
          <c:yVal>
            <c:numRef>
              <c:f>公会計指標分析・財政指標組合せ分析表!$BP$73:$DC$73</c:f>
              <c:numCache>
                <c:formatCode>#,##0.0;"▲ "#,##0.0</c:formatCode>
                <c:ptCount val="40"/>
                <c:pt idx="0">
                  <c:v>30.2</c:v>
                </c:pt>
                <c:pt idx="8">
                  <c:v>40.9</c:v>
                </c:pt>
                <c:pt idx="16">
                  <c:v>68.900000000000006</c:v>
                </c:pt>
                <c:pt idx="24">
                  <c:v>100.6</c:v>
                </c:pt>
                <c:pt idx="32">
                  <c:v>107.2</c:v>
                </c:pt>
              </c:numCache>
            </c:numRef>
          </c:yVal>
          <c:smooth val="0"/>
          <c:extLst>
            <c:ext xmlns:c16="http://schemas.microsoft.com/office/drawing/2014/chart" uri="{C3380CC4-5D6E-409C-BE32-E72D297353CC}">
              <c16:uniqueId val="{00000009-44D7-4FDA-8C24-B47E266AFDD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{5B3E5C64-7194-4FEB-AA44-0960151528E3}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4D7-4FDA-8C24-B47E266AFDD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{C92EB93B-9A61-4958-BFE0-DCBE4831B0B1}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4D7-4FDA-8C24-B47E266AFDD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{D08A41D6-33C6-4AD1-8E6A-176FBEB7AAF1}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4D7-4FDA-8C24-B47E266AFDD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{11628C82-FA52-4FC2-A3C6-F642F1A76736}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4D7-4FDA-8C24-B47E266AFDD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{77D77546-D004-48FC-B6D0-5E745CA8F064}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4D7-4FDA-8C24-B47E266AFDD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{255A7EB1-EC75-4878-B603-EB6CA932D625}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4D7-4FDA-8C24-B47E266AFDD9}"/>
                </c:ext>
              </c:extLst>
            </c:dLbl>
            <c:dLbl>
              <c:idx val="16"/>
              <c:layout>
                <c:manualLayout>
                  <c:x val="-2.8829768353872028E-2"/>
                  <c:y val="-4.349592131553587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{A2A1656C-40AE-428E-BF15-35AE570F1883}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4D7-4FDA-8C24-B47E266AFDD9}"/>
                </c:ext>
              </c:extLst>
            </c:dLbl>
            <c:dLbl>
              <c:idx val="24"/>
              <c:layout>
                <c:manualLayout>
                  <c:x val="-3.4310917096279141E-2"/>
                  <c:y val="-8.133737286005204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{54C9174C-5149-4759-B98E-CFC9762393DE}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4D7-4FDA-8C24-B47E266AFDD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{D37593A0-A651-4C58-A0FD-186AF5421EC9}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4D7-4FDA-8C24-B47E266AFDD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44D7-4FDA-8C24-B47E266AFDD9}"/>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自動車重量譲与</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税及び地方</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特例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交付金の増額により基準財政収入額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増額したものの、基準財政需要額においても</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地域元気創造事業</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保健衛生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費が増額したことから、３か年平均での財政力指数が</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0.08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ポイント上回っており、今後も税収の収納率向上に努めていく。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138006</xdr:rowOff>
    </xdr:from>
    <xdr:to>
      <xdr:col>23</xdr:col>
      <xdr:colOff>133350</xdr:colOff>
      <xdr:row>42</xdr:row>
      <xdr:rowOff>146050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3890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131673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32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121920</xdr:rowOff>
    </xdr:from>
    <xdr:to>
      <xdr:col>19</xdr:col>
      <xdr:colOff>133350</xdr:colOff>
      <xdr:row>42</xdr:row>
      <xdr:rowOff>138006</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82567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5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105833</xdr:rowOff>
    </xdr:from>
    <xdr:to>
      <xdr:col>15</xdr:col>
      <xdr:colOff>82550</xdr:colOff>
      <xdr:row>42</xdr:row>
      <xdr:rowOff>121920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0673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98654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89746</xdr:rowOff>
    </xdr:from>
    <xdr:to>
      <xdr:col>11</xdr:col>
      <xdr:colOff>31750</xdr:colOff>
      <xdr:row>42</xdr:row>
      <xdr:rowOff>105833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906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111777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87206</xdr:rowOff>
    </xdr:from>
    <xdr:to>
      <xdr:col>19</xdr:col>
      <xdr:colOff>184150</xdr:colOff>
      <xdr:row>43</xdr:row>
      <xdr:rowOff>17356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27533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05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71120</xdr:rowOff>
    </xdr:from>
    <xdr:to>
      <xdr:col>15</xdr:col>
      <xdr:colOff>133350</xdr:colOff>
      <xdr:row>43</xdr:row>
      <xdr:rowOff>1270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11447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04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55033</xdr:rowOff>
    </xdr:from>
    <xdr:to>
      <xdr:col>11</xdr:col>
      <xdr:colOff>82550</xdr:colOff>
      <xdr:row>42</xdr:row>
      <xdr:rowOff>156633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166810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38946</xdr:rowOff>
    </xdr:from>
    <xdr:to>
      <xdr:col>7</xdr:col>
      <xdr:colOff>31750</xdr:colOff>
      <xdr:row>42</xdr:row>
      <xdr:rowOff>140546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150723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008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前年度と比較して人件費及び公営企業への基準内繰出額が増加したことにより、臨時的経費が減少し、経常的経費が増加したことにより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ポイント下回っており、今後も事業の見直しを進め、経常経費の削減を図っていく。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110109</xdr:rowOff>
    </xdr:from>
    <xdr:to>
      <xdr:col>23</xdr:col>
      <xdr:colOff>133350</xdr:colOff>
      <xdr:row>59</xdr:row>
      <xdr:rowOff>100330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054209"/>
          <a:ext cx="838200" cy="16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110109</xdr:rowOff>
    </xdr:from>
    <xdr:to>
      <xdr:col>19</xdr:col>
      <xdr:colOff>133350</xdr:colOff>
      <xdr:row>59</xdr:row>
      <xdr:rowOff>59309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05420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1397</xdr:rowOff>
    </xdr:from>
    <xdr:to>
      <xdr:col>15</xdr:col>
      <xdr:colOff>82550</xdr:colOff>
      <xdr:row>59</xdr:row>
      <xdr:rowOff>59309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116947"/>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1397</xdr:rowOff>
    </xdr:from>
    <xdr:to>
      <xdr:col>11</xdr:col>
      <xdr:colOff>31750</xdr:colOff>
      <xdr:row>59</xdr:row>
      <xdr:rowOff>97917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116947"/>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49530</xdr:rowOff>
    </xdr:from>
    <xdr:to>
      <xdr:col>23</xdr:col>
      <xdr:colOff>184150</xdr:colOff>
      <xdr:row>59</xdr:row>
      <xdr:rowOff>151130</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66057</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01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59309</xdr:rowOff>
    </xdr:from>
    <xdr:to>
      <xdr:col>19</xdr:col>
      <xdr:colOff>184150</xdr:colOff>
      <xdr:row>58</xdr:row>
      <xdr:rowOff>160909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00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56</xdr:row>
      <xdr:rowOff>171086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772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8509</xdr:rowOff>
    </xdr:from>
    <xdr:to>
      <xdr:col>15</xdr:col>
      <xdr:colOff>133350</xdr:colOff>
      <xdr:row>59</xdr:row>
      <xdr:rowOff>110109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12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120286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92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122047</xdr:rowOff>
    </xdr:from>
    <xdr:to>
      <xdr:col>11</xdr:col>
      <xdr:colOff>82550</xdr:colOff>
      <xdr:row>59</xdr:row>
      <xdr:rowOff>52197</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6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62374</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835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47117</xdr:rowOff>
    </xdr:from>
    <xdr:to>
      <xdr:col>7</xdr:col>
      <xdr:colOff>31750</xdr:colOff>
      <xdr:row>59</xdr:row>
      <xdr:rowOff>148717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158894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93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[164,816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人件費、物件費及び維持補修費の合計額の人口１人当たりの金額が類似団体平均を下回っているのは、主に人件費が要因となっている。これは主に定員管理計画に基づき計画的な職員採用に努めてきたことで、定員管理の状況にもあるとおり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人当たり職員数が類似団体より少なくなっているためである。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今後も、コスト削減を意識しながら、事業推進に努めていく。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148827</xdr:rowOff>
    </xdr:from>
    <xdr:to>
      <xdr:col>23</xdr:col>
      <xdr:colOff>133350</xdr:colOff>
      <xdr:row>81</xdr:row>
      <xdr:rowOff>8176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864827"/>
          <a:ext cx="838200" cy="3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123192</xdr:rowOff>
    </xdr:from>
    <xdr:to>
      <xdr:col>19</xdr:col>
      <xdr:colOff>133350</xdr:colOff>
      <xdr:row>80</xdr:row>
      <xdr:rowOff>148827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839192"/>
          <a:ext cx="889000" cy="25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122583</xdr:rowOff>
    </xdr:from>
    <xdr:to>
      <xdr:col>15</xdr:col>
      <xdr:colOff>82550</xdr:colOff>
      <xdr:row>80</xdr:row>
      <xdr:rowOff>123192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838583"/>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122583</xdr:rowOff>
    </xdr:from>
    <xdr:to>
      <xdr:col>11</xdr:col>
      <xdr:colOff>31750</xdr:colOff>
      <xdr:row>80</xdr:row>
      <xdr:rowOff>143238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1447800" y="13838583"/>
          <a:ext cx="889000" cy="2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128826</xdr:rowOff>
    </xdr:from>
    <xdr:to>
      <xdr:col>23</xdr:col>
      <xdr:colOff>184150</xdr:colOff>
      <xdr:row>81</xdr:row>
      <xdr:rowOff>58976</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84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50103</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766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98027</xdr:rowOff>
    </xdr:from>
    <xdr:to>
      <xdr:col>19</xdr:col>
      <xdr:colOff>184150</xdr:colOff>
      <xdr:row>81</xdr:row>
      <xdr:rowOff>28177</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814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38354</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582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72392</xdr:rowOff>
    </xdr:from>
    <xdr:to>
      <xdr:col>15</xdr:col>
      <xdr:colOff>133350</xdr:colOff>
      <xdr:row>81</xdr:row>
      <xdr:rowOff>2542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78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12719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557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71783</xdr:rowOff>
    </xdr:from>
    <xdr:to>
      <xdr:col>11</xdr:col>
      <xdr:colOff>82550</xdr:colOff>
      <xdr:row>81</xdr:row>
      <xdr:rowOff>1933</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78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12110</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556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92438</xdr:rowOff>
    </xdr:from>
    <xdr:to>
      <xdr:col>7</xdr:col>
      <xdr:colOff>31750</xdr:colOff>
      <xdr:row>81</xdr:row>
      <xdr:rowOff>22588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0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32765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577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年齢構成の偏りや、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表の構造の違いにより、類似団体平均を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ポイント上回っている。給料表は福島県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準拠しており、福島県の給料表は国の給料表と異なっていることも要因となっている。また、職員数が類似団体より少ないため、年齢構成の偏りによる変動が大きく、近年は増減を繰り返しているが、今後も給与の適正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91016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926734"/>
          <a:ext cx="8382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91016</xdr:rowOff>
    </xdr:from>
    <xdr:to>
      <xdr:col>77</xdr:col>
      <xdr:colOff>44450</xdr:colOff>
      <xdr:row>87</xdr:row>
      <xdr:rowOff>104422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007166"/>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37395</xdr:rowOff>
    </xdr:from>
    <xdr:to>
      <xdr:col>72</xdr:col>
      <xdr:colOff>203200</xdr:colOff>
      <xdr:row>87</xdr:row>
      <xdr:rowOff>104422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49535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158045</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95354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40216</xdr:rowOff>
    </xdr:from>
    <xdr:to>
      <xdr:col>77</xdr:col>
      <xdr:colOff>95250</xdr:colOff>
      <xdr:row>87</xdr:row>
      <xdr:rowOff>141816</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126593</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042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53622</xdr:rowOff>
    </xdr:from>
    <xdr:to>
      <xdr:col>73</xdr:col>
      <xdr:colOff>44450</xdr:colOff>
      <xdr:row>87</xdr:row>
      <xdr:rowOff>155222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139999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定員管理計画に基づき計画的な職員採用に努めてきたことから、類似団体平均を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3.58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ポイント下回っている。今後も、住民サービスを向上させるために必要な職員数を確保しながら定員管理を行っていく。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94827</xdr:rowOff>
    </xdr:from>
    <xdr:to>
      <xdr:col>81</xdr:col>
      <xdr:colOff>44450</xdr:colOff>
      <xdr:row>58</xdr:row>
      <xdr:rowOff>155726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038927"/>
          <a:ext cx="838200" cy="60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78740</xdr:rowOff>
    </xdr:from>
    <xdr:to>
      <xdr:col>77</xdr:col>
      <xdr:colOff>44450</xdr:colOff>
      <xdr:row>58</xdr:row>
      <xdr:rowOff>94827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0228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74144</xdr:rowOff>
    </xdr:from>
    <xdr:to>
      <xdr:col>72</xdr:col>
      <xdr:colOff>203200</xdr:colOff>
      <xdr:row>58</xdr:row>
      <xdr:rowOff>78740</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018244"/>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70696</xdr:rowOff>
    </xdr:from>
    <xdr:to>
      <xdr:col>68</xdr:col>
      <xdr:colOff>152400</xdr:colOff>
      <xdr:row>58</xdr:row>
      <xdr:rowOff>74144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014796"/>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104926</xdr:rowOff>
    </xdr:from>
    <xdr:to>
      <xdr:col>81</xdr:col>
      <xdr:colOff>95250</xdr:colOff>
      <xdr:row>59</xdr:row>
      <xdr:rowOff>35076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0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26203</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997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44027</xdr:rowOff>
    </xdr:from>
    <xdr:to>
      <xdr:col>77</xdr:col>
      <xdr:colOff>95250</xdr:colOff>
      <xdr:row>58</xdr:row>
      <xdr:rowOff>145627</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998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155804</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757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27940</xdr:rowOff>
    </xdr:from>
    <xdr:to>
      <xdr:col>73</xdr:col>
      <xdr:colOff>44450</xdr:colOff>
      <xdr:row>58</xdr:row>
      <xdr:rowOff>129540</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997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139717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740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23344</xdr:rowOff>
    </xdr:from>
    <xdr:to>
      <xdr:col>68</xdr:col>
      <xdr:colOff>203200</xdr:colOff>
      <xdr:row>58</xdr:row>
      <xdr:rowOff>124944</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996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135121</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73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19896</xdr:rowOff>
    </xdr:from>
    <xdr:to>
      <xdr:col>64</xdr:col>
      <xdr:colOff>152400</xdr:colOff>
      <xdr:row>58</xdr:row>
      <xdr:rowOff>121496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9963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131673</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732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臨時財政対策債発行可能額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減額となっ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、普通交付税の額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元利償還金及び公営企業に要する経費の財源とする地方債の償還の財源に充てたと認められる繰入金が増加したため、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昨年度と比べると単年度の実質公債費率で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、３か年平均では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ポイント上回っていることから、今後も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新規借入抑制を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図り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財政の健全化に努めていく。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82852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26300"/>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127907</xdr:rowOff>
    </xdr:from>
    <xdr:to>
      <xdr:col>77</xdr:col>
      <xdr:colOff>44450</xdr:colOff>
      <xdr:row>42</xdr:row>
      <xdr:rowOff>25400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1573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70455</xdr:rowOff>
    </xdr:from>
    <xdr:to>
      <xdr:col>72</xdr:col>
      <xdr:colOff>203200</xdr:colOff>
      <xdr:row>41</xdr:row>
      <xdr:rowOff>127907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09990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24493</xdr:rowOff>
    </xdr:from>
    <xdr:to>
      <xdr:col>68</xdr:col>
      <xdr:colOff>152400</xdr:colOff>
      <xdr:row>41</xdr:row>
      <xdr:rowOff>70455</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053943"/>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117522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32052</xdr:rowOff>
    </xdr:from>
    <xdr:to>
      <xdr:col>81</xdr:col>
      <xdr:colOff>95250</xdr:colOff>
      <xdr:row>42</xdr:row>
      <xdr:rowOff>133652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4129</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0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77107</xdr:rowOff>
    </xdr:from>
    <xdr:to>
      <xdr:col>73</xdr:col>
      <xdr:colOff>44450</xdr:colOff>
      <xdr:row>42</xdr:row>
      <xdr:rowOff>7257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163484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19655</xdr:rowOff>
    </xdr:from>
    <xdr:to>
      <xdr:col>68</xdr:col>
      <xdr:colOff>203200</xdr:colOff>
      <xdr:row>41</xdr:row>
      <xdr:rowOff>121255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106032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13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145143</xdr:rowOff>
    </xdr:from>
    <xdr:to>
      <xdr:col>64</xdr:col>
      <xdr:colOff>152400</xdr:colOff>
      <xdr:row>41</xdr:row>
      <xdr:rowOff>75293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85470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類似団体平均を上回っており、主な要因としては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鳥見山公園陸上競技場スタンド等管理事務所改修事業や施設の集約化・解体工事等に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係る地方債の増加、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各種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事業に係る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繰入によ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特定目的基金の残高減少があげられる。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公共施設の老朽化対策ならびに施設集約化に伴う既存施設の除却等</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必要であることから、高い数値での推移が見込まれるため、今後も、義務的経費の削減を中心に更なる財政の健全化に努めていく。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40156</xdr:rowOff>
    </xdr:from>
    <xdr:to>
      <xdr:col>81</xdr:col>
      <xdr:colOff>44450</xdr:colOff>
      <xdr:row>20</xdr:row>
      <xdr:rowOff>115993</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6179800" y="3469156"/>
          <a:ext cx="8382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18808</xdr:rowOff>
    </xdr:from>
    <xdr:to>
      <xdr:col>77</xdr:col>
      <xdr:colOff>44450</xdr:colOff>
      <xdr:row>20</xdr:row>
      <xdr:rowOff>40156</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3104908"/>
          <a:ext cx="889000" cy="36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39975</xdr:rowOff>
    </xdr:from>
    <xdr:to>
      <xdr:col>72</xdr:col>
      <xdr:colOff>203200</xdr:colOff>
      <xdr:row>18</xdr:row>
      <xdr:rowOff>18808</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783175"/>
          <a:ext cx="889000" cy="32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88477</xdr:rowOff>
    </xdr:from>
    <xdr:to>
      <xdr:col>68</xdr:col>
      <xdr:colOff>152400</xdr:colOff>
      <xdr:row>16</xdr:row>
      <xdr:rowOff>39975</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660227"/>
          <a:ext cx="889000" cy="1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65193</xdr:rowOff>
    </xdr:from>
    <xdr:to>
      <xdr:col>81</xdr:col>
      <xdr:colOff>95250</xdr:colOff>
      <xdr:row>20</xdr:row>
      <xdr:rowOff>166793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349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37270</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346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160806</xdr:rowOff>
    </xdr:from>
    <xdr:to>
      <xdr:col>77</xdr:col>
      <xdr:colOff>95250</xdr:colOff>
      <xdr:row>20</xdr:row>
      <xdr:rowOff>90956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341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75733</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504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139458</xdr:rowOff>
    </xdr:from>
    <xdr:to>
      <xdr:col>73</xdr:col>
      <xdr:colOff>44450</xdr:colOff>
      <xdr:row>18</xdr:row>
      <xdr:rowOff>69608</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05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54385</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14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160625</xdr:rowOff>
    </xdr:from>
    <xdr:to>
      <xdr:col>68</xdr:col>
      <xdr:colOff>203200</xdr:colOff>
      <xdr:row>16</xdr:row>
      <xdr:rowOff>90775</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75552</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818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37677</xdr:rowOff>
    </xdr:from>
    <xdr:to>
      <xdr:col>64</xdr:col>
      <xdr:colOff>152400</xdr:colOff>
      <xdr:row>15</xdr:row>
      <xdr:rowOff>139277</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609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124054</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69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年齢構成の偏り、給与表の構造の違い等により、ラスパイレス指数が類似団体平均を上回っているものの、職員数が類似団体平均よりも少ないこと等から類似団体平均を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定員管理計画に基づき職員数の管理、国、県の給与体系を参考としながら適正な給与制度を構築し、適正な執行に努めていく。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132715</xdr:rowOff>
    </xdr:from>
    <xdr:to>
      <xdr:col>24</xdr:col>
      <xdr:colOff>25400</xdr:colOff>
      <xdr:row>35</xdr:row>
      <xdr:rowOff>6985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6201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132715</xdr:rowOff>
    </xdr:from>
    <xdr:to>
      <xdr:col>19</xdr:col>
      <xdr:colOff>187325</xdr:colOff>
      <xdr:row>34</xdr:row>
      <xdr:rowOff>155575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flipV="1">
          <a:off x="3098800" y="59620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138430</xdr:rowOff>
    </xdr:from>
    <xdr:to>
      <xdr:col>15</xdr:col>
      <xdr:colOff>98425</xdr:colOff>
      <xdr:row>34</xdr:row>
      <xdr:rowOff>155575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59677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138430</xdr:rowOff>
    </xdr:from>
    <xdr:to>
      <xdr:col>11</xdr:col>
      <xdr:colOff>9525</xdr:colOff>
      <xdr:row>35</xdr:row>
      <xdr:rowOff>127000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6773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127635</xdr:rowOff>
    </xdr:from>
    <xdr:to>
      <xdr:col>24</xdr:col>
      <xdr:colOff>76200</xdr:colOff>
      <xdr:row>35</xdr:row>
      <xdr:rowOff>57785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5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144162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02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81915</xdr:rowOff>
    </xdr:from>
    <xdr:to>
      <xdr:col>20</xdr:col>
      <xdr:colOff>38100</xdr:colOff>
      <xdr:row>35</xdr:row>
      <xdr:rowOff>12065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1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22242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680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104775</xdr:rowOff>
    </xdr:from>
    <xdr:to>
      <xdr:col>15</xdr:col>
      <xdr:colOff>149225</xdr:colOff>
      <xdr:row>35</xdr:row>
      <xdr:rowOff>34925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3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45102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70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87630</xdr:rowOff>
    </xdr:from>
    <xdr:to>
      <xdr:col>11</xdr:col>
      <xdr:colOff>60325</xdr:colOff>
      <xdr:row>35</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27957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76200</xdr:rowOff>
    </xdr:from>
    <xdr:to>
      <xdr:col>6</xdr:col>
      <xdr:colOff>171450</xdr:colOff>
      <xdr:row>36</xdr:row>
      <xdr:rowOff>6350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普通交付税</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の増などにより経常一般財源は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燃料価格及び物価高騰等の影響により歳出額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が増加したため、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昨年度から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ポイント上回っているため、今後は、民間でも実施可能な事業の指定管理制度の導入などを進め、経費削減に向け努めていく。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131572</xdr:rowOff>
    </xdr:from>
    <xdr:to>
      <xdr:col>82</xdr:col>
      <xdr:colOff>107950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5318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131572</xdr:rowOff>
    </xdr:from>
    <xdr:to>
      <xdr:col>78</xdr:col>
      <xdr:colOff>69850</xdr:colOff>
      <xdr:row>14</xdr:row>
      <xdr:rowOff>131572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3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58420</xdr:rowOff>
    </xdr:from>
    <xdr:to>
      <xdr:col>73</xdr:col>
      <xdr:colOff>180975</xdr:colOff>
      <xdr:row>14</xdr:row>
      <xdr:rowOff>131572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587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99568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5872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99060</xdr:rowOff>
    </xdr:from>
    <xdr:to>
      <xdr:col>82</xdr:col>
      <xdr:colOff>158750</xdr:colOff>
      <xdr:row>15</xdr:row>
      <xdr:rowOff>29210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71137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7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80772</xdr:rowOff>
    </xdr:from>
    <xdr:to>
      <xdr:col>78</xdr:col>
      <xdr:colOff>120650</xdr:colOff>
      <xdr:row>15</xdr:row>
      <xdr:rowOff>10922</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48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167149</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567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80772</xdr:rowOff>
    </xdr:from>
    <xdr:to>
      <xdr:col>74</xdr:col>
      <xdr:colOff>31750</xdr:colOff>
      <xdr:row>15</xdr:row>
      <xdr:rowOff>10922</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8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167149</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56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xdr:rowOff>
    </xdr:from>
    <xdr:to>
      <xdr:col>69</xdr:col>
      <xdr:colOff>142875</xdr:colOff>
      <xdr:row>14</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93997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49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48768</xdr:rowOff>
    </xdr:from>
    <xdr:to>
      <xdr:col>65</xdr:col>
      <xdr:colOff>53975</xdr:colOff>
      <xdr:row>14</xdr:row>
      <xdr:rowOff>150368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135145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53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１５歳未満の人口割合が全国平均と比べても高い状況にあり、児童福祉に係る扶助費が多いこと、障害者自立支援事業に係る扶助費が増加傾向にあることから、類似団体平均と比べ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ポイント上回っている。施設型給付費等が今後も増加が見込まれる中で、各種事業の見直しを進めていくことで、財政を圧迫する上昇傾向に歯止めをかけるように努める。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31750</xdr:rowOff>
    </xdr:from>
    <xdr:to>
      <xdr:col>24</xdr:col>
      <xdr:colOff>25400</xdr:colOff>
      <xdr:row>60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1031875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107950</xdr:rowOff>
    </xdr:from>
    <xdr:to>
      <xdr:col>19</xdr:col>
      <xdr:colOff>187325</xdr:colOff>
      <xdr:row>60</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10052050"/>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107950</xdr:rowOff>
    </xdr:from>
    <xdr:to>
      <xdr:col>15</xdr:col>
      <xdr:colOff>98425</xdr:colOff>
      <xdr:row>59</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0520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127000</xdr:rowOff>
    </xdr:from>
    <xdr:to>
      <xdr:col>11</xdr:col>
      <xdr:colOff>9525</xdr:colOff>
      <xdr:row>59</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89965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168927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2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152400</xdr:rowOff>
    </xdr:from>
    <xdr:to>
      <xdr:col>24</xdr:col>
      <xdr:colOff>76200</xdr:colOff>
      <xdr:row>60</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124477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76200</xdr:rowOff>
    </xdr:from>
    <xdr:to>
      <xdr:col>20</xdr:col>
      <xdr:colOff>38100</xdr:colOff>
      <xdr:row>61</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162577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57150</xdr:rowOff>
    </xdr:from>
    <xdr:to>
      <xdr:col>15</xdr:col>
      <xdr:colOff>149225</xdr:colOff>
      <xdr:row>58</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38100</xdr:rowOff>
    </xdr:from>
    <xdr:to>
      <xdr:col>11</xdr:col>
      <xdr:colOff>60325</xdr:colOff>
      <xdr:row>59</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124477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その他の歳出額は微増となっているものの、経常一般財源が増加したことにより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ポイント下回っているため、今後も</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経費削減や歳入の確保に努めていく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107950</xdr:rowOff>
    </xdr:from>
    <xdr:to>
      <xdr:col>82</xdr:col>
      <xdr:colOff>107950</xdr:colOff>
      <xdr:row>53</xdr:row>
      <xdr:rowOff>133350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1948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133350</xdr:rowOff>
    </xdr:from>
    <xdr:to>
      <xdr:col>78</xdr:col>
      <xdr:colOff>69850</xdr:colOff>
      <xdr:row>59</xdr:row>
      <xdr:rowOff>31750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9220200"/>
          <a:ext cx="889000" cy="927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22877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966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59</xdr:row>
      <xdr:rowOff>31750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99187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25400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99187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57150</xdr:rowOff>
    </xdr:from>
    <xdr:to>
      <xdr:col>82</xdr:col>
      <xdr:colOff>158750</xdr:colOff>
      <xdr:row>53</xdr:row>
      <xdr:rowOff>158750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73677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82550</xdr:rowOff>
    </xdr:from>
    <xdr:to>
      <xdr:col>78</xdr:col>
      <xdr:colOff>120650</xdr:colOff>
      <xdr:row>54</xdr:row>
      <xdr:rowOff>12700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52</xdr:row>
      <xdr:rowOff>22877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8938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146050</xdr:rowOff>
    </xdr:from>
    <xdr:to>
      <xdr:col>65</xdr:col>
      <xdr:colOff>53975</xdr:colOff>
      <xdr:row>58</xdr:row>
      <xdr:rowOff>76200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86377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補助費等に係る経常収支比率が昨年度比で</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ポイント上昇しているのは、下水道事業会計に対する繰出金が増加したことが主な要因である。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類似団体との比較では、平均を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ポイント上回っているため、公営企業への繰出金の精査を行うとともに、今後も補助金の適正な執行に努めていく。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85090</xdr:rowOff>
    </xdr:from>
    <xdr:to>
      <xdr:col>82</xdr:col>
      <xdr:colOff>107950</xdr:colOff>
      <xdr:row>42</xdr:row>
      <xdr:rowOff>43180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294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15257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21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43180</xdr:rowOff>
    </xdr:from>
    <xdr:to>
      <xdr:col>82</xdr:col>
      <xdr:colOff>196850</xdr:colOff>
      <xdr:row>42</xdr:row>
      <xdr:rowOff>43180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244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85090</xdr:rowOff>
    </xdr:from>
    <xdr:to>
      <xdr:col>82</xdr:col>
      <xdr:colOff>196850</xdr:colOff>
      <xdr:row>33</xdr:row>
      <xdr:rowOff>85090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2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66040</xdr:rowOff>
    </xdr:from>
    <xdr:to>
      <xdr:col>82</xdr:col>
      <xdr:colOff>107950</xdr:colOff>
      <xdr:row>37</xdr:row>
      <xdr:rowOff>31750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895340"/>
          <a:ext cx="838200" cy="48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107967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108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91440</xdr:rowOff>
    </xdr:from>
    <xdr:to>
      <xdr:col>82</xdr:col>
      <xdr:colOff>158750</xdr:colOff>
      <xdr:row>37</xdr:row>
      <xdr:rowOff>21590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20320</xdr:rowOff>
    </xdr:from>
    <xdr:to>
      <xdr:col>78</xdr:col>
      <xdr:colOff>69850</xdr:colOff>
      <xdr:row>34</xdr:row>
      <xdr:rowOff>66040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849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118110</xdr:rowOff>
    </xdr:from>
    <xdr:to>
      <xdr:col>78</xdr:col>
      <xdr:colOff>120650</xdr:colOff>
      <xdr:row>36</xdr:row>
      <xdr:rowOff>48260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33037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0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20320</xdr:rowOff>
    </xdr:from>
    <xdr:to>
      <xdr:col>73</xdr:col>
      <xdr:colOff>180975</xdr:colOff>
      <xdr:row>34</xdr:row>
      <xdr:rowOff>142240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58496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113047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11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142240</xdr:rowOff>
    </xdr:from>
    <xdr:to>
      <xdr:col>69</xdr:col>
      <xdr:colOff>92075</xdr:colOff>
      <xdr:row>35</xdr:row>
      <xdr:rowOff>39370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971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144780</xdr:rowOff>
    </xdr:from>
    <xdr:to>
      <xdr:col>69</xdr:col>
      <xdr:colOff>142875</xdr:colOff>
      <xdr:row>35</xdr:row>
      <xdr:rowOff>74930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597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59707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6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1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97807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9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152400</xdr:rowOff>
    </xdr:from>
    <xdr:to>
      <xdr:col>82</xdr:col>
      <xdr:colOff>158750</xdr:colOff>
      <xdr:row>37</xdr:row>
      <xdr:rowOff>82550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124477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15240</xdr:rowOff>
    </xdr:from>
    <xdr:to>
      <xdr:col>78</xdr:col>
      <xdr:colOff>120650</xdr:colOff>
      <xdr:row>34</xdr:row>
      <xdr:rowOff>116840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84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127017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61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140970</xdr:rowOff>
    </xdr:from>
    <xdr:to>
      <xdr:col>74</xdr:col>
      <xdr:colOff>31750</xdr:colOff>
      <xdr:row>34</xdr:row>
      <xdr:rowOff>71120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81297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56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91440</xdr:rowOff>
    </xdr:from>
    <xdr:to>
      <xdr:col>69</xdr:col>
      <xdr:colOff>142875</xdr:colOff>
      <xdr:row>35</xdr:row>
      <xdr:rowOff>21590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31767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160020</xdr:rowOff>
    </xdr:from>
    <xdr:to>
      <xdr:col>65</xdr:col>
      <xdr:colOff>53975</xdr:colOff>
      <xdr:row>35</xdr:row>
      <xdr:rowOff>90170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100347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公債費に係る経常収支比率は類似団体平均を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施設集約化に伴う既存施設の除却等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に係る起債発行等により、地方債残高は増加傾向にあるため、今後は、地方債の発行に当たっては、事業を精査し、公債費の抑制に努める。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136144</xdr:rowOff>
    </xdr:from>
    <xdr:to>
      <xdr:col>24</xdr:col>
      <xdr:colOff>25400</xdr:colOff>
      <xdr:row>76</xdr:row>
      <xdr:rowOff>140715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166344"/>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131572</xdr:rowOff>
    </xdr:from>
    <xdr:to>
      <xdr:col>19</xdr:col>
      <xdr:colOff>187325</xdr:colOff>
      <xdr:row>76</xdr:row>
      <xdr:rowOff>140715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1617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81280</xdr:rowOff>
    </xdr:from>
    <xdr:to>
      <xdr:col>15</xdr:col>
      <xdr:colOff>98425</xdr:colOff>
      <xdr:row>76</xdr:row>
      <xdr:rowOff>131572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11148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81280</xdr:rowOff>
    </xdr:from>
    <xdr:to>
      <xdr:col>11</xdr:col>
      <xdr:colOff>9525</xdr:colOff>
      <xdr:row>76</xdr:row>
      <xdr:rowOff>108713</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1114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101871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960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89915</xdr:rowOff>
    </xdr:from>
    <xdr:to>
      <xdr:col>20</xdr:col>
      <xdr:colOff>38100</xdr:colOff>
      <xdr:row>77</xdr:row>
      <xdr:rowOff>20065</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30243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888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80772</xdr:rowOff>
    </xdr:from>
    <xdr:to>
      <xdr:col>15</xdr:col>
      <xdr:colOff>149225</xdr:colOff>
      <xdr:row>77</xdr:row>
      <xdr:rowOff>10922</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21099</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30480</xdr:rowOff>
    </xdr:from>
    <xdr:to>
      <xdr:col>11</xdr:col>
      <xdr:colOff>60325</xdr:colOff>
      <xdr:row>76</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142257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57913</xdr:rowOff>
    </xdr:from>
    <xdr:to>
      <xdr:col>6</xdr:col>
      <xdr:colOff>171450</xdr:colOff>
      <xdr:row>76</xdr:row>
      <xdr:rowOff>159513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169689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公債費以外に係る経常収支比率が昨年度比で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上昇</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しているのは、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人件費と物件費が増加傾向にあることに加え、補助費等の下水道事業会計に対する基準内繰出金が増えたためである。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類似団体との比較では、平均より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ポイント下回っており、今後も事業の見直しを進め、経常経費の削減を図っていく。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46990</xdr:rowOff>
    </xdr:from>
    <xdr:to>
      <xdr:col>82</xdr:col>
      <xdr:colOff>107950</xdr:colOff>
      <xdr:row>75</xdr:row>
      <xdr:rowOff>30988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734290"/>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46990</xdr:rowOff>
    </xdr:from>
    <xdr:to>
      <xdr:col>78</xdr:col>
      <xdr:colOff>69850</xdr:colOff>
      <xdr:row>74</xdr:row>
      <xdr:rowOff>165862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273429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136144</xdr:rowOff>
    </xdr:from>
    <xdr:to>
      <xdr:col>73</xdr:col>
      <xdr:colOff>180975</xdr:colOff>
      <xdr:row>74</xdr:row>
      <xdr:rowOff>165862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823444"/>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136144</xdr:rowOff>
    </xdr:from>
    <xdr:to>
      <xdr:col>69</xdr:col>
      <xdr:colOff>92075</xdr:colOff>
      <xdr:row>75</xdr:row>
      <xdr:rowOff>42418</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82344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151638</xdr:rowOff>
    </xdr:from>
    <xdr:to>
      <xdr:col>82</xdr:col>
      <xdr:colOff>158750</xdr:colOff>
      <xdr:row>75</xdr:row>
      <xdr:rowOff>81788</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8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168165</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684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167640</xdr:rowOff>
    </xdr:from>
    <xdr:to>
      <xdr:col>78</xdr:col>
      <xdr:colOff>120650</xdr:colOff>
      <xdr:row>74</xdr:row>
      <xdr:rowOff>97790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6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107967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4523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115062</xdr:rowOff>
    </xdr:from>
    <xdr:to>
      <xdr:col>74</xdr:col>
      <xdr:colOff>31750</xdr:colOff>
      <xdr:row>75</xdr:row>
      <xdr:rowOff>45212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29989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888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85344</xdr:rowOff>
    </xdr:from>
    <xdr:to>
      <xdr:col>69</xdr:col>
      <xdr:colOff>142875</xdr:colOff>
      <xdr:row>75</xdr:row>
      <xdr:rowOff>15494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271</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5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163068</xdr:rowOff>
    </xdr:from>
    <xdr:to>
      <xdr:col>65</xdr:col>
      <xdr:colOff>53975</xdr:colOff>
      <xdr:row>75</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77995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936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57307</xdr:rowOff>
    </xdr:from>
    <xdr:to>
      <xdr:col>29</xdr:col>
      <xdr:colOff>127000</xdr:colOff>
      <xdr:row>19</xdr:row>
      <xdr:rowOff>112835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62482"/>
          <a:ext cx="647700" cy="55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112835</xdr:rowOff>
    </xdr:from>
    <xdr:to>
      <xdr:col>26</xdr:col>
      <xdr:colOff>50800</xdr:colOff>
      <xdr:row>19</xdr:row>
      <xdr:rowOff>124282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418010"/>
          <a:ext cx="698500" cy="11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124282</xdr:rowOff>
    </xdr:from>
    <xdr:to>
      <xdr:col>22</xdr:col>
      <xdr:colOff>114300</xdr:colOff>
      <xdr:row>19</xdr:row>
      <xdr:rowOff>135272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429457"/>
          <a:ext cx="698500" cy="10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135272</xdr:rowOff>
    </xdr:from>
    <xdr:to>
      <xdr:col>18</xdr:col>
      <xdr:colOff>177800</xdr:colOff>
      <xdr:row>19</xdr:row>
      <xdr:rowOff>137186</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440447"/>
          <a:ext cx="698500" cy="1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6507</xdr:rowOff>
    </xdr:from>
    <xdr:to>
      <xdr:col>29</xdr:col>
      <xdr:colOff>177800</xdr:colOff>
      <xdr:row>19</xdr:row>
      <xdr:rowOff>108107</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3116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86534</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2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62035</xdr:rowOff>
    </xdr:from>
    <xdr:to>
      <xdr:col>26</xdr:col>
      <xdr:colOff>101600</xdr:colOff>
      <xdr:row>19</xdr:row>
      <xdr:rowOff>163635</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6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148412</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453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73482</xdr:rowOff>
    </xdr:from>
    <xdr:to>
      <xdr:col>22</xdr:col>
      <xdr:colOff>165100</xdr:colOff>
      <xdr:row>20</xdr:row>
      <xdr:rowOff>3632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78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159859</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84472</xdr:rowOff>
    </xdr:from>
    <xdr:to>
      <xdr:col>19</xdr:col>
      <xdr:colOff>38100</xdr:colOff>
      <xdr:row>20</xdr:row>
      <xdr:rowOff>14622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3896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170849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76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86386</xdr:rowOff>
    </xdr:from>
    <xdr:to>
      <xdr:col>15</xdr:col>
      <xdr:colOff>101600</xdr:colOff>
      <xdr:row>20</xdr:row>
      <xdr:rowOff>16536</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3915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1313</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47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216337</xdr:rowOff>
    </xdr:from>
    <xdr:to>
      <xdr:col>29</xdr:col>
      <xdr:colOff>127000</xdr:colOff>
      <xdr:row>35</xdr:row>
      <xdr:rowOff>285740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826687"/>
          <a:ext cx="647700" cy="694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201114</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8114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285740</xdr:rowOff>
    </xdr:from>
    <xdr:to>
      <xdr:col>26</xdr:col>
      <xdr:colOff>50800</xdr:colOff>
      <xdr:row>35</xdr:row>
      <xdr:rowOff>299113</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4305300" y="6896090"/>
          <a:ext cx="698500" cy="133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268467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535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299113</xdr:rowOff>
    </xdr:from>
    <xdr:to>
      <xdr:col>22</xdr:col>
      <xdr:colOff>114300</xdr:colOff>
      <xdr:row>36</xdr:row>
      <xdr:rowOff>2116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909463"/>
          <a:ext cx="698500" cy="459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264101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53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2116</xdr:rowOff>
    </xdr:from>
    <xdr:to>
      <xdr:col>18</xdr:col>
      <xdr:colOff>177800</xdr:colOff>
      <xdr:row>36</xdr:row>
      <xdr:rowOff>100963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955366"/>
          <a:ext cx="698500" cy="9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304975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572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10583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62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165537</xdr:rowOff>
    </xdr:from>
    <xdr:to>
      <xdr:col>29</xdr:col>
      <xdr:colOff>177800</xdr:colOff>
      <xdr:row>35</xdr:row>
      <xdr:rowOff>267137</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7758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10614</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620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234940</xdr:rowOff>
    </xdr:from>
    <xdr:to>
      <xdr:col>26</xdr:col>
      <xdr:colOff>101600</xdr:colOff>
      <xdr:row>35</xdr:row>
      <xdr:rowOff>336540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8452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321317</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93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248313</xdr:rowOff>
    </xdr:from>
    <xdr:to>
      <xdr:col>22</xdr:col>
      <xdr:colOff>165100</xdr:colOff>
      <xdr:row>36</xdr:row>
      <xdr:rowOff>7013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858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334690</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94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294216</xdr:rowOff>
    </xdr:from>
    <xdr:to>
      <xdr:col>19</xdr:col>
      <xdr:colOff>38100</xdr:colOff>
      <xdr:row>36</xdr:row>
      <xdr:rowOff>52916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9045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37693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990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50163</xdr:rowOff>
    </xdr:from>
    <xdr:to>
      <xdr:col>15</xdr:col>
      <xdr:colOff>101600</xdr:colOff>
      <xdr:row>36</xdr:row>
      <xdr:rowOff>151763</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7003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136540</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7089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164998</xdr:rowOff>
    </xdr:from>
    <xdr:to>
      <xdr:col>24</xdr:col>
      <xdr:colOff>63500</xdr:colOff>
      <xdr:row>38</xdr:row>
      <xdr:rowOff>77782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508648"/>
          <a:ext cx="838200" cy="8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77782</xdr:rowOff>
    </xdr:from>
    <xdr:to>
      <xdr:col>19</xdr:col>
      <xdr:colOff>177800</xdr:colOff>
      <xdr:row>38</xdr:row>
      <xdr:rowOff>88287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92882"/>
          <a:ext cx="889000" cy="1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88287</xdr:rowOff>
    </xdr:from>
    <xdr:to>
      <xdr:col>15</xdr:col>
      <xdr:colOff>50800</xdr:colOff>
      <xdr:row>38</xdr:row>
      <xdr:rowOff>102874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03387"/>
          <a:ext cx="889000" cy="1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102874</xdr:rowOff>
    </xdr:from>
    <xdr:to>
      <xdr:col>10</xdr:col>
      <xdr:colOff>114300</xdr:colOff>
      <xdr:row>38</xdr:row>
      <xdr:rowOff>103581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617974"/>
          <a:ext cx="8890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114198</xdr:rowOff>
    </xdr:from>
    <xdr:to>
      <xdr:col>24</xdr:col>
      <xdr:colOff>114300</xdr:colOff>
      <xdr:row>38</xdr:row>
      <xdr:rowOff>44348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5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92625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43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26982</xdr:rowOff>
    </xdr:from>
    <xdr:to>
      <xdr:col>20</xdr:col>
      <xdr:colOff>38100</xdr:colOff>
      <xdr:row>38</xdr:row>
      <xdr:rowOff>128582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42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119709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34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37487</xdr:rowOff>
    </xdr:from>
    <xdr:to>
      <xdr:col>15</xdr:col>
      <xdr:colOff>101600</xdr:colOff>
      <xdr:row>38</xdr:row>
      <xdr:rowOff>139087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5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130214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645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52074</xdr:rowOff>
    </xdr:from>
    <xdr:to>
      <xdr:col>10</xdr:col>
      <xdr:colOff>165100</xdr:colOff>
      <xdr:row>38</xdr:row>
      <xdr:rowOff>153674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144801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5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52781</xdr:rowOff>
    </xdr:from>
    <xdr:to>
      <xdr:col>6</xdr:col>
      <xdr:colOff>38100</xdr:colOff>
      <xdr:row>38</xdr:row>
      <xdr:rowOff>154381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67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145508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60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72259</xdr:rowOff>
    </xdr:from>
    <xdr:to>
      <xdr:col>24</xdr:col>
      <xdr:colOff>63500</xdr:colOff>
      <xdr:row>57</xdr:row>
      <xdr:rowOff>83918</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844909"/>
          <a:ext cx="8382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83918</xdr:rowOff>
    </xdr:from>
    <xdr:to>
      <xdr:col>19</xdr:col>
      <xdr:colOff>177800</xdr:colOff>
      <xdr:row>57</xdr:row>
      <xdr:rowOff>111483</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856568"/>
          <a:ext cx="889000" cy="2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103219</xdr:rowOff>
    </xdr:from>
    <xdr:to>
      <xdr:col>15</xdr:col>
      <xdr:colOff>50800</xdr:colOff>
      <xdr:row>57</xdr:row>
      <xdr:rowOff>111483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019300" y="9875869"/>
          <a:ext cx="889000" cy="8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76282</xdr:rowOff>
    </xdr:from>
    <xdr:to>
      <xdr:col>10</xdr:col>
      <xdr:colOff>114300</xdr:colOff>
      <xdr:row>57</xdr:row>
      <xdr:rowOff>103219</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848932"/>
          <a:ext cx="8890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110223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21459</xdr:rowOff>
    </xdr:from>
    <xdr:to>
      <xdr:col>24</xdr:col>
      <xdr:colOff>114300</xdr:colOff>
      <xdr:row>57</xdr:row>
      <xdr:rowOff>123059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79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107836</xdr:rowOff>
    </xdr:from>
    <xdr:ext cx="534377"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70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33118</xdr:rowOff>
    </xdr:from>
    <xdr:to>
      <xdr:col>20</xdr:col>
      <xdr:colOff>38100</xdr:colOff>
      <xdr:row>57</xdr:row>
      <xdr:rowOff>134718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80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125845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530111" y="989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60683</xdr:rowOff>
    </xdr:from>
    <xdr:to>
      <xdr:col>15</xdr:col>
      <xdr:colOff>101600</xdr:colOff>
      <xdr:row>57</xdr:row>
      <xdr:rowOff>162283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83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153410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41111" y="992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52419</xdr:rowOff>
    </xdr:from>
    <xdr:to>
      <xdr:col>10</xdr:col>
      <xdr:colOff>165100</xdr:colOff>
      <xdr:row>57</xdr:row>
      <xdr:rowOff>154019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8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145146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91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25482</xdr:rowOff>
    </xdr:from>
    <xdr:to>
      <xdr:col>6</xdr:col>
      <xdr:colOff>38100</xdr:colOff>
      <xdr:row>57</xdr:row>
      <xdr:rowOff>127082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9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118209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89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23971</xdr:rowOff>
    </xdr:from>
    <xdr:to>
      <xdr:col>24</xdr:col>
      <xdr:colOff>63500</xdr:colOff>
      <xdr:row>79</xdr:row>
      <xdr:rowOff>26619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68521"/>
          <a:ext cx="838200" cy="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23971</xdr:rowOff>
    </xdr:from>
    <xdr:to>
      <xdr:col>19</xdr:col>
      <xdr:colOff>177800</xdr:colOff>
      <xdr:row>79</xdr:row>
      <xdr:rowOff>27267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908300" y="13568521"/>
          <a:ext cx="889000" cy="3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24448</xdr:rowOff>
    </xdr:from>
    <xdr:to>
      <xdr:col>15</xdr:col>
      <xdr:colOff>50800</xdr:colOff>
      <xdr:row>79</xdr:row>
      <xdr:rowOff>27267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568998"/>
          <a:ext cx="889000" cy="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23743</xdr:rowOff>
    </xdr:from>
    <xdr:to>
      <xdr:col>10</xdr:col>
      <xdr:colOff>114300</xdr:colOff>
      <xdr:row>79</xdr:row>
      <xdr:rowOff>24448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68293"/>
          <a:ext cx="889000" cy="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147269</xdr:rowOff>
    </xdr:from>
    <xdr:to>
      <xdr:col>24</xdr:col>
      <xdr:colOff>114300</xdr:colOff>
      <xdr:row>79</xdr:row>
      <xdr:rowOff>77419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20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62196</xdr:rowOff>
    </xdr:from>
    <xdr:ext cx="378565"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35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144621</xdr:rowOff>
    </xdr:from>
    <xdr:to>
      <xdr:col>20</xdr:col>
      <xdr:colOff>38100</xdr:colOff>
      <xdr:row>79</xdr:row>
      <xdr:rowOff>74771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51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65898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61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147917</xdr:rowOff>
    </xdr:from>
    <xdr:to>
      <xdr:col>15</xdr:col>
      <xdr:colOff>101600</xdr:colOff>
      <xdr:row>79</xdr:row>
      <xdr:rowOff>78067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52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69194</xdr:rowOff>
    </xdr:from>
    <xdr:ext cx="378565"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719017" y="13613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145098</xdr:rowOff>
    </xdr:from>
    <xdr:to>
      <xdr:col>10</xdr:col>
      <xdr:colOff>165100</xdr:colOff>
      <xdr:row>79</xdr:row>
      <xdr:rowOff>75248</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66375</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10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144393</xdr:rowOff>
    </xdr:from>
    <xdr:to>
      <xdr:col>6</xdr:col>
      <xdr:colOff>38100</xdr:colOff>
      <xdr:row>79</xdr:row>
      <xdr:rowOff>74543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51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65670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61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97256</xdr:rowOff>
    </xdr:from>
    <xdr:to>
      <xdr:col>24</xdr:col>
      <xdr:colOff>63500</xdr:colOff>
      <xdr:row>93</xdr:row>
      <xdr:rowOff>146762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42106"/>
          <a:ext cx="838200" cy="4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146762</xdr:rowOff>
    </xdr:from>
    <xdr:to>
      <xdr:col>19</xdr:col>
      <xdr:colOff>177800</xdr:colOff>
      <xdr:row>94</xdr:row>
      <xdr:rowOff>85292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091612"/>
          <a:ext cx="889000" cy="109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75375</xdr:rowOff>
    </xdr:from>
    <xdr:to>
      <xdr:col>15</xdr:col>
      <xdr:colOff>50800</xdr:colOff>
      <xdr:row>94</xdr:row>
      <xdr:rowOff>85292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020225"/>
          <a:ext cx="889000" cy="181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75375</xdr:rowOff>
    </xdr:from>
    <xdr:to>
      <xdr:col>10</xdr:col>
      <xdr:colOff>114300</xdr:colOff>
      <xdr:row>95</xdr:row>
      <xdr:rowOff>101600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020225"/>
          <a:ext cx="889000" cy="36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46456</xdr:rowOff>
    </xdr:from>
    <xdr:to>
      <xdr:col>24</xdr:col>
      <xdr:colOff>114300</xdr:colOff>
      <xdr:row>93</xdr:row>
      <xdr:rowOff>148056</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9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69333</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42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95962</xdr:rowOff>
    </xdr:from>
    <xdr:to>
      <xdr:col>20</xdr:col>
      <xdr:colOff>38100</xdr:colOff>
      <xdr:row>94</xdr:row>
      <xdr:rowOff>26112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4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42639</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816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34492</xdr:rowOff>
    </xdr:from>
    <xdr:to>
      <xdr:col>15</xdr:col>
      <xdr:colOff>101600</xdr:colOff>
      <xdr:row>94</xdr:row>
      <xdr:rowOff>136092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15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152619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926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24575</xdr:rowOff>
    </xdr:from>
    <xdr:to>
      <xdr:col>10</xdr:col>
      <xdr:colOff>165100</xdr:colOff>
      <xdr:row>93</xdr:row>
      <xdr:rowOff>126175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5969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142702</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744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50800</xdr:rowOff>
    </xdr:from>
    <xdr:to>
      <xdr:col>6</xdr:col>
      <xdr:colOff>38100</xdr:colOff>
      <xdr:row>95</xdr:row>
      <xdr:rowOff>152400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3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168927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1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98929</xdr:rowOff>
    </xdr:from>
    <xdr:to>
      <xdr:col>55</xdr:col>
      <xdr:colOff>0</xdr:colOff>
      <xdr:row>36</xdr:row>
      <xdr:rowOff>157755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71129"/>
          <a:ext cx="838200" cy="58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157755</xdr:rowOff>
    </xdr:from>
    <xdr:to>
      <xdr:col>50</xdr:col>
      <xdr:colOff>114300</xdr:colOff>
      <xdr:row>37</xdr:row>
      <xdr:rowOff>77208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29955"/>
          <a:ext cx="889000" cy="90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167677</xdr:rowOff>
    </xdr:from>
    <xdr:to>
      <xdr:col>45</xdr:col>
      <xdr:colOff>177800</xdr:colOff>
      <xdr:row>37</xdr:row>
      <xdr:rowOff>77208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39877"/>
          <a:ext cx="889000" cy="8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14096</xdr:rowOff>
    </xdr:from>
    <xdr:to>
      <xdr:col>41</xdr:col>
      <xdr:colOff>50800</xdr:colOff>
      <xdr:row>36</xdr:row>
      <xdr:rowOff>167677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843396"/>
          <a:ext cx="889000" cy="496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115756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48129</xdr:rowOff>
    </xdr:from>
    <xdr:to>
      <xdr:col>55</xdr:col>
      <xdr:colOff>50800</xdr:colOff>
      <xdr:row>36</xdr:row>
      <xdr:rowOff>149729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2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26556</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98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106955</xdr:rowOff>
    </xdr:from>
    <xdr:to>
      <xdr:col>50</xdr:col>
      <xdr:colOff>165100</xdr:colOff>
      <xdr:row>37</xdr:row>
      <xdr:rowOff>37105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9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28232</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71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26408</xdr:rowOff>
    </xdr:from>
    <xdr:to>
      <xdr:col>46</xdr:col>
      <xdr:colOff>38100</xdr:colOff>
      <xdr:row>37</xdr:row>
      <xdr:rowOff>128008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7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119135</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462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116877</xdr:rowOff>
    </xdr:from>
    <xdr:to>
      <xdr:col>41</xdr:col>
      <xdr:colOff>101600</xdr:colOff>
      <xdr:row>37</xdr:row>
      <xdr:rowOff>47027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8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38154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81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134746</xdr:rowOff>
    </xdr:from>
    <xdr:to>
      <xdr:col>36</xdr:col>
      <xdr:colOff>165100</xdr:colOff>
      <xdr:row>34</xdr:row>
      <xdr:rowOff>64896</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79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81423</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567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87114</xdr:rowOff>
    </xdr:from>
    <xdr:to>
      <xdr:col>55</xdr:col>
      <xdr:colOff>0</xdr:colOff>
      <xdr:row>58</xdr:row>
      <xdr:rowOff>57187</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59764"/>
          <a:ext cx="838200" cy="14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87114</xdr:rowOff>
    </xdr:from>
    <xdr:to>
      <xdr:col>50</xdr:col>
      <xdr:colOff>114300</xdr:colOff>
      <xdr:row>58</xdr:row>
      <xdr:rowOff>15292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859764"/>
          <a:ext cx="889000" cy="99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11254</xdr:rowOff>
    </xdr:from>
    <xdr:to>
      <xdr:col>45</xdr:col>
      <xdr:colOff>177800</xdr:colOff>
      <xdr:row>58</xdr:row>
      <xdr:rowOff>15292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9955354"/>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11254</xdr:rowOff>
    </xdr:from>
    <xdr:to>
      <xdr:col>41</xdr:col>
      <xdr:colOff>50800</xdr:colOff>
      <xdr:row>58</xdr:row>
      <xdr:rowOff>97296</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9955354"/>
          <a:ext cx="889000" cy="8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6387</xdr:rowOff>
    </xdr:from>
    <xdr:to>
      <xdr:col>55</xdr:col>
      <xdr:colOff>50800</xdr:colOff>
      <xdr:row>58</xdr:row>
      <xdr:rowOff>107987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95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92764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6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36314</xdr:rowOff>
    </xdr:from>
    <xdr:to>
      <xdr:col>50</xdr:col>
      <xdr:colOff>165100</xdr:colOff>
      <xdr:row>57</xdr:row>
      <xdr:rowOff>137914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80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154441</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58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135942</xdr:rowOff>
    </xdr:from>
    <xdr:to>
      <xdr:col>46</xdr:col>
      <xdr:colOff>38100</xdr:colOff>
      <xdr:row>58</xdr:row>
      <xdr:rowOff>66092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90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82619</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683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131904</xdr:rowOff>
    </xdr:from>
    <xdr:to>
      <xdr:col>41</xdr:col>
      <xdr:colOff>101600</xdr:colOff>
      <xdr:row>58</xdr:row>
      <xdr:rowOff>62054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04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78581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79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46496</xdr:rowOff>
    </xdr:from>
    <xdr:to>
      <xdr:col>36</xdr:col>
      <xdr:colOff>165100</xdr:colOff>
      <xdr:row>58</xdr:row>
      <xdr:rowOff>148096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990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139223</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08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94821</xdr:rowOff>
    </xdr:from>
    <xdr:to>
      <xdr:col>55</xdr:col>
      <xdr:colOff>0</xdr:colOff>
      <xdr:row>78</xdr:row>
      <xdr:rowOff>118948</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67921"/>
          <a:ext cx="838200" cy="24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82964</xdr:rowOff>
    </xdr:from>
    <xdr:to>
      <xdr:col>50</xdr:col>
      <xdr:colOff>114300</xdr:colOff>
      <xdr:row>78</xdr:row>
      <xdr:rowOff>94821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56064"/>
          <a:ext cx="889000" cy="11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155042</xdr:rowOff>
    </xdr:from>
    <xdr:to>
      <xdr:col>45</xdr:col>
      <xdr:colOff>177800</xdr:colOff>
      <xdr:row>78</xdr:row>
      <xdr:rowOff>82964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356692"/>
          <a:ext cx="889000" cy="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155042</xdr:rowOff>
    </xdr:from>
    <xdr:to>
      <xdr:col>41</xdr:col>
      <xdr:colOff>50800</xdr:colOff>
      <xdr:row>78</xdr:row>
      <xdr:rowOff>111948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356692"/>
          <a:ext cx="889000" cy="128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126389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499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68148</xdr:rowOff>
    </xdr:from>
    <xdr:to>
      <xdr:col>55</xdr:col>
      <xdr:colOff>50800</xdr:colOff>
      <xdr:row>78</xdr:row>
      <xdr:rowOff>169748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1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154525</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44021</xdr:rowOff>
    </xdr:from>
    <xdr:to>
      <xdr:col>50</xdr:col>
      <xdr:colOff>165100</xdr:colOff>
      <xdr:row>78</xdr:row>
      <xdr:rowOff>145621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1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136748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0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32164</xdr:rowOff>
    </xdr:from>
    <xdr:to>
      <xdr:col>46</xdr:col>
      <xdr:colOff>38100</xdr:colOff>
      <xdr:row>78</xdr:row>
      <xdr:rowOff>133764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124891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9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104242</xdr:rowOff>
    </xdr:from>
    <xdr:to>
      <xdr:col>41</xdr:col>
      <xdr:colOff>101600</xdr:colOff>
      <xdr:row>78</xdr:row>
      <xdr:rowOff>34392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50919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0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61148</xdr:rowOff>
    </xdr:from>
    <xdr:to>
      <xdr:col>36</xdr:col>
      <xdr:colOff>165100</xdr:colOff>
      <xdr:row>78</xdr:row>
      <xdr:rowOff>162748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153875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26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40377</xdr:rowOff>
    </xdr:from>
    <xdr:to>
      <xdr:col>55</xdr:col>
      <xdr:colOff>0</xdr:colOff>
      <xdr:row>96</xdr:row>
      <xdr:rowOff>170703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28127"/>
          <a:ext cx="838200" cy="30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119818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79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40377</xdr:rowOff>
    </xdr:from>
    <xdr:to>
      <xdr:col>50</xdr:col>
      <xdr:colOff>114300</xdr:colOff>
      <xdr:row>96</xdr:row>
      <xdr:rowOff>139595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28127"/>
          <a:ext cx="889000" cy="27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139595</xdr:rowOff>
    </xdr:from>
    <xdr:to>
      <xdr:col>45</xdr:col>
      <xdr:colOff>177800</xdr:colOff>
      <xdr:row>97</xdr:row>
      <xdr:rowOff>136733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98795"/>
          <a:ext cx="889000" cy="168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107072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737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120543</xdr:rowOff>
    </xdr:from>
    <xdr:to>
      <xdr:col>41</xdr:col>
      <xdr:colOff>50800</xdr:colOff>
      <xdr:row>97</xdr:row>
      <xdr:rowOff>136733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51193"/>
          <a:ext cx="889000" cy="1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119903</xdr:rowOff>
    </xdr:from>
    <xdr:to>
      <xdr:col>55</xdr:col>
      <xdr:colOff>50800</xdr:colOff>
      <xdr:row>97</xdr:row>
      <xdr:rowOff>50053</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7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142780</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3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161027</xdr:rowOff>
    </xdr:from>
    <xdr:to>
      <xdr:col>50</xdr:col>
      <xdr:colOff>165100</xdr:colOff>
      <xdr:row>95</xdr:row>
      <xdr:rowOff>91177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27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107704</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05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88795</xdr:rowOff>
    </xdr:from>
    <xdr:to>
      <xdr:col>46</xdr:col>
      <xdr:colOff>38100</xdr:colOff>
      <xdr:row>97</xdr:row>
      <xdr:rowOff>18945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4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35472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32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85933</xdr:rowOff>
    </xdr:from>
    <xdr:to>
      <xdr:col>41</xdr:col>
      <xdr:colOff>101600</xdr:colOff>
      <xdr:row>98</xdr:row>
      <xdr:rowOff>16083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71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7210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80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69743</xdr:rowOff>
    </xdr:from>
    <xdr:to>
      <xdr:col>36</xdr:col>
      <xdr:colOff>165100</xdr:colOff>
      <xdr:row>97</xdr:row>
      <xdr:rowOff>171343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0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162470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79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21217</xdr:rowOff>
    </xdr:from>
    <xdr:to>
      <xdr:col>81</xdr:col>
      <xdr:colOff>50800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36317"/>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136385</xdr:rowOff>
    </xdr:from>
    <xdr:to>
      <xdr:col>76</xdr:col>
      <xdr:colOff>114300</xdr:colOff>
      <xdr:row>38</xdr:row>
      <xdr:rowOff>21217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480035"/>
          <a:ext cx="8890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69731</xdr:rowOff>
    </xdr:from>
    <xdr:to>
      <xdr:col>71</xdr:col>
      <xdr:colOff>177800</xdr:colOff>
      <xdr:row>37</xdr:row>
      <xdr:rowOff>136385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13381"/>
          <a:ext cx="889000" cy="6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13681</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52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141867</xdr:rowOff>
    </xdr:from>
    <xdr:to>
      <xdr:col>76</xdr:col>
      <xdr:colOff>165100</xdr:colOff>
      <xdr:row>38</xdr:row>
      <xdr:rowOff>72017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8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63144</xdr:rowOff>
    </xdr:from>
    <xdr:ext cx="378565"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3017" y="6578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85585</xdr:rowOff>
    </xdr:from>
    <xdr:to>
      <xdr:col>72</xdr:col>
      <xdr:colOff>38100</xdr:colOff>
      <xdr:row>38</xdr:row>
      <xdr:rowOff>15735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29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32262</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36111" y="6204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18931</xdr:rowOff>
    </xdr:from>
    <xdr:to>
      <xdr:col>67</xdr:col>
      <xdr:colOff>101600</xdr:colOff>
      <xdr:row>37</xdr:row>
      <xdr:rowOff>120531</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62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137058</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3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85903</xdr:rowOff>
    </xdr:from>
    <xdr:to>
      <xdr:col>85</xdr:col>
      <xdr:colOff>127000</xdr:colOff>
      <xdr:row>78</xdr:row>
      <xdr:rowOff>102312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3459003"/>
          <a:ext cx="8382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102312</xdr:rowOff>
    </xdr:from>
    <xdr:to>
      <xdr:col>81</xdr:col>
      <xdr:colOff>50800</xdr:colOff>
      <xdr:row>78</xdr:row>
      <xdr:rowOff>128409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3475412"/>
          <a:ext cx="889000" cy="2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128409</xdr:rowOff>
    </xdr:from>
    <xdr:to>
      <xdr:col>76</xdr:col>
      <xdr:colOff>114300</xdr:colOff>
      <xdr:row>78</xdr:row>
      <xdr:rowOff>162294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501509"/>
          <a:ext cx="889000" cy="3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162294</xdr:rowOff>
    </xdr:from>
    <xdr:to>
      <xdr:col>71</xdr:col>
      <xdr:colOff>177800</xdr:colOff>
      <xdr:row>79</xdr:row>
      <xdr:rowOff>18441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3535394"/>
          <a:ext cx="889000" cy="2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35103</xdr:rowOff>
    </xdr:from>
    <xdr:to>
      <xdr:col>85</xdr:col>
      <xdr:colOff>177800</xdr:colOff>
      <xdr:row>78</xdr:row>
      <xdr:rowOff>136703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40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13530</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8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51512</xdr:rowOff>
    </xdr:from>
    <xdr:to>
      <xdr:col>81</xdr:col>
      <xdr:colOff>101600</xdr:colOff>
      <xdr:row>78</xdr:row>
      <xdr:rowOff>153112</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424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144239</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5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77609</xdr:rowOff>
    </xdr:from>
    <xdr:to>
      <xdr:col>76</xdr:col>
      <xdr:colOff>165100</xdr:colOff>
      <xdr:row>79</xdr:row>
      <xdr:rowOff>7759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450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170336</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54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111494</xdr:rowOff>
    </xdr:from>
    <xdr:to>
      <xdr:col>72</xdr:col>
      <xdr:colOff>38100</xdr:colOff>
      <xdr:row>79</xdr:row>
      <xdr:rowOff>41644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4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32771</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57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139091</xdr:rowOff>
    </xdr:from>
    <xdr:to>
      <xdr:col>67</xdr:col>
      <xdr:colOff>101600</xdr:colOff>
      <xdr:row>79</xdr:row>
      <xdr:rowOff>69241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51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60368</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60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77215</xdr:rowOff>
    </xdr:from>
    <xdr:to>
      <xdr:col>85</xdr:col>
      <xdr:colOff>127000</xdr:colOff>
      <xdr:row>98</xdr:row>
      <xdr:rowOff>122631</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79315"/>
          <a:ext cx="838200" cy="45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122631</xdr:rowOff>
    </xdr:from>
    <xdr:to>
      <xdr:col>81</xdr:col>
      <xdr:colOff>50800</xdr:colOff>
      <xdr:row>98</xdr:row>
      <xdr:rowOff>125214</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924731"/>
          <a:ext cx="889000" cy="2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66556</xdr:rowOff>
    </xdr:from>
    <xdr:to>
      <xdr:col>76</xdr:col>
      <xdr:colOff>114300</xdr:colOff>
      <xdr:row>98</xdr:row>
      <xdr:rowOff>125214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868656"/>
          <a:ext cx="889000" cy="58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171399</xdr:rowOff>
    </xdr:from>
    <xdr:to>
      <xdr:col>71</xdr:col>
      <xdr:colOff>177800</xdr:colOff>
      <xdr:row>98</xdr:row>
      <xdr:rowOff>66556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2814300" y="16802049"/>
          <a:ext cx="889000" cy="66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26415</xdr:rowOff>
    </xdr:from>
    <xdr:to>
      <xdr:col>85</xdr:col>
      <xdr:colOff>177800</xdr:colOff>
      <xdr:row>98</xdr:row>
      <xdr:rowOff>128015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112792</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4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71831</xdr:rowOff>
    </xdr:from>
    <xdr:to>
      <xdr:col>81</xdr:col>
      <xdr:colOff>101600</xdr:colOff>
      <xdr:row>99</xdr:row>
      <xdr:rowOff>1981</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73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164558</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6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74414</xdr:rowOff>
    </xdr:from>
    <xdr:to>
      <xdr:col>76</xdr:col>
      <xdr:colOff>165100</xdr:colOff>
      <xdr:row>99</xdr:row>
      <xdr:rowOff>4564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7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167141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69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15756</xdr:rowOff>
    </xdr:from>
    <xdr:to>
      <xdr:col>72</xdr:col>
      <xdr:colOff>38100</xdr:colOff>
      <xdr:row>98</xdr:row>
      <xdr:rowOff>117356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81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108483</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91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120599</xdr:rowOff>
    </xdr:from>
    <xdr:to>
      <xdr:col>67</xdr:col>
      <xdr:colOff>101600</xdr:colOff>
      <xdr:row>98</xdr:row>
      <xdr:rowOff>50749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75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41876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84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77704</xdr:rowOff>
    </xdr:from>
    <xdr:to>
      <xdr:col>116</xdr:col>
      <xdr:colOff>63500</xdr:colOff>
      <xdr:row>38</xdr:row>
      <xdr:rowOff>130945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92804"/>
          <a:ext cx="838200" cy="5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47072</xdr:rowOff>
    </xdr:from>
    <xdr:to>
      <xdr:col>111</xdr:col>
      <xdr:colOff>177800</xdr:colOff>
      <xdr:row>38</xdr:row>
      <xdr:rowOff>77704</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62172"/>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78206</xdr:rowOff>
    </xdr:from>
    <xdr:to>
      <xdr:col>107</xdr:col>
      <xdr:colOff>50800</xdr:colOff>
      <xdr:row>38</xdr:row>
      <xdr:rowOff>47072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421856"/>
          <a:ext cx="889000" cy="140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119172</xdr:rowOff>
    </xdr:from>
    <xdr:to>
      <xdr:col>102</xdr:col>
      <xdr:colOff>114300</xdr:colOff>
      <xdr:row>37</xdr:row>
      <xdr:rowOff>78206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291372"/>
          <a:ext cx="889000" cy="13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80145</xdr:rowOff>
    </xdr:from>
    <xdr:to>
      <xdr:col>116</xdr:col>
      <xdr:colOff>114300</xdr:colOff>
      <xdr:row>39</xdr:row>
      <xdr:rowOff>10295</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9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166522</xdr:rowOff>
    </xdr:from>
    <xdr:ext cx="378565"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510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26904</xdr:rowOff>
    </xdr:from>
    <xdr:to>
      <xdr:col>112</xdr:col>
      <xdr:colOff>38100</xdr:colOff>
      <xdr:row>38</xdr:row>
      <xdr:rowOff>128504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54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119631</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088428" y="663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167722</xdr:rowOff>
    </xdr:from>
    <xdr:to>
      <xdr:col>107</xdr:col>
      <xdr:colOff>101600</xdr:colOff>
      <xdr:row>38</xdr:row>
      <xdr:rowOff>97872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51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88999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199428" y="660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27406</xdr:rowOff>
    </xdr:from>
    <xdr:to>
      <xdr:col>102</xdr:col>
      <xdr:colOff>165100</xdr:colOff>
      <xdr:row>37</xdr:row>
      <xdr:rowOff>129006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3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35</xdr:row>
      <xdr:rowOff>145533</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278111" y="614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68372</xdr:rowOff>
    </xdr:from>
    <xdr:to>
      <xdr:col>98</xdr:col>
      <xdr:colOff>38100</xdr:colOff>
      <xdr:row>36</xdr:row>
      <xdr:rowOff>169972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24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15049</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389111" y="601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90094</xdr:rowOff>
    </xdr:from>
    <xdr:to>
      <xdr:col>116</xdr:col>
      <xdr:colOff>63500</xdr:colOff>
      <xdr:row>58</xdr:row>
      <xdr:rowOff>94590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1323300" y="10034194"/>
          <a:ext cx="83820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94590</xdr:rowOff>
    </xdr:from>
    <xdr:to>
      <xdr:col>111</xdr:col>
      <xdr:colOff>177800</xdr:colOff>
      <xdr:row>58</xdr:row>
      <xdr:rowOff>95504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0434300" y="1003869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78474</xdr:rowOff>
    </xdr:from>
    <xdr:to>
      <xdr:col>107</xdr:col>
      <xdr:colOff>50800</xdr:colOff>
      <xdr:row>58</xdr:row>
      <xdr:rowOff>95504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10022574"/>
          <a:ext cx="889000" cy="17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78474</xdr:rowOff>
    </xdr:from>
    <xdr:to>
      <xdr:col>102</xdr:col>
      <xdr:colOff>114300</xdr:colOff>
      <xdr:row>58</xdr:row>
      <xdr:rowOff>96800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8656300" y="10022574"/>
          <a:ext cx="8890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39294</xdr:rowOff>
    </xdr:from>
    <xdr:to>
      <xdr:col>116</xdr:col>
      <xdr:colOff>114300</xdr:colOff>
      <xdr:row>58</xdr:row>
      <xdr:rowOff>140894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98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146994</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919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43790</xdr:rowOff>
    </xdr:from>
    <xdr:to>
      <xdr:col>112</xdr:col>
      <xdr:colOff>38100</xdr:colOff>
      <xdr:row>58</xdr:row>
      <xdr:rowOff>145390</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98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136517</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88428" y="1008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44704</xdr:rowOff>
    </xdr:from>
    <xdr:to>
      <xdr:col>107</xdr:col>
      <xdr:colOff>101600</xdr:colOff>
      <xdr:row>58</xdr:row>
      <xdr:rowOff>146304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988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137431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99428" y="10081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27674</xdr:rowOff>
    </xdr:from>
    <xdr:to>
      <xdr:col>102</xdr:col>
      <xdr:colOff>165100</xdr:colOff>
      <xdr:row>58</xdr:row>
      <xdr:rowOff>129274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97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120401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10428" y="10064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46000</xdr:rowOff>
    </xdr:from>
    <xdr:to>
      <xdr:col>98</xdr:col>
      <xdr:colOff>38100</xdr:colOff>
      <xdr:row>58</xdr:row>
      <xdr:rowOff>147600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999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138727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21428" y="100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51620</xdr:rowOff>
    </xdr:from>
    <xdr:to>
      <xdr:col>116</xdr:col>
      <xdr:colOff>63500</xdr:colOff>
      <xdr:row>77</xdr:row>
      <xdr:rowOff>116771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253270"/>
          <a:ext cx="838200" cy="6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10358</xdr:rowOff>
    </xdr:from>
    <xdr:to>
      <xdr:col>111</xdr:col>
      <xdr:colOff>177800</xdr:colOff>
      <xdr:row>77</xdr:row>
      <xdr:rowOff>116771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2869108"/>
          <a:ext cx="889000" cy="449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134081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3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10358</xdr:rowOff>
    </xdr:from>
    <xdr:to>
      <xdr:col>107</xdr:col>
      <xdr:colOff>50800</xdr:colOff>
      <xdr:row>75</xdr:row>
      <xdr:rowOff>143312</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869108"/>
          <a:ext cx="889000" cy="13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96750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26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143312</xdr:rowOff>
    </xdr:from>
    <xdr:to>
      <xdr:col>102</xdr:col>
      <xdr:colOff>114300</xdr:colOff>
      <xdr:row>76</xdr:row>
      <xdr:rowOff>13627</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002062"/>
          <a:ext cx="889000" cy="41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144002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31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150403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32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820</xdr:rowOff>
    </xdr:from>
    <xdr:to>
      <xdr:col>116</xdr:col>
      <xdr:colOff>114300</xdr:colOff>
      <xdr:row>77</xdr:row>
      <xdr:rowOff>102420</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20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87197</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117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65971</xdr:rowOff>
    </xdr:from>
    <xdr:to>
      <xdr:col>112</xdr:col>
      <xdr:colOff>38100</xdr:colOff>
      <xdr:row>77</xdr:row>
      <xdr:rowOff>167571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26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158698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36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131008</xdr:rowOff>
    </xdr:from>
    <xdr:to>
      <xdr:col>107</xdr:col>
      <xdr:colOff>101600</xdr:colOff>
      <xdr:row>75</xdr:row>
      <xdr:rowOff>61158</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81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52285</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911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92512</xdr:rowOff>
    </xdr:from>
    <xdr:to>
      <xdr:col>102</xdr:col>
      <xdr:colOff>165100</xdr:colOff>
      <xdr:row>76</xdr:row>
      <xdr:rowOff>22662</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95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13789</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04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134277</xdr:rowOff>
    </xdr:from>
    <xdr:to>
      <xdr:col>98</xdr:col>
      <xdr:colOff>38100</xdr:colOff>
      <xdr:row>76</xdr:row>
      <xdr:rowOff>64427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993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55554</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8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歳出総決算額は、住民一人当たり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573,394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円となり、前年度比で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36,402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194,191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前年度比で増額となった主な経費は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人件費については、人事院勧告に伴う職員給与の増加が主な要因である。補助費等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、定額減税補足給付金と下水道事業会計への繰出金の増加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なお、普通建設事業費については、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健康福祉センターの建設及び鳥見山陸上競技場トラック改修事業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が完了したことに伴い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74,290</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円の減となっている。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施設集約に伴う除却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予定されているため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、公共施設等総合管理計画等に基づき、事業の取捨選択をしていくことで、事業費の減少を目指すこととしている。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75311</xdr:rowOff>
    </xdr:from>
    <xdr:to>
      <xdr:col>24</xdr:col>
      <xdr:colOff>63500</xdr:colOff>
      <xdr:row>36</xdr:row>
      <xdr:rowOff>151892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7511"/>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127207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5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151892</xdr:rowOff>
    </xdr:from>
    <xdr:to>
      <xdr:col>19</xdr:col>
      <xdr:colOff>177800</xdr:colOff>
      <xdr:row>37</xdr:row>
      <xdr:rowOff>68072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24092"/>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76725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29591</xdr:rowOff>
    </xdr:from>
    <xdr:to>
      <xdr:col>15</xdr:col>
      <xdr:colOff>50800</xdr:colOff>
      <xdr:row>37</xdr:row>
      <xdr:rowOff>68072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73241"/>
          <a:ext cx="889000" cy="3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110634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3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19876</xdr:rowOff>
    </xdr:from>
    <xdr:to>
      <xdr:col>10</xdr:col>
      <xdr:colOff>114300</xdr:colOff>
      <xdr:row>37</xdr:row>
      <xdr:rowOff>29591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63526"/>
          <a:ext cx="8890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24511</xdr:rowOff>
    </xdr:from>
    <xdr:to>
      <xdr:col>24</xdr:col>
      <xdr:colOff>114300</xdr:colOff>
      <xdr:row>36</xdr:row>
      <xdr:rowOff>126111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2938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7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101092</xdr:rowOff>
    </xdr:from>
    <xdr:to>
      <xdr:col>20</xdr:col>
      <xdr:colOff>38100</xdr:colOff>
      <xdr:row>37</xdr:row>
      <xdr:rowOff>31242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7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22369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6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17272</xdr:rowOff>
    </xdr:from>
    <xdr:to>
      <xdr:col>15</xdr:col>
      <xdr:colOff>101600</xdr:colOff>
      <xdr:row>37</xdr:row>
      <xdr:rowOff>118872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60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109999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53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150241</xdr:rowOff>
    </xdr:from>
    <xdr:to>
      <xdr:col>10</xdr:col>
      <xdr:colOff>165100</xdr:colOff>
      <xdr:row>37</xdr:row>
      <xdr:rowOff>80391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22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71518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1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140526</xdr:rowOff>
    </xdr:from>
    <xdr:to>
      <xdr:col>6</xdr:col>
      <xdr:colOff>38100</xdr:colOff>
      <xdr:row>37</xdr:row>
      <xdr:rowOff>70676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1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61803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0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8248</xdr:rowOff>
    </xdr:from>
    <xdr:to>
      <xdr:col>24</xdr:col>
      <xdr:colOff>63500</xdr:colOff>
      <xdr:row>58</xdr:row>
      <xdr:rowOff>47473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952348"/>
          <a:ext cx="838200" cy="3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47473</xdr:rowOff>
    </xdr:from>
    <xdr:to>
      <xdr:col>19</xdr:col>
      <xdr:colOff>177800</xdr:colOff>
      <xdr:row>58</xdr:row>
      <xdr:rowOff>58031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991573"/>
          <a:ext cx="889000" cy="10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37666</xdr:rowOff>
    </xdr:from>
    <xdr:to>
      <xdr:col>15</xdr:col>
      <xdr:colOff>50800</xdr:colOff>
      <xdr:row>58</xdr:row>
      <xdr:rowOff>58031</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981766"/>
          <a:ext cx="889000" cy="20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54377</xdr:rowOff>
    </xdr:from>
    <xdr:to>
      <xdr:col>10</xdr:col>
      <xdr:colOff>114300</xdr:colOff>
      <xdr:row>58</xdr:row>
      <xdr:rowOff>37666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55577"/>
          <a:ext cx="889000" cy="32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128898</xdr:rowOff>
    </xdr:from>
    <xdr:to>
      <xdr:col>24</xdr:col>
      <xdr:colOff>114300</xdr:colOff>
      <xdr:row>58</xdr:row>
      <xdr:rowOff>59048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90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43825</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168123</xdr:rowOff>
    </xdr:from>
    <xdr:to>
      <xdr:col>20</xdr:col>
      <xdr:colOff>38100</xdr:colOff>
      <xdr:row>58</xdr:row>
      <xdr:rowOff>98273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94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89400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03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7231</xdr:rowOff>
    </xdr:from>
    <xdr:to>
      <xdr:col>15</xdr:col>
      <xdr:colOff>101600</xdr:colOff>
      <xdr:row>58</xdr:row>
      <xdr:rowOff>108831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95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99958</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04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158316</xdr:rowOff>
    </xdr:from>
    <xdr:to>
      <xdr:col>10</xdr:col>
      <xdr:colOff>165100</xdr:colOff>
      <xdr:row>58</xdr:row>
      <xdr:rowOff>88466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9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79593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0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3577</xdr:rowOff>
    </xdr:from>
    <xdr:to>
      <xdr:col>6</xdr:col>
      <xdr:colOff>38100</xdr:colOff>
      <xdr:row>56</xdr:row>
      <xdr:rowOff>105177</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04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96304</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9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75216</xdr:rowOff>
    </xdr:from>
    <xdr:to>
      <xdr:col>24</xdr:col>
      <xdr:colOff>63500</xdr:colOff>
      <xdr:row>77</xdr:row>
      <xdr:rowOff>39263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762516"/>
          <a:ext cx="838200" cy="47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61549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20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75216</xdr:rowOff>
    </xdr:from>
    <xdr:to>
      <xdr:col>19</xdr:col>
      <xdr:colOff>177800</xdr:colOff>
      <xdr:row>77</xdr:row>
      <xdr:rowOff>76350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62516"/>
          <a:ext cx="889000" cy="51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65762</xdr:rowOff>
    </xdr:from>
    <xdr:to>
      <xdr:col>15</xdr:col>
      <xdr:colOff>50800</xdr:colOff>
      <xdr:row>77</xdr:row>
      <xdr:rowOff>76350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53062"/>
          <a:ext cx="889000" cy="52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65762</xdr:rowOff>
    </xdr:from>
    <xdr:to>
      <xdr:col>10</xdr:col>
      <xdr:colOff>114300</xdr:colOff>
      <xdr:row>78</xdr:row>
      <xdr:rowOff>131809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53062"/>
          <a:ext cx="889000" cy="75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19603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21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159913</xdr:rowOff>
    </xdr:from>
    <xdr:to>
      <xdr:col>24</xdr:col>
      <xdr:colOff>114300</xdr:colOff>
      <xdr:row>77</xdr:row>
      <xdr:rowOff>90063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9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138340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6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24416</xdr:rowOff>
    </xdr:from>
    <xdr:to>
      <xdr:col>20</xdr:col>
      <xdr:colOff>38100</xdr:colOff>
      <xdr:row>74</xdr:row>
      <xdr:rowOff>126016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1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142543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8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25550</xdr:rowOff>
    </xdr:from>
    <xdr:to>
      <xdr:col>15</xdr:col>
      <xdr:colOff>101600</xdr:colOff>
      <xdr:row>77</xdr:row>
      <xdr:rowOff>127150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2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143677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002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14962</xdr:rowOff>
    </xdr:from>
    <xdr:to>
      <xdr:col>10</xdr:col>
      <xdr:colOff>165100</xdr:colOff>
      <xdr:row>74</xdr:row>
      <xdr:rowOff>116562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0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133089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77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81009</xdr:rowOff>
    </xdr:from>
    <xdr:to>
      <xdr:col>6</xdr:col>
      <xdr:colOff>38100</xdr:colOff>
      <xdr:row>79</xdr:row>
      <xdr:rowOff>11159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45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2286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546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153481</xdr:rowOff>
    </xdr:from>
    <xdr:to>
      <xdr:col>24</xdr:col>
      <xdr:colOff>63500</xdr:colOff>
      <xdr:row>99</xdr:row>
      <xdr:rowOff>14286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955581"/>
          <a:ext cx="838200" cy="32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2387</xdr:rowOff>
    </xdr:from>
    <xdr:to>
      <xdr:col>19</xdr:col>
      <xdr:colOff>177800</xdr:colOff>
      <xdr:row>99</xdr:row>
      <xdr:rowOff>14286</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975937"/>
          <a:ext cx="889000" cy="1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36765</xdr:rowOff>
    </xdr:from>
    <xdr:to>
      <xdr:col>15</xdr:col>
      <xdr:colOff>50800</xdr:colOff>
      <xdr:row>99</xdr:row>
      <xdr:rowOff>2387</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019300" y="16838865"/>
          <a:ext cx="889000" cy="13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36765</xdr:rowOff>
    </xdr:from>
    <xdr:to>
      <xdr:col>10</xdr:col>
      <xdr:colOff>114300</xdr:colOff>
      <xdr:row>98</xdr:row>
      <xdr:rowOff>122163</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838865"/>
          <a:ext cx="889000" cy="8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102681</xdr:rowOff>
    </xdr:from>
    <xdr:to>
      <xdr:col>24</xdr:col>
      <xdr:colOff>114300</xdr:colOff>
      <xdr:row>99</xdr:row>
      <xdr:rowOff>32831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90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81108</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88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134936</xdr:rowOff>
    </xdr:from>
    <xdr:to>
      <xdr:col>20</xdr:col>
      <xdr:colOff>38100</xdr:colOff>
      <xdr:row>99</xdr:row>
      <xdr:rowOff>65086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937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56213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702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123037</xdr:rowOff>
    </xdr:from>
    <xdr:to>
      <xdr:col>15</xdr:col>
      <xdr:colOff>101600</xdr:colOff>
      <xdr:row>99</xdr:row>
      <xdr:rowOff>53187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925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44314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701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157415</xdr:rowOff>
    </xdr:from>
    <xdr:to>
      <xdr:col>10</xdr:col>
      <xdr:colOff>165100</xdr:colOff>
      <xdr:row>98</xdr:row>
      <xdr:rowOff>87565</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78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78692</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88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71363</xdr:rowOff>
    </xdr:from>
    <xdr:to>
      <xdr:col>6</xdr:col>
      <xdr:colOff>38100</xdr:colOff>
      <xdr:row>99</xdr:row>
      <xdr:rowOff>1513</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87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164090</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966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125222</xdr:rowOff>
    </xdr:from>
    <xdr:to>
      <xdr:col>55</xdr:col>
      <xdr:colOff>0</xdr:colOff>
      <xdr:row>37</xdr:row>
      <xdr:rowOff>101600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297422"/>
          <a:ext cx="838200" cy="147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125222</xdr:rowOff>
    </xdr:from>
    <xdr:to>
      <xdr:col>50</xdr:col>
      <xdr:colOff>114300</xdr:colOff>
      <xdr:row>38</xdr:row>
      <xdr:rowOff>32258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297422"/>
          <a:ext cx="889000" cy="24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32258</xdr:rowOff>
    </xdr:from>
    <xdr:to>
      <xdr:col>45</xdr:col>
      <xdr:colOff>177800</xdr:colOff>
      <xdr:row>38</xdr:row>
      <xdr:rowOff>42926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547358"/>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153797</xdr:rowOff>
    </xdr:from>
    <xdr:to>
      <xdr:col>41</xdr:col>
      <xdr:colOff>50800</xdr:colOff>
      <xdr:row>38</xdr:row>
      <xdr:rowOff>42926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497447"/>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16146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1883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50800</xdr:rowOff>
    </xdr:from>
    <xdr:to>
      <xdr:col>55</xdr:col>
      <xdr:colOff>50800</xdr:colOff>
      <xdr:row>37</xdr:row>
      <xdr:rowOff>152400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73677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2458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74422</xdr:rowOff>
    </xdr:from>
    <xdr:to>
      <xdr:col>50</xdr:col>
      <xdr:colOff>165100</xdr:colOff>
      <xdr:row>37</xdr:row>
      <xdr:rowOff>4572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4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21099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02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152908</xdr:rowOff>
    </xdr:from>
    <xdr:to>
      <xdr:col>46</xdr:col>
      <xdr:colOff>38100</xdr:colOff>
      <xdr:row>38</xdr:row>
      <xdr:rowOff>83058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4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99585</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271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163576</xdr:rowOff>
    </xdr:from>
    <xdr:to>
      <xdr:col>41</xdr:col>
      <xdr:colOff>101600</xdr:colOff>
      <xdr:row>38</xdr:row>
      <xdr:rowOff>93726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0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110253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282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102997</xdr:rowOff>
    </xdr:from>
    <xdr:to>
      <xdr:col>36</xdr:col>
      <xdr:colOff>165100</xdr:colOff>
      <xdr:row>38</xdr:row>
      <xdr:rowOff>33147</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24274</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53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100422</xdr:rowOff>
    </xdr:from>
    <xdr:to>
      <xdr:col>55</xdr:col>
      <xdr:colOff>0</xdr:colOff>
      <xdr:row>57</xdr:row>
      <xdr:rowOff>115514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73072"/>
          <a:ext cx="838200" cy="15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100422</xdr:rowOff>
    </xdr:from>
    <xdr:to>
      <xdr:col>50</xdr:col>
      <xdr:colOff>114300</xdr:colOff>
      <xdr:row>57</xdr:row>
      <xdr:rowOff>122203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73072"/>
          <a:ext cx="889000" cy="21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122203</xdr:rowOff>
    </xdr:from>
    <xdr:to>
      <xdr:col>45</xdr:col>
      <xdr:colOff>177800</xdr:colOff>
      <xdr:row>58</xdr:row>
      <xdr:rowOff>8534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94853"/>
          <a:ext cx="889000" cy="5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86052</xdr:rowOff>
    </xdr:from>
    <xdr:to>
      <xdr:col>41</xdr:col>
      <xdr:colOff>50800</xdr:colOff>
      <xdr:row>58</xdr:row>
      <xdr:rowOff>8534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687252"/>
          <a:ext cx="889000" cy="265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64714</xdr:rowOff>
    </xdr:from>
    <xdr:to>
      <xdr:col>55</xdr:col>
      <xdr:colOff>50800</xdr:colOff>
      <xdr:row>57</xdr:row>
      <xdr:rowOff>166314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37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87591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8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49622</xdr:rowOff>
    </xdr:from>
    <xdr:to>
      <xdr:col>50</xdr:col>
      <xdr:colOff>165100</xdr:colOff>
      <xdr:row>57</xdr:row>
      <xdr:rowOff>151222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2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167749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9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71403</xdr:rowOff>
    </xdr:from>
    <xdr:to>
      <xdr:col>46</xdr:col>
      <xdr:colOff>38100</xdr:colOff>
      <xdr:row>58</xdr:row>
      <xdr:rowOff>1553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18080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1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129184</xdr:rowOff>
    </xdr:from>
    <xdr:to>
      <xdr:col>41</xdr:col>
      <xdr:colOff>101600</xdr:colOff>
      <xdr:row>58</xdr:row>
      <xdr:rowOff>59334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50461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994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35252</xdr:rowOff>
    </xdr:from>
    <xdr:to>
      <xdr:col>36</xdr:col>
      <xdr:colOff>165100</xdr:colOff>
      <xdr:row>56</xdr:row>
      <xdr:rowOff>136852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153379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1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133623</xdr:rowOff>
    </xdr:from>
    <xdr:to>
      <xdr:col>55</xdr:col>
      <xdr:colOff>0</xdr:colOff>
      <xdr:row>77</xdr:row>
      <xdr:rowOff>136328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335273"/>
          <a:ext cx="8382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84246</xdr:rowOff>
    </xdr:from>
    <xdr:to>
      <xdr:col>50</xdr:col>
      <xdr:colOff>114300</xdr:colOff>
      <xdr:row>77</xdr:row>
      <xdr:rowOff>136328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85896"/>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84246</xdr:rowOff>
    </xdr:from>
    <xdr:to>
      <xdr:col>45</xdr:col>
      <xdr:colOff>177800</xdr:colOff>
      <xdr:row>78</xdr:row>
      <xdr:rowOff>4254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85896"/>
          <a:ext cx="889000" cy="91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135337</xdr:rowOff>
    </xdr:from>
    <xdr:to>
      <xdr:col>41</xdr:col>
      <xdr:colOff>50800</xdr:colOff>
      <xdr:row>78</xdr:row>
      <xdr:rowOff>4254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36987"/>
          <a:ext cx="889000" cy="40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82823</xdr:rowOff>
    </xdr:from>
    <xdr:to>
      <xdr:col>55</xdr:col>
      <xdr:colOff>50800</xdr:colOff>
      <xdr:row>78</xdr:row>
      <xdr:rowOff>12973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28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61250</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62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85528</xdr:rowOff>
    </xdr:from>
    <xdr:to>
      <xdr:col>50</xdr:col>
      <xdr:colOff>165100</xdr:colOff>
      <xdr:row>78</xdr:row>
      <xdr:rowOff>15678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2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6805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37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33446</xdr:rowOff>
    </xdr:from>
    <xdr:to>
      <xdr:col>46</xdr:col>
      <xdr:colOff>38100</xdr:colOff>
      <xdr:row>77</xdr:row>
      <xdr:rowOff>135046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23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126173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327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124904</xdr:rowOff>
    </xdr:from>
    <xdr:to>
      <xdr:col>41</xdr:col>
      <xdr:colOff>101600</xdr:colOff>
      <xdr:row>78</xdr:row>
      <xdr:rowOff>55054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32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46181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4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84537</xdr:rowOff>
    </xdr:from>
    <xdr:to>
      <xdr:col>36</xdr:col>
      <xdr:colOff>165100</xdr:colOff>
      <xdr:row>78</xdr:row>
      <xdr:rowOff>14687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8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37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91187</xdr:rowOff>
    </xdr:from>
    <xdr:to>
      <xdr:col>55</xdr:col>
      <xdr:colOff>0</xdr:colOff>
      <xdr:row>96</xdr:row>
      <xdr:rowOff>122605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50387"/>
          <a:ext cx="838200" cy="3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98510</xdr:rowOff>
    </xdr:from>
    <xdr:to>
      <xdr:col>50</xdr:col>
      <xdr:colOff>114300</xdr:colOff>
      <xdr:row>96</xdr:row>
      <xdr:rowOff>122605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57710"/>
          <a:ext cx="889000" cy="24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7534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38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98510</xdr:rowOff>
    </xdr:from>
    <xdr:to>
      <xdr:col>45</xdr:col>
      <xdr:colOff>177800</xdr:colOff>
      <xdr:row>96</xdr:row>
      <xdr:rowOff>144821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57710"/>
          <a:ext cx="889000" cy="46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144821</xdr:rowOff>
    </xdr:from>
    <xdr:to>
      <xdr:col>41</xdr:col>
      <xdr:colOff>50800</xdr:colOff>
      <xdr:row>96</xdr:row>
      <xdr:rowOff>159643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04021"/>
          <a:ext cx="889000" cy="1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40387</xdr:rowOff>
    </xdr:from>
    <xdr:to>
      <xdr:col>55</xdr:col>
      <xdr:colOff>50800</xdr:colOff>
      <xdr:row>96</xdr:row>
      <xdr:rowOff>141987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99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63264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5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71805</xdr:rowOff>
    </xdr:from>
    <xdr:to>
      <xdr:col>50</xdr:col>
      <xdr:colOff>165100</xdr:colOff>
      <xdr:row>97</xdr:row>
      <xdr:rowOff>1955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3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18482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30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47710</xdr:rowOff>
    </xdr:from>
    <xdr:to>
      <xdr:col>46</xdr:col>
      <xdr:colOff>38100</xdr:colOff>
      <xdr:row>96</xdr:row>
      <xdr:rowOff>149310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0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165837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8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94021</xdr:rowOff>
    </xdr:from>
    <xdr:to>
      <xdr:col>41</xdr:col>
      <xdr:colOff>101600</xdr:colOff>
      <xdr:row>97</xdr:row>
      <xdr:rowOff>24171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5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40698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328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108843</xdr:rowOff>
    </xdr:from>
    <xdr:to>
      <xdr:col>36</xdr:col>
      <xdr:colOff>165100</xdr:colOff>
      <xdr:row>97</xdr:row>
      <xdr:rowOff>38993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55520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43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143587</xdr:rowOff>
    </xdr:from>
    <xdr:to>
      <xdr:col>85</xdr:col>
      <xdr:colOff>127000</xdr:colOff>
      <xdr:row>39</xdr:row>
      <xdr:rowOff>35096</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658687"/>
          <a:ext cx="838200" cy="62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35096</xdr:rowOff>
    </xdr:from>
    <xdr:to>
      <xdr:col>81</xdr:col>
      <xdr:colOff>50800</xdr:colOff>
      <xdr:row>39</xdr:row>
      <xdr:rowOff>55252</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721646"/>
          <a:ext cx="889000" cy="2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55252</xdr:rowOff>
    </xdr:from>
    <xdr:to>
      <xdr:col>76</xdr:col>
      <xdr:colOff>114300</xdr:colOff>
      <xdr:row>39</xdr:row>
      <xdr:rowOff>60643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741802"/>
          <a:ext cx="889000" cy="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60643</xdr:rowOff>
    </xdr:from>
    <xdr:to>
      <xdr:col>71</xdr:col>
      <xdr:colOff>177800</xdr:colOff>
      <xdr:row>39</xdr:row>
      <xdr:rowOff>64186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747193"/>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92787</xdr:rowOff>
    </xdr:from>
    <xdr:to>
      <xdr:col>85</xdr:col>
      <xdr:colOff>177800</xdr:colOff>
      <xdr:row>39</xdr:row>
      <xdr:rowOff>22937</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0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7714</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2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155746</xdr:rowOff>
    </xdr:from>
    <xdr:to>
      <xdr:col>81</xdr:col>
      <xdr:colOff>101600</xdr:colOff>
      <xdr:row>39</xdr:row>
      <xdr:rowOff>85896</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7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77023</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76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4452</xdr:rowOff>
    </xdr:from>
    <xdr:to>
      <xdr:col>76</xdr:col>
      <xdr:colOff>165100</xdr:colOff>
      <xdr:row>39</xdr:row>
      <xdr:rowOff>106052</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9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97179</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78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9843</xdr:rowOff>
    </xdr:from>
    <xdr:to>
      <xdr:col>72</xdr:col>
      <xdr:colOff>38100</xdr:colOff>
      <xdr:row>39</xdr:row>
      <xdr:rowOff>111443</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9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102570</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8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13386</xdr:rowOff>
    </xdr:from>
    <xdr:to>
      <xdr:col>67</xdr:col>
      <xdr:colOff>101600</xdr:colOff>
      <xdr:row>39</xdr:row>
      <xdr:rowOff>114986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69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106113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79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88233</xdr:rowOff>
    </xdr:from>
    <xdr:to>
      <xdr:col>85</xdr:col>
      <xdr:colOff>127000</xdr:colOff>
      <xdr:row>58</xdr:row>
      <xdr:rowOff>102295</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10032333"/>
          <a:ext cx="838200"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88233</xdr:rowOff>
    </xdr:from>
    <xdr:to>
      <xdr:col>81</xdr:col>
      <xdr:colOff>50800</xdr:colOff>
      <xdr:row>58</xdr:row>
      <xdr:rowOff>117017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32333"/>
          <a:ext cx="889000" cy="2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117017</xdr:rowOff>
    </xdr:from>
    <xdr:to>
      <xdr:col>76</xdr:col>
      <xdr:colOff>114300</xdr:colOff>
      <xdr:row>58</xdr:row>
      <xdr:rowOff>119800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61117"/>
          <a:ext cx="889000" cy="2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103604</xdr:rowOff>
    </xdr:from>
    <xdr:to>
      <xdr:col>71</xdr:col>
      <xdr:colOff>177800</xdr:colOff>
      <xdr:row>58</xdr:row>
      <xdr:rowOff>119800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10047704"/>
          <a:ext cx="889000" cy="1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51495</xdr:rowOff>
    </xdr:from>
    <xdr:to>
      <xdr:col>85</xdr:col>
      <xdr:colOff>177800</xdr:colOff>
      <xdr:row>58</xdr:row>
      <xdr:rowOff>153095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95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137872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1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37433</xdr:rowOff>
    </xdr:from>
    <xdr:to>
      <xdr:col>81</xdr:col>
      <xdr:colOff>101600</xdr:colOff>
      <xdr:row>58</xdr:row>
      <xdr:rowOff>139033</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8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130160</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74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66217</xdr:rowOff>
    </xdr:from>
    <xdr:to>
      <xdr:col>76</xdr:col>
      <xdr:colOff>165100</xdr:colOff>
      <xdr:row>58</xdr:row>
      <xdr:rowOff>167817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1001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158944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10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69000</xdr:rowOff>
    </xdr:from>
    <xdr:to>
      <xdr:col>72</xdr:col>
      <xdr:colOff>38100</xdr:colOff>
      <xdr:row>58</xdr:row>
      <xdr:rowOff>170600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1001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161727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10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52804</xdr:rowOff>
    </xdr:from>
    <xdr:to>
      <xdr:col>67</xdr:col>
      <xdr:colOff>101600</xdr:colOff>
      <xdr:row>58</xdr:row>
      <xdr:rowOff>154404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145531</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89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21217</xdr:rowOff>
    </xdr:from>
    <xdr:to>
      <xdr:col>81</xdr:col>
      <xdr:colOff>50800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394317"/>
          <a:ext cx="889000" cy="4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136385</xdr:rowOff>
    </xdr:from>
    <xdr:to>
      <xdr:col>76</xdr:col>
      <xdr:colOff>114300</xdr:colOff>
      <xdr:row>78</xdr:row>
      <xdr:rowOff>21217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38035"/>
          <a:ext cx="889000" cy="56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69731</xdr:rowOff>
    </xdr:from>
    <xdr:to>
      <xdr:col>71</xdr:col>
      <xdr:colOff>177800</xdr:colOff>
      <xdr:row>77</xdr:row>
      <xdr:rowOff>136385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271381"/>
          <a:ext cx="889000" cy="6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13681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3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141867</xdr:rowOff>
    </xdr:from>
    <xdr:to>
      <xdr:col>76</xdr:col>
      <xdr:colOff>165100</xdr:colOff>
      <xdr:row>78</xdr:row>
      <xdr:rowOff>72017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4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63144</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3017" y="13436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85585</xdr:rowOff>
    </xdr:from>
    <xdr:to>
      <xdr:col>72</xdr:col>
      <xdr:colOff>38100</xdr:colOff>
      <xdr:row>78</xdr:row>
      <xdr:rowOff>15735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28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32262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36111" y="13062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18931</xdr:rowOff>
    </xdr:from>
    <xdr:to>
      <xdr:col>67</xdr:col>
      <xdr:colOff>101600</xdr:colOff>
      <xdr:row>77</xdr:row>
      <xdr:rowOff>120531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2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137058</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95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85903</xdr:rowOff>
    </xdr:from>
    <xdr:to>
      <xdr:col>85</xdr:col>
      <xdr:colOff>127000</xdr:colOff>
      <xdr:row>98</xdr:row>
      <xdr:rowOff>102312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888003"/>
          <a:ext cx="838200" cy="1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102312</xdr:rowOff>
    </xdr:from>
    <xdr:to>
      <xdr:col>81</xdr:col>
      <xdr:colOff>50800</xdr:colOff>
      <xdr:row>98</xdr:row>
      <xdr:rowOff>128409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904412"/>
          <a:ext cx="889000" cy="26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128409</xdr:rowOff>
    </xdr:from>
    <xdr:to>
      <xdr:col>76</xdr:col>
      <xdr:colOff>114300</xdr:colOff>
      <xdr:row>98</xdr:row>
      <xdr:rowOff>162294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3703300" y="16930509"/>
          <a:ext cx="889000" cy="3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162294</xdr:rowOff>
    </xdr:from>
    <xdr:to>
      <xdr:col>71</xdr:col>
      <xdr:colOff>177800</xdr:colOff>
      <xdr:row>99</xdr:row>
      <xdr:rowOff>18441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964394"/>
          <a:ext cx="889000" cy="2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35103</xdr:rowOff>
    </xdr:from>
    <xdr:to>
      <xdr:col>85</xdr:col>
      <xdr:colOff>177800</xdr:colOff>
      <xdr:row>98</xdr:row>
      <xdr:rowOff>136703</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83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13530</xdr:rowOff>
    </xdr:from>
    <xdr:ext cx="534377"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81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51512</xdr:rowOff>
    </xdr:from>
    <xdr:to>
      <xdr:col>81</xdr:col>
      <xdr:colOff>101600</xdr:colOff>
      <xdr:row>98</xdr:row>
      <xdr:rowOff>153112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85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144239</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14111" y="1694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77609</xdr:rowOff>
    </xdr:from>
    <xdr:to>
      <xdr:col>76</xdr:col>
      <xdr:colOff>165100</xdr:colOff>
      <xdr:row>99</xdr:row>
      <xdr:rowOff>7759</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87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170336</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97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111494</xdr:rowOff>
    </xdr:from>
    <xdr:to>
      <xdr:col>72</xdr:col>
      <xdr:colOff>38100</xdr:colOff>
      <xdr:row>99</xdr:row>
      <xdr:rowOff>41644</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91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32771</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36111" y="1700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139091</xdr:rowOff>
    </xdr:from>
    <xdr:to>
      <xdr:col>67</xdr:col>
      <xdr:colOff>101600</xdr:colOff>
      <xdr:row>99</xdr:row>
      <xdr:rowOff>69241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94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60368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47111" y="17033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5" name="諸支出金最小値テキスト">
          <a:extLst>
            <a:ext uri="{FF2B5EF4-FFF2-40B4-BE49-F238E27FC236}">
              <a16:creationId xmlns:a16="http://schemas.microsoft.com/office/drawing/2014/main" id="{00000000-0008-0000-0700-0000DF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7" name="諸支出金最大値テキスト">
          <a:extLst>
            <a:ext uri="{FF2B5EF4-FFF2-40B4-BE49-F238E27FC236}">
              <a16:creationId xmlns:a16="http://schemas.microsoft.com/office/drawing/2014/main" id="{00000000-0008-0000-0700-0000E1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0" name="諸支出金平均値テキスト">
          <a:extLst>
            <a:ext uri="{FF2B5EF4-FFF2-40B4-BE49-F238E27FC236}">
              <a16:creationId xmlns:a16="http://schemas.microsoft.com/office/drawing/2014/main" id="{00000000-0008-0000-0700-0000E4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59" name="諸支出金該当値テキスト">
          <a:extLst>
            <a:ext uri="{FF2B5EF4-FFF2-40B4-BE49-F238E27FC236}">
              <a16:creationId xmlns:a16="http://schemas.microsoft.com/office/drawing/2014/main" id="{00000000-0008-0000-0700-0000F7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a:extLst>
            <a:ext uri="{FF2B5EF4-FFF2-40B4-BE49-F238E27FC236}">
              <a16:creationId xmlns:a16="http://schemas.microsoft.com/office/drawing/2014/main" id="{00000000-0008-0000-0700-00001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a:extLst>
            <a:ext uri="{FF2B5EF4-FFF2-40B4-BE49-F238E27FC236}">
              <a16:creationId xmlns:a16="http://schemas.microsoft.com/office/drawing/2014/main" id="{00000000-0008-0000-0700-00001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a:extLst>
            <a:ext uri="{FF2B5EF4-FFF2-40B4-BE49-F238E27FC236}">
              <a16:creationId xmlns:a16="http://schemas.microsoft.com/office/drawing/2014/main" id="{00000000-0008-0000-0700-00001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a:extLst>
            <a:ext uri="{FF2B5EF4-FFF2-40B4-BE49-F238E27FC236}">
              <a16:creationId xmlns:a16="http://schemas.microsoft.com/office/drawing/2014/main" id="{00000000-0008-0000-0700-00002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土木費については、昨年に引き続き類似団体と比較して一人当たりコストが高い状況になっており、昨年度から</a:t>
          </a:r>
          <a:r>
            <a:rPr kumimoji="1" lang="en-US" altLang="ja-JP" sz="1300">
              <a:latin typeface="ＭＳ Ｐゴシック" panose="020B0600070205080204" pitchFamily="50" charset="-128"/>
              <a:ea typeface="ＭＳ Ｐゴシック" panose="020B0600070205080204" pitchFamily="50" charset="-128"/>
            </a:rPr>
            <a:t>6,872</a:t>
          </a:r>
          <a:r>
            <a:rPr kumimoji="1" lang="ja-JP" altLang="en-US" sz="1300">
              <a:latin typeface="ＭＳ Ｐゴシック" panose="020B0600070205080204" pitchFamily="50" charset="-128"/>
              <a:ea typeface="ＭＳ Ｐゴシック" panose="020B0600070205080204" pitchFamily="50" charset="-128"/>
            </a:rPr>
            <a:t>円増額となっている。これは主に、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鳥見山公園陸上競技場スタンド等管理事務所改修事業</a:t>
          </a:r>
          <a:r>
            <a:rPr kumimoji="1" lang="ja-JP" altLang="en-US" sz="1300">
              <a:latin typeface="ＭＳ Ｐゴシック" panose="020B0600070205080204" pitchFamily="50" charset="-128"/>
              <a:ea typeface="ＭＳ Ｐゴシック" panose="020B0600070205080204" pitchFamily="50" charset="-128"/>
            </a:rPr>
            <a:t>の実施、下水道事業会計への繰出金の増加によるものである。</a:t>
          </a:r>
        </a:p>
        <a:p>
          <a:r>
            <a:rPr kumimoji="1" lang="ja-JP" altLang="en-US" sz="1300">
              <a:latin typeface="ＭＳ Ｐゴシック" panose="020B0600070205080204" pitchFamily="50" charset="-128"/>
              <a:ea typeface="ＭＳ Ｐゴシック" panose="020B0600070205080204" pitchFamily="50" charset="-128"/>
            </a:rPr>
            <a:t>　消防費については、住民一人当たり</a:t>
          </a:r>
          <a:r>
            <a:rPr kumimoji="1" lang="en-US" altLang="ja-JP" sz="1300">
              <a:latin typeface="ＭＳ Ｐゴシック" panose="020B0600070205080204" pitchFamily="50" charset="-128"/>
              <a:ea typeface="ＭＳ Ｐゴシック" panose="020B0600070205080204" pitchFamily="50" charset="-128"/>
            </a:rPr>
            <a:t>23,796</a:t>
          </a:r>
          <a:r>
            <a:rPr kumimoji="1" lang="ja-JP" altLang="en-US" sz="1300">
              <a:latin typeface="ＭＳ Ｐゴシック" panose="020B0600070205080204" pitchFamily="50" charset="-128"/>
              <a:ea typeface="ＭＳ Ｐゴシック" panose="020B0600070205080204" pitchFamily="50" charset="-128"/>
            </a:rPr>
            <a:t>円と類似団体の平均を下回っているものの、昨年度から</a:t>
          </a:r>
          <a:r>
            <a:rPr kumimoji="1" lang="en-US" altLang="ja-JP" sz="1300">
              <a:latin typeface="ＭＳ Ｐゴシック" panose="020B0600070205080204" pitchFamily="50" charset="-128"/>
              <a:ea typeface="ＭＳ Ｐゴシック" panose="020B0600070205080204" pitchFamily="50" charset="-128"/>
            </a:rPr>
            <a:t>3,305</a:t>
          </a:r>
          <a:r>
            <a:rPr kumimoji="1" lang="ja-JP" altLang="en-US" sz="1300">
              <a:latin typeface="ＭＳ Ｐゴシック" panose="020B0600070205080204" pitchFamily="50" charset="-128"/>
              <a:ea typeface="ＭＳ Ｐゴシック" panose="020B0600070205080204" pitchFamily="50" charset="-128"/>
            </a:rPr>
            <a:t>円増額となっており、これは主に、　広域消防組合消防費分担金と県総合情報通信ネットワーク機器更新負担金の増によるものである。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52,318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円減額し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ており、これは主に、健康福祉センター建設事業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が完了したこと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今後も経費削減に努めながらも事業を展開し、行政サービスのさらなる向上へ向けて取組を実施していく。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福島県鏡石町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財政調整基金残高は、近年の物価及び人件費高騰等の影響を受け、財源不足を補うため取崩しを行っており</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、標準財政規模に占める割合では、</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4.6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実質収支額は継続的に黒字を確保しているものの、実質単年度収支については、昨年に引き続き赤字となっているため、長期的な見通しのもとに健全な行政財政運営に努めていく必要がある。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福島県鏡石町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各会計において連結実質赤字比率に係る赤字は発生しておらず、黒字割合は標準財政規模比で</a:t>
          </a:r>
          <a:r>
            <a:rPr kumimoji="1" lang="en-US" altLang="ja-JP" sz="1400">
              <a:latin typeface="ＭＳ ゴシック" pitchFamily="49" charset="-128"/>
              <a:ea typeface="ＭＳ ゴシック" pitchFamily="49" charset="-128"/>
            </a:rPr>
            <a:t>44.73</a:t>
          </a:r>
          <a:r>
            <a:rPr kumimoji="1" lang="ja-JP" altLang="en-US" sz="1400">
              <a:latin typeface="ＭＳ ゴシック" pitchFamily="49" charset="-128"/>
              <a:ea typeface="ＭＳ ゴシック" pitchFamily="49" charset="-128"/>
            </a:rPr>
            <a:t>％となった。</a:t>
          </a:r>
        </a:p>
        <a:p>
          <a:r>
            <a:rPr kumimoji="1" lang="ja-JP" altLang="en-US" sz="1400">
              <a:latin typeface="ＭＳ ゴシック" pitchFamily="49" charset="-128"/>
              <a:ea typeface="ＭＳ ゴシック" pitchFamily="49" charset="-128"/>
            </a:rPr>
            <a:t>　工業団地事業特別会計においては、販売用土地等の時価評価額に変動があり、連結実質黒字額は増加している。</a:t>
          </a:r>
        </a:p>
        <a:p>
          <a:r>
            <a:rPr kumimoji="1" lang="ja-JP" altLang="en-US" sz="1400">
              <a:latin typeface="ＭＳ ゴシック" pitchFamily="49" charset="-128"/>
              <a:ea typeface="ＭＳ ゴシック" pitchFamily="49" charset="-128"/>
            </a:rPr>
            <a:t>　工業団地事業特別会計を除いた会計の連結実質黒字額の総額は横ばいであるが、標準財政規模が増加したこともあり、標準財政規模に占める割合では減少となっている。</a:t>
          </a:r>
        </a:p>
        <a:p>
          <a:r>
            <a:rPr kumimoji="1" lang="ja-JP" altLang="en-US" sz="1400">
              <a:latin typeface="ＭＳ ゴシック" pitchFamily="49" charset="-128"/>
              <a:ea typeface="ＭＳ ゴシック" pitchFamily="49" charset="-128"/>
            </a:rPr>
            <a:t>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福島県鏡石町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元利償還金については、地方債残高の増加に伴い増加傾向にあり、今後、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健康福祉センター建設事業</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と鳥見山陸上競技場トラック改修工事に係る地方債の元金償還が始まるため増加傾向が続くと想定される。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加えて、一部事務組合等が起こした地方債の元利償還金に対する負担金等と公営企業の元利償還金に対する繰入金も増加傾向にあり、実質公債比率の分子額が増加していくことが見込まれるため、起債抑制を図り今後も財政健全化に努め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a:solidFill>
                <a:schemeClr val="dk1"/>
              </a:solidFill>
              <a:effectLst/>
              <a:latin typeface="ＭＳ ゴシック" pitchFamily="49" charset="-128"/>
              <a:ea typeface="ＭＳ ゴシック" pitchFamily="49" charset="-128"/>
              <a:cs typeface="+mn-cs"/>
            </a:rPr>
            <a:t>　</a:t>
          </a:r>
          <a:r>
            <a:rPr kumimoji="1" lang="ja-JP" altLang="ja-JP" sz="1100">
              <a:solidFill>
                <a:schemeClr val="dk1"/>
              </a:solidFill>
              <a:effectLst/>
              <a:latin typeface="+mn-lt"/>
              <a:ea typeface="+mn-ea"/>
              <a:cs typeface="+mn-cs"/>
            </a:rPr>
            <a:t>満期一括償還地方債を利用していない</a:t>
          </a:r>
          <a:endParaRPr lang="ja-JP" altLang="ja-JP" sz="1000">
            <a:effectLst/>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福島県鏡石町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債務負担行為に基づく支出予定額については、国営土地改良事業に対する支払額の償還及び県営高久田地区経営体育成基盤整備事業の事業年数経過により減少となった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地方債の現在高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が鳥見山公園陸上競技場スタンド等管理事務所改修工事や施設集約化に伴う除却工事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係る地方債</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発行により増加となったこと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、将来負担額は増加となった。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充当可能財源等については、鳥見山公園陸上競技場</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改修事業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に係る繰入により充当可能基金が減少したこと等により減少となった。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今後も、新規事業を行う場合は、交付税算入率の高い方法を選択する等により基準財政需要額算入見込額を増加させることや新規の地方債の借入れを抑制するなど、将来負担の軽減に努めていく。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福島県鏡石町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鳥見山公園陸上競技場改修事業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財源として、</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牧場の朝スポーツ文化振興基金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基金を取り崩したが、今後の地方債償還に備え減債基金への積み立ても行った。その他、財源調整に伴う財政調整基金の取り崩しを行ったことにより、基金全体としては、前年度と比較して、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財政調整基金については、標準財政規模の１０％以上を保ちつつ、老朽化した公共施設の更新整備や今後必要となる事業の財源として個々の特定目的基金への積立も行っていく。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役場庁舎等新築事業基金：鏡石町役場庁舎及び健康福祉施設の施設整備の財源に充てる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文教施設維持整備基金：文教施設の維持管理及び改築等に要する経費に充てる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鏡石駅東第１土地区画整理事業保留地処分金基金：鏡石駅東第１土地区画整理事業における保留地の売却代金を適正に管理し、処分金を事業の費用に充てる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育英資金基金：奨学資金の貸与について円滑な推進を図る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新都市整備基金：新都市整備事業に伴う関連公共公益施設等を整備するために必要な経費に充てる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役場庁舎等新築事業基金：条例の規定に基づき、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lang="ja-JP" altLang="en-US" sz="1300">
              <a:effectLst/>
              <a:latin typeface="ＭＳ ゴシック" panose="020B0609070205080204" pitchFamily="49" charset="-128"/>
              <a:ea typeface="ＭＳ ゴシック" panose="020B0609070205080204" pitchFamily="49" charset="-128"/>
            </a:rPr>
            <a:t>文教施設維持整備基金：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：文教施設の維持管理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に要する経費として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百万円を取り崩し、教育に対する寄附金を財源に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鏡石駅東第１土地区画整理事業保留地処分金基金：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財産収入を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育英資金基金：貸与した奨学金資金の償還金を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役場庁庁舎等新築事業基金：条例に基づき毎年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百万円を積み立て、役場庁舎及び健康福祉施設整備のため、取り崩す予定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文教施設維持整備基金：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基金条例を廃止</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鏡石駅東第１土地区画整理事業保留地処分金基金：区画整理事業推進のため、取り崩す予定</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育英資金基金：奨学資金を貸与するため、取り崩す予定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新都市整備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基金：新都市整備事業</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実施の際に取り崩す予定</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物価及び人件費高騰等の影響を受け、財源不足を補うため取崩しを行っており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、年度内の財源調整のため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標準財政規模の１０％以上は確保しつつ、災害への備え等のため、必要な額を積み立てていく。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普通交付税再算定に係る臨時財政対策債償還基金費で措置された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少し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ずつ積立を行い、今後の支出に備えていく。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BCC8C15-0EF2-48F6-ADB4-530C3F1123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45530C2-0BCA-4D23-982E-46BCFE7E72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CFD5A158-0630-47ED-800D-C0A5B51BC96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27F76F6-33A9-4A02-A429-6B84BBAE7D7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97ECED3-B516-4A16-A905-4E0417F7915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2F56A79-5733-4AC7-B549-9C2013598B2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FB4B240-A390-40A0-AA5F-6FA7ABDF4FC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447E2773-7267-4E25-82EC-A21A3D0DA2F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234C3CA-E1AA-43EB-B600-7F35D18D2D2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5258B0C-98B5-40DF-9B0C-CCFBCA13193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F2C2F3C-58B9-43C0-BDB5-DE7B734F225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D88E2D1-42F3-4961-BE97-01DEB799ACB6}"/>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9103E2C-9112-4F60-844E-708FE47AC3B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D0ED835-319C-4907-9A8E-C15CF4418137}"/>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41A26869-7951-4437-90FA-3726BD51DC4D}"/>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C00B811-2AC2-42D4-8D03-F048AF9F186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DDBB0F10-29A7-417B-B637-5337BB887AB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7C4B21C-6A92-4919-A185-E44FECEE3BF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91ED474-EB4D-4676-985B-FE82CD9923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CDDA0D8-EF8B-4809-86D2-72F852F5A47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1535F94-6BF3-49E4-9CE8-5DD7174F89C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92FB8D8-271C-4E02-BF58-931CCE3B636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3560952-794E-42AD-9401-649DDFB3040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EBE54E43-632D-415F-A051-D57AAE7A78F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63E4480-1794-4D3F-984F-DF8F5C03AD05}"/>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264CF10-6BAD-4D7D-8153-1627C838E093}"/>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CF7098B-11FE-4F02-8CA3-7A89202B37C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3140B6D-7B8F-4CAB-8E65-CB3EF93738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DD79FD8-F58F-436D-943E-FB36F6351CD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86AE8BC-BC63-4332-9DC7-7357DCD95DB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916581A-48CA-4263-B8AD-452E47F79DD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4C61184-2C5E-4CB0-B1E2-48287352421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FEF6A45-7F52-44F7-90B9-2D56DC622AD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A7B4FC3-13A2-4EBC-B5C1-0E34D937B1B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8E3E463-98CE-47A5-B8B9-571669A9575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F5230AB-BD4E-4453-818B-298C1CC08B7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0A28C8F-A032-4482-A2FD-58322AC72F3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1D629BBD-388A-40C3-BD5B-8AFCA8CC938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111632D-C2AA-45AB-856B-53C2BEBD9ED7}"/>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BA2113B-B414-46B2-8BC6-BF662169EDF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8481604-6E6E-4BFB-8D23-8D412F538B2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491DBDA-6E7B-4839-8112-AB03CC6D4D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3748F6DC-1453-4F28-A7E6-DDB3D9BFC57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B0BAC05-2A40-4209-BE0A-0DB0420A27A9}"/>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7C6B535-2507-4237-B4D2-861C95B8F52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632009E-3511-41C5-BD41-D20CC7C9251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1008340-FFAC-4E80-BCE2-6CFC65ED5BA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本町所有の公共施設等の多くは昭和</a:t>
          </a:r>
          <a:r>
            <a:rPr kumimoji="1" lang="en-US" altLang="ja-JP" sz="1100">
              <a:latin typeface="ＭＳ Ｐゴシック" panose="020B0600070205080204" pitchFamily="50" charset="-128"/>
              <a:ea typeface="ＭＳ Ｐゴシック" panose="020B0600070205080204" pitchFamily="50" charset="-128"/>
            </a:rPr>
            <a:t>52</a:t>
          </a:r>
          <a:r>
            <a:rPr kumimoji="1" lang="ja-JP" altLang="en-US" sz="1100">
              <a:latin typeface="ＭＳ Ｐゴシック" panose="020B0600070205080204" pitchFamily="50" charset="-128"/>
              <a:ea typeface="ＭＳ Ｐゴシック" panose="020B0600070205080204" pitchFamily="50" charset="-128"/>
            </a:rPr>
            <a:t>年～平成</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年に建設されており、老朽化が進んでいるため、令和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年度は、類似団体と比較して</a:t>
          </a:r>
          <a:r>
            <a:rPr kumimoji="1" lang="en-US" altLang="ja-JP" sz="1100">
              <a:latin typeface="ＭＳ Ｐゴシック" panose="020B0600070205080204" pitchFamily="50" charset="-128"/>
              <a:ea typeface="ＭＳ Ｐゴシック" panose="020B0600070205080204" pitchFamily="50" charset="-128"/>
            </a:rPr>
            <a:t>7.5</a:t>
          </a:r>
          <a:r>
            <a:rPr kumimoji="1" lang="ja-JP" altLang="en-US" sz="1100">
              <a:latin typeface="ＭＳ Ｐゴシック" panose="020B0600070205080204" pitchFamily="50" charset="-128"/>
              <a:ea typeface="ＭＳ Ｐゴシック" panose="020B0600070205080204" pitchFamily="50" charset="-128"/>
            </a:rPr>
            <a:t>ポイント高い</a:t>
          </a:r>
          <a:r>
            <a:rPr kumimoji="1" lang="en-US" altLang="ja-JP" sz="1100">
              <a:latin typeface="ＭＳ Ｐゴシック" panose="020B0600070205080204" pitchFamily="50" charset="-128"/>
              <a:ea typeface="ＭＳ Ｐゴシック" panose="020B0600070205080204" pitchFamily="50" charset="-128"/>
            </a:rPr>
            <a:t>71.7%</a:t>
          </a:r>
          <a:r>
            <a:rPr kumimoji="1" lang="ja-JP" altLang="en-US" sz="1100">
              <a:latin typeface="ＭＳ Ｐゴシック" panose="020B0600070205080204" pitchFamily="50" charset="-128"/>
              <a:ea typeface="ＭＳ Ｐゴシック" panose="020B0600070205080204" pitchFamily="50" charset="-128"/>
            </a:rPr>
            <a:t>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年度は大規模な施設の除却や更新がなかったため、前年度比で</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ポイントの増加となった。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集約化や遊水地事業などにより解体が予定されている施設が複数あるため、有形固定資産減価償却率は低下することが想定される。集約化等の対象外の施設については、公共施設等総合管理計画及び個別計画に基づいて適正な管理を行っ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7F477EF-E3B6-4113-902E-76D38B73B4E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F7914E8-D6B1-44FC-9573-42BB360480C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53C81A0-C356-4C8F-BCB6-212166BB148F}"/>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C6AFCF58-44BB-4B73-A4A4-2580C956A228}"/>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92ECBDC5-8A71-4941-8037-73D9E82521E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66F7B0E-3F73-4EE6-B5CD-D1320068D5C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7C39D4F8-7A60-41E5-B259-7EFC1A48E49C}"/>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9914FBA9-25E8-4DE4-AD2A-0AD59EBB9D6A}"/>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AD34DD19-16DE-4B97-AC21-4B6B9D99C59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2F0E02F1-2B86-4559-90A4-9D97E43C9203}"/>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F72DB556-EA8B-43E3-8525-9DDFBEAED1A9}"/>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F65A52F8-649E-4CBA-9D3C-B0D73066E50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AFCEE25D-A208-43A4-B984-6959082AC7DF}"/>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E41D489-17F2-4CD4-AA16-92F1F3F998AC}"/>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A772BE2-D1D0-4028-9AE0-7BE168C0DE94}"/>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5405BA7F-173C-4979-BB58-9685033E37F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BCB0A8C2-3B2D-4052-8F2A-675C6DB6D3D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C24B7D66-0BF7-4ACF-9B28-29FD920A439F}"/>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99B6AA8B-6BFE-4458-9F7D-6435C7FE0BB5}"/>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9844E8FB-0049-4E4D-A21D-4F3D6012AA4D}"/>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C7DC15D4-9D80-4D85-AB77-285D765599F9}"/>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0FA87EED-0E33-4EEB-B6E0-56E3BF39BECC}"/>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FDFECC8C-E778-45B5-8EFD-DF9C215ACB01}"/>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30406</xdr:rowOff>
    </xdr:from>
    <xdr:ext cx="405111" cy="259045"/>
    <xdr:sp macro="" textlink="">
      <xdr:nvSpPr>
        <xdr:cNvPr id="72" name="有形固定資産減価償却率平均値テキスト">
          <a:extLst>
            <a:ext uri="{FF2B5EF4-FFF2-40B4-BE49-F238E27FC236}">
              <a16:creationId xmlns:a16="http://schemas.microsoft.com/office/drawing/2014/main" id="{6BBDF1A2-5C40-4E60-8975-5DFE7FB82572}"/>
            </a:ext>
          </a:extLst>
        </xdr:cNvPr>
        <xdr:cNvSpPr txBox="1"/>
      </xdr:nvSpPr>
      <xdr:spPr>
        <a:xfrm>
          <a:off x="4813300" y="6116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0B76DEF3-C3AA-4D2C-A39C-A96358B491E3}"/>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FE80A8B9-3C53-4E59-B8C5-E97E8367A961}"/>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9F0569A2-B3AE-42F0-8D37-22B2A9A2B413}"/>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74475519-EE10-43D2-AA8F-591B50D6ACAF}"/>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115F0FEF-ED11-4E75-BFEE-CD18F537077B}"/>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FF7126F-DB9E-4F2D-A8BE-67E7962975F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3C895FAD-A15C-4F5B-8CCF-8D7A1BD4917B}"/>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7443AB4-26A9-436B-A114-9C5646752CE2}"/>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D17A096C-622C-48DB-A9A9-E557E767E11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5234D89-AE70-455A-A2E9-5FF6CD485052}"/>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67401</xdr:rowOff>
    </xdr:from>
    <xdr:to>
      <xdr:col>23</xdr:col>
      <xdr:colOff>136525</xdr:colOff>
      <xdr:row>33</xdr:row>
      <xdr:rowOff>169001</xdr:rowOff>
    </xdr:to>
    <xdr:sp macro="" textlink="">
      <xdr:nvSpPr>
        <xdr:cNvPr id="83" name="楕円 82">
          <a:extLst>
            <a:ext uri="{FF2B5EF4-FFF2-40B4-BE49-F238E27FC236}">
              <a16:creationId xmlns:a16="http://schemas.microsoft.com/office/drawing/2014/main" id="{E6300C5B-BA6B-42ED-A0C2-224597B76A0A}"/>
            </a:ext>
          </a:extLst>
        </xdr:cNvPr>
        <xdr:cNvSpPr/>
      </xdr:nvSpPr>
      <xdr:spPr>
        <a:xfrm>
          <a:off x="4711700" y="649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45828</xdr:rowOff>
    </xdr:from>
    <xdr:ext cx="405111" cy="259045"/>
    <xdr:sp macro="" textlink="">
      <xdr:nvSpPr>
        <xdr:cNvPr id="84" name="有形固定資産減価償却率該当値テキスト">
          <a:extLst>
            <a:ext uri="{FF2B5EF4-FFF2-40B4-BE49-F238E27FC236}">
              <a16:creationId xmlns:a16="http://schemas.microsoft.com/office/drawing/2014/main" id="{B0B57EE0-9A67-422E-A85F-0D92DD5B7B65}"/>
            </a:ext>
          </a:extLst>
        </xdr:cNvPr>
        <xdr:cNvSpPr txBox="1"/>
      </xdr:nvSpPr>
      <xdr:spPr>
        <a:xfrm>
          <a:off x="4813300" y="6475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11883</xdr:rowOff>
    </xdr:from>
    <xdr:to>
      <xdr:col>19</xdr:col>
      <xdr:colOff>187325</xdr:colOff>
      <xdr:row>33</xdr:row>
      <xdr:rowOff>113483</xdr:rowOff>
    </xdr:to>
    <xdr:sp macro="" textlink="">
      <xdr:nvSpPr>
        <xdr:cNvPr id="85" name="楕円 84">
          <a:extLst>
            <a:ext uri="{FF2B5EF4-FFF2-40B4-BE49-F238E27FC236}">
              <a16:creationId xmlns:a16="http://schemas.microsoft.com/office/drawing/2014/main" id="{E5EB6DFD-9C47-411A-89B8-D797B41C0EF8}"/>
            </a:ext>
          </a:extLst>
        </xdr:cNvPr>
        <xdr:cNvSpPr/>
      </xdr:nvSpPr>
      <xdr:spPr>
        <a:xfrm>
          <a:off x="4000500" y="644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62683</xdr:rowOff>
    </xdr:from>
    <xdr:to>
      <xdr:col>23</xdr:col>
      <xdr:colOff>85725</xdr:colOff>
      <xdr:row>33</xdr:row>
      <xdr:rowOff>118201</xdr:rowOff>
    </xdr:to>
    <xdr:cxnSp macro="">
      <xdr:nvCxnSpPr>
        <xdr:cNvPr id="86" name="直線コネクタ 85">
          <a:extLst>
            <a:ext uri="{FF2B5EF4-FFF2-40B4-BE49-F238E27FC236}">
              <a16:creationId xmlns:a16="http://schemas.microsoft.com/office/drawing/2014/main" id="{F54CFA0D-371A-4E72-9E43-FBB4613CB859}"/>
            </a:ext>
          </a:extLst>
        </xdr:cNvPr>
        <xdr:cNvCxnSpPr/>
      </xdr:nvCxnSpPr>
      <xdr:spPr>
        <a:xfrm>
          <a:off x="4051300" y="6492058"/>
          <a:ext cx="711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61232</xdr:rowOff>
    </xdr:from>
    <xdr:to>
      <xdr:col>15</xdr:col>
      <xdr:colOff>187325</xdr:colOff>
      <xdr:row>33</xdr:row>
      <xdr:rowOff>162832</xdr:rowOff>
    </xdr:to>
    <xdr:sp macro="" textlink="">
      <xdr:nvSpPr>
        <xdr:cNvPr id="87" name="楕円 86">
          <a:extLst>
            <a:ext uri="{FF2B5EF4-FFF2-40B4-BE49-F238E27FC236}">
              <a16:creationId xmlns:a16="http://schemas.microsoft.com/office/drawing/2014/main" id="{BF663F7A-4146-4C35-A0BA-47DC8C59D329}"/>
            </a:ext>
          </a:extLst>
        </xdr:cNvPr>
        <xdr:cNvSpPr/>
      </xdr:nvSpPr>
      <xdr:spPr>
        <a:xfrm>
          <a:off x="3238500" y="649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62683</xdr:rowOff>
    </xdr:from>
    <xdr:to>
      <xdr:col>19</xdr:col>
      <xdr:colOff>136525</xdr:colOff>
      <xdr:row>33</xdr:row>
      <xdr:rowOff>112032</xdr:rowOff>
    </xdr:to>
    <xdr:cxnSp macro="">
      <xdr:nvCxnSpPr>
        <xdr:cNvPr id="88" name="直線コネクタ 87">
          <a:extLst>
            <a:ext uri="{FF2B5EF4-FFF2-40B4-BE49-F238E27FC236}">
              <a16:creationId xmlns:a16="http://schemas.microsoft.com/office/drawing/2014/main" id="{B1865783-57AB-41D1-80EF-D580E0081DA9}"/>
            </a:ext>
          </a:extLst>
        </xdr:cNvPr>
        <xdr:cNvCxnSpPr/>
      </xdr:nvCxnSpPr>
      <xdr:spPr>
        <a:xfrm flipV="1">
          <a:off x="3289300" y="6492058"/>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18052</xdr:rowOff>
    </xdr:from>
    <xdr:to>
      <xdr:col>11</xdr:col>
      <xdr:colOff>187325</xdr:colOff>
      <xdr:row>33</xdr:row>
      <xdr:rowOff>119652</xdr:rowOff>
    </xdr:to>
    <xdr:sp macro="" textlink="">
      <xdr:nvSpPr>
        <xdr:cNvPr id="89" name="楕円 88">
          <a:extLst>
            <a:ext uri="{FF2B5EF4-FFF2-40B4-BE49-F238E27FC236}">
              <a16:creationId xmlns:a16="http://schemas.microsoft.com/office/drawing/2014/main" id="{48036405-4ABF-44A2-9185-A802C5252580}"/>
            </a:ext>
          </a:extLst>
        </xdr:cNvPr>
        <xdr:cNvSpPr/>
      </xdr:nvSpPr>
      <xdr:spPr>
        <a:xfrm>
          <a:off x="2476500" y="64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68852</xdr:rowOff>
    </xdr:from>
    <xdr:to>
      <xdr:col>15</xdr:col>
      <xdr:colOff>136525</xdr:colOff>
      <xdr:row>33</xdr:row>
      <xdr:rowOff>112032</xdr:rowOff>
    </xdr:to>
    <xdr:cxnSp macro="">
      <xdr:nvCxnSpPr>
        <xdr:cNvPr id="90" name="直線コネクタ 89">
          <a:extLst>
            <a:ext uri="{FF2B5EF4-FFF2-40B4-BE49-F238E27FC236}">
              <a16:creationId xmlns:a16="http://schemas.microsoft.com/office/drawing/2014/main" id="{651AB9F7-6EE9-4A8C-A37C-58472B742DDE}"/>
            </a:ext>
          </a:extLst>
        </xdr:cNvPr>
        <xdr:cNvCxnSpPr/>
      </xdr:nvCxnSpPr>
      <xdr:spPr>
        <a:xfrm>
          <a:off x="2527300" y="649822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137069</xdr:rowOff>
    </xdr:from>
    <xdr:to>
      <xdr:col>7</xdr:col>
      <xdr:colOff>187325</xdr:colOff>
      <xdr:row>33</xdr:row>
      <xdr:rowOff>67219</xdr:rowOff>
    </xdr:to>
    <xdr:sp macro="" textlink="">
      <xdr:nvSpPr>
        <xdr:cNvPr id="91" name="楕円 90">
          <a:extLst>
            <a:ext uri="{FF2B5EF4-FFF2-40B4-BE49-F238E27FC236}">
              <a16:creationId xmlns:a16="http://schemas.microsoft.com/office/drawing/2014/main" id="{562D0FC0-4444-4DEE-BA7C-4758B590F531}"/>
            </a:ext>
          </a:extLst>
        </xdr:cNvPr>
        <xdr:cNvSpPr/>
      </xdr:nvSpPr>
      <xdr:spPr>
        <a:xfrm>
          <a:off x="1714500" y="6394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16419</xdr:rowOff>
    </xdr:from>
    <xdr:to>
      <xdr:col>11</xdr:col>
      <xdr:colOff>136525</xdr:colOff>
      <xdr:row>33</xdr:row>
      <xdr:rowOff>68852</xdr:rowOff>
    </xdr:to>
    <xdr:cxnSp macro="">
      <xdr:nvCxnSpPr>
        <xdr:cNvPr id="92" name="直線コネクタ 91">
          <a:extLst>
            <a:ext uri="{FF2B5EF4-FFF2-40B4-BE49-F238E27FC236}">
              <a16:creationId xmlns:a16="http://schemas.microsoft.com/office/drawing/2014/main" id="{D073FE5E-FA9F-4FD6-80EB-BFC5EA540771}"/>
            </a:ext>
          </a:extLst>
        </xdr:cNvPr>
        <xdr:cNvCxnSpPr/>
      </xdr:nvCxnSpPr>
      <xdr:spPr>
        <a:xfrm>
          <a:off x="1765300" y="6445794"/>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116403</xdr:rowOff>
    </xdr:from>
    <xdr:ext cx="405111" cy="259045"/>
    <xdr:sp macro="" textlink="">
      <xdr:nvSpPr>
        <xdr:cNvPr id="93" name="n_1aveValue有形固定資産減価償却率">
          <a:extLst>
            <a:ext uri="{FF2B5EF4-FFF2-40B4-BE49-F238E27FC236}">
              <a16:creationId xmlns:a16="http://schemas.microsoft.com/office/drawing/2014/main" id="{CA63F554-63D7-4C72-92FD-9A7D72E3D7B3}"/>
            </a:ext>
          </a:extLst>
        </xdr:cNvPr>
        <xdr:cNvSpPr txBox="1"/>
      </xdr:nvSpPr>
      <xdr:spPr>
        <a:xfrm>
          <a:off x="3836044" y="6031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88645</xdr:rowOff>
    </xdr:from>
    <xdr:ext cx="405111" cy="259045"/>
    <xdr:sp macro="" textlink="">
      <xdr:nvSpPr>
        <xdr:cNvPr id="94" name="n_2aveValue有形固定資産減価償却率">
          <a:extLst>
            <a:ext uri="{FF2B5EF4-FFF2-40B4-BE49-F238E27FC236}">
              <a16:creationId xmlns:a16="http://schemas.microsoft.com/office/drawing/2014/main" id="{44EB10A4-00A1-4C44-81C9-41B63C332943}"/>
            </a:ext>
          </a:extLst>
        </xdr:cNvPr>
        <xdr:cNvSpPr txBox="1"/>
      </xdr:nvSpPr>
      <xdr:spPr>
        <a:xfrm>
          <a:off x="30867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45465</xdr:rowOff>
    </xdr:from>
    <xdr:ext cx="405111" cy="259045"/>
    <xdr:sp macro="" textlink="">
      <xdr:nvSpPr>
        <xdr:cNvPr id="95" name="n_3aveValue有形固定資産減価償却率">
          <a:extLst>
            <a:ext uri="{FF2B5EF4-FFF2-40B4-BE49-F238E27FC236}">
              <a16:creationId xmlns:a16="http://schemas.microsoft.com/office/drawing/2014/main" id="{1602F03F-C6B9-4064-BF8C-77ED69309BDC}"/>
            </a:ext>
          </a:extLst>
        </xdr:cNvPr>
        <xdr:cNvSpPr txBox="1"/>
      </xdr:nvSpPr>
      <xdr:spPr>
        <a:xfrm>
          <a:off x="23247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57802</xdr:rowOff>
    </xdr:from>
    <xdr:ext cx="405111" cy="259045"/>
    <xdr:sp macro="" textlink="">
      <xdr:nvSpPr>
        <xdr:cNvPr id="96" name="n_4aveValue有形固定資産減価償却率">
          <a:extLst>
            <a:ext uri="{FF2B5EF4-FFF2-40B4-BE49-F238E27FC236}">
              <a16:creationId xmlns:a16="http://schemas.microsoft.com/office/drawing/2014/main" id="{89AA539B-6213-40F3-B331-1615A21B7BDF}"/>
            </a:ext>
          </a:extLst>
        </xdr:cNvPr>
        <xdr:cNvSpPr txBox="1"/>
      </xdr:nvSpPr>
      <xdr:spPr>
        <a:xfrm>
          <a:off x="1562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104611</xdr:rowOff>
    </xdr:from>
    <xdr:ext cx="405111" cy="259045"/>
    <xdr:sp macro="" textlink="">
      <xdr:nvSpPr>
        <xdr:cNvPr id="97" name="n_1mainValue有形固定資産減価償却率">
          <a:extLst>
            <a:ext uri="{FF2B5EF4-FFF2-40B4-BE49-F238E27FC236}">
              <a16:creationId xmlns:a16="http://schemas.microsoft.com/office/drawing/2014/main" id="{167139D3-D3BC-465E-9D9E-9ADC76206CA2}"/>
            </a:ext>
          </a:extLst>
        </xdr:cNvPr>
        <xdr:cNvSpPr txBox="1"/>
      </xdr:nvSpPr>
      <xdr:spPr>
        <a:xfrm>
          <a:off x="3836044" y="6533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153959</xdr:rowOff>
    </xdr:from>
    <xdr:ext cx="405111" cy="259045"/>
    <xdr:sp macro="" textlink="">
      <xdr:nvSpPr>
        <xdr:cNvPr id="98" name="n_2mainValue有形固定資産減価償却率">
          <a:extLst>
            <a:ext uri="{FF2B5EF4-FFF2-40B4-BE49-F238E27FC236}">
              <a16:creationId xmlns:a16="http://schemas.microsoft.com/office/drawing/2014/main" id="{F450F408-9448-43DE-ABA9-B092E27DE5FF}"/>
            </a:ext>
          </a:extLst>
        </xdr:cNvPr>
        <xdr:cNvSpPr txBox="1"/>
      </xdr:nvSpPr>
      <xdr:spPr>
        <a:xfrm>
          <a:off x="3086744" y="658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110779</xdr:rowOff>
    </xdr:from>
    <xdr:ext cx="405111" cy="259045"/>
    <xdr:sp macro="" textlink="">
      <xdr:nvSpPr>
        <xdr:cNvPr id="99" name="n_3mainValue有形固定資産減価償却率">
          <a:extLst>
            <a:ext uri="{FF2B5EF4-FFF2-40B4-BE49-F238E27FC236}">
              <a16:creationId xmlns:a16="http://schemas.microsoft.com/office/drawing/2014/main" id="{C74EBCAC-2F48-4C99-8729-6A77236FDBDA}"/>
            </a:ext>
          </a:extLst>
        </xdr:cNvPr>
        <xdr:cNvSpPr txBox="1"/>
      </xdr:nvSpPr>
      <xdr:spPr>
        <a:xfrm>
          <a:off x="2324744" y="654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58346</xdr:rowOff>
    </xdr:from>
    <xdr:ext cx="405111" cy="259045"/>
    <xdr:sp macro="" textlink="">
      <xdr:nvSpPr>
        <xdr:cNvPr id="100" name="n_4mainValue有形固定資産減価償却率">
          <a:extLst>
            <a:ext uri="{FF2B5EF4-FFF2-40B4-BE49-F238E27FC236}">
              <a16:creationId xmlns:a16="http://schemas.microsoft.com/office/drawing/2014/main" id="{599D3931-A03F-45A6-8624-72DDB063B599}"/>
            </a:ext>
          </a:extLst>
        </xdr:cNvPr>
        <xdr:cNvSpPr txBox="1"/>
      </xdr:nvSpPr>
      <xdr:spPr>
        <a:xfrm>
          <a:off x="1562744" y="6487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9CC807A5-CF1F-4016-9620-1B8686444E3C}"/>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B9D4BDED-03E6-424C-A0CB-5C0D02540FB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F05639BF-1717-4237-96C3-0CA7906CFA1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7DCC100-81F0-42AB-85D9-FFEB8796FFD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C217589-4689-4215-9E18-ADADD9B2C5F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4A84385B-1DBA-41A8-8E9B-C826798725B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52F3C001-75A2-4FEC-8C41-9A00A9825EF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6676008-AC00-49A7-B841-FD7EE8F730E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B03A6DF-FA13-45CB-8171-D25BD195282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529B807-7ACE-4301-90DB-0D008EDF37B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381EA062-0772-4953-B749-C42E69675BC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DA31891-86D5-4A73-B5C1-CF65ED66099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B37ED868-2D6B-4619-9F20-A5AE95D5FE1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健康福祉センターの建設事業及び鳥見山陸上競技場トラック改修事業の財源として、地方債の発行と基金繰入をしたことで、将来負担額は増加し、充当可能財源等が減少した影響などにより類似団体と比較して</a:t>
          </a:r>
          <a:r>
            <a:rPr kumimoji="1" lang="en-US" altLang="ja-JP" sz="1100">
              <a:latin typeface="ＭＳ Ｐゴシック" panose="020B0600070205080204" pitchFamily="50" charset="-128"/>
              <a:ea typeface="ＭＳ Ｐゴシック" panose="020B0600070205080204" pitchFamily="50" charset="-128"/>
            </a:rPr>
            <a:t>293.6</a:t>
          </a:r>
          <a:r>
            <a:rPr kumimoji="1" lang="ja-JP" altLang="en-US" sz="1100">
              <a:latin typeface="ＭＳ Ｐゴシック" panose="020B0600070205080204" pitchFamily="50" charset="-128"/>
              <a:ea typeface="ＭＳ Ｐゴシック" panose="020B0600070205080204" pitchFamily="50" charset="-128"/>
            </a:rPr>
            <a:t>ポイント高くなっている。また、経常経費充当財源が増加したことなどにより、前年度比で</a:t>
          </a:r>
          <a:r>
            <a:rPr kumimoji="1" lang="en-US" altLang="ja-JP" sz="1100">
              <a:latin typeface="ＭＳ Ｐゴシック" panose="020B0600070205080204" pitchFamily="50" charset="-128"/>
              <a:ea typeface="ＭＳ Ｐゴシック" panose="020B0600070205080204" pitchFamily="50" charset="-128"/>
            </a:rPr>
            <a:t>99.7</a:t>
          </a:r>
          <a:r>
            <a:rPr kumimoji="1" lang="ja-JP" altLang="en-US" sz="1100">
              <a:latin typeface="ＭＳ Ｐゴシック" panose="020B0600070205080204" pitchFamily="50" charset="-128"/>
              <a:ea typeface="ＭＳ Ｐゴシック" panose="020B0600070205080204" pitchFamily="50" charset="-128"/>
            </a:rPr>
            <a:t>ポイント増加となった。</a:t>
          </a:r>
        </a:p>
        <a:p>
          <a:r>
            <a:rPr kumimoji="1" lang="ja-JP" altLang="en-US" sz="1100">
              <a:latin typeface="ＭＳ Ｐゴシック" panose="020B0600070205080204" pitchFamily="50" charset="-128"/>
              <a:ea typeface="ＭＳ Ｐゴシック" panose="020B0600070205080204" pitchFamily="50" charset="-128"/>
            </a:rPr>
            <a:t>　特定財源の確保に努め、地方債の新規発行を抑制していくとともに充当可能基金残高の管理を徹底していく。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B83225A-52EF-4C9B-8AD5-C0D0E7F2A77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E235DF7E-3827-4E61-B195-F144DEE6543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187CCEA5-6F10-4385-A19F-83C9A4ED142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FE18280C-D9B9-4363-942C-6567595A499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76F55528-7D13-4F3F-B646-B2B993DE9F15}"/>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76F1355C-9FFB-4B8E-AAF9-11220376235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D1606B62-512E-45D5-BF1A-5EF855FE4CF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A207B05A-8871-451C-968E-D9C964714E0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3FBC1329-D533-40DB-AC37-268525CCB08B}"/>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154A968D-FF3A-4891-A940-73FCF9D32097}"/>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5B1AD350-FC57-471E-946B-E6256D23336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B7A96AEA-66EB-48C8-A244-85F80FE4135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B85040C8-CF5E-4D26-A9FB-54E5ED9286F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9627EA1E-CD5D-4B91-B13D-989B71D26EF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57E02B9-7C9B-4908-A2DA-069469AD374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FA72A709-F8D7-431E-8F1B-2FF12204E02A}"/>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D414EA3D-0304-479D-B218-F5C5719AE8B4}"/>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1972DBEC-AE4F-452A-9D80-67E90BED904F}"/>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DD49921D-DA97-4076-AA4D-8E2197D8061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9A31A3E6-3865-45AF-947C-6739653673E6}"/>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E765AE0B-5069-4F91-AC85-854D2A3A6CAC}"/>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92623DAA-EDD8-4D1C-932F-5917B8453FC9}"/>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9F51245F-C52D-41F0-9582-52D54E1911A8}"/>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B0E6728C-9013-4553-8B31-4A43AE35509B}"/>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EB3BA324-58A5-4752-A005-1D0CF30BDEBF}"/>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6EDC91E6-072C-467D-B382-8A2A6EAB0E04}"/>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A4386B1-6655-4E47-9C8E-9825764C298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DEEA6260-3E93-4276-A188-A215689639CA}"/>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B501125-6D99-425A-99C1-2A8E7B1EFE3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FE12F3A-5EE1-417D-9DA6-DBFA05942D1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DC59DBDA-007F-474C-B53A-6F5CFEC5BDB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90636</xdr:rowOff>
    </xdr:from>
    <xdr:to>
      <xdr:col>76</xdr:col>
      <xdr:colOff>73025</xdr:colOff>
      <xdr:row>34</xdr:row>
      <xdr:rowOff>20786</xdr:rowOff>
    </xdr:to>
    <xdr:sp macro="" textlink="">
      <xdr:nvSpPr>
        <xdr:cNvPr id="145" name="楕円 144">
          <a:extLst>
            <a:ext uri="{FF2B5EF4-FFF2-40B4-BE49-F238E27FC236}">
              <a16:creationId xmlns:a16="http://schemas.microsoft.com/office/drawing/2014/main" id="{8EEFD5C0-F62C-4CB2-9318-053FA57F1F7C}"/>
            </a:ext>
          </a:extLst>
        </xdr:cNvPr>
        <xdr:cNvSpPr/>
      </xdr:nvSpPr>
      <xdr:spPr>
        <a:xfrm>
          <a:off x="14744700" y="652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69063</xdr:rowOff>
    </xdr:from>
    <xdr:ext cx="469744" cy="259045"/>
    <xdr:sp macro="" textlink="">
      <xdr:nvSpPr>
        <xdr:cNvPr id="146" name="債務償還比率該当値テキスト">
          <a:extLst>
            <a:ext uri="{FF2B5EF4-FFF2-40B4-BE49-F238E27FC236}">
              <a16:creationId xmlns:a16="http://schemas.microsoft.com/office/drawing/2014/main" id="{1060F44E-DF6E-461C-B9DC-133997D65900}"/>
            </a:ext>
          </a:extLst>
        </xdr:cNvPr>
        <xdr:cNvSpPr txBox="1"/>
      </xdr:nvSpPr>
      <xdr:spPr>
        <a:xfrm>
          <a:off x="14846300" y="649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82709</xdr:rowOff>
    </xdr:from>
    <xdr:to>
      <xdr:col>72</xdr:col>
      <xdr:colOff>123825</xdr:colOff>
      <xdr:row>33</xdr:row>
      <xdr:rowOff>12859</xdr:rowOff>
    </xdr:to>
    <xdr:sp macro="" textlink="">
      <xdr:nvSpPr>
        <xdr:cNvPr id="147" name="楕円 146">
          <a:extLst>
            <a:ext uri="{FF2B5EF4-FFF2-40B4-BE49-F238E27FC236}">
              <a16:creationId xmlns:a16="http://schemas.microsoft.com/office/drawing/2014/main" id="{1A82DCDA-0382-4F33-92A6-727795917660}"/>
            </a:ext>
          </a:extLst>
        </xdr:cNvPr>
        <xdr:cNvSpPr/>
      </xdr:nvSpPr>
      <xdr:spPr>
        <a:xfrm>
          <a:off x="14033500" y="634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133509</xdr:rowOff>
    </xdr:from>
    <xdr:to>
      <xdr:col>76</xdr:col>
      <xdr:colOff>22225</xdr:colOff>
      <xdr:row>33</xdr:row>
      <xdr:rowOff>141436</xdr:rowOff>
    </xdr:to>
    <xdr:cxnSp macro="">
      <xdr:nvCxnSpPr>
        <xdr:cNvPr id="148" name="直線コネクタ 147">
          <a:extLst>
            <a:ext uri="{FF2B5EF4-FFF2-40B4-BE49-F238E27FC236}">
              <a16:creationId xmlns:a16="http://schemas.microsoft.com/office/drawing/2014/main" id="{94319FF1-7564-4E76-917E-1E584F9C3EDC}"/>
            </a:ext>
          </a:extLst>
        </xdr:cNvPr>
        <xdr:cNvCxnSpPr/>
      </xdr:nvCxnSpPr>
      <xdr:spPr>
        <a:xfrm>
          <a:off x="14084300" y="6391434"/>
          <a:ext cx="711200" cy="17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115453</xdr:rowOff>
    </xdr:from>
    <xdr:to>
      <xdr:col>68</xdr:col>
      <xdr:colOff>123825</xdr:colOff>
      <xdr:row>33</xdr:row>
      <xdr:rowOff>45603</xdr:rowOff>
    </xdr:to>
    <xdr:sp macro="" textlink="">
      <xdr:nvSpPr>
        <xdr:cNvPr id="149" name="楕円 148">
          <a:extLst>
            <a:ext uri="{FF2B5EF4-FFF2-40B4-BE49-F238E27FC236}">
              <a16:creationId xmlns:a16="http://schemas.microsoft.com/office/drawing/2014/main" id="{F80E0AB6-2A1E-42DD-8920-D923A67521D3}"/>
            </a:ext>
          </a:extLst>
        </xdr:cNvPr>
        <xdr:cNvSpPr/>
      </xdr:nvSpPr>
      <xdr:spPr>
        <a:xfrm>
          <a:off x="13271500" y="6373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133509</xdr:rowOff>
    </xdr:from>
    <xdr:to>
      <xdr:col>72</xdr:col>
      <xdr:colOff>73025</xdr:colOff>
      <xdr:row>32</xdr:row>
      <xdr:rowOff>166253</xdr:rowOff>
    </xdr:to>
    <xdr:cxnSp macro="">
      <xdr:nvCxnSpPr>
        <xdr:cNvPr id="150" name="直線コネクタ 149">
          <a:extLst>
            <a:ext uri="{FF2B5EF4-FFF2-40B4-BE49-F238E27FC236}">
              <a16:creationId xmlns:a16="http://schemas.microsoft.com/office/drawing/2014/main" id="{A2E910C4-221F-49F3-B871-FFA76F7D3523}"/>
            </a:ext>
          </a:extLst>
        </xdr:cNvPr>
        <xdr:cNvCxnSpPr/>
      </xdr:nvCxnSpPr>
      <xdr:spPr>
        <a:xfrm flipV="1">
          <a:off x="13322300" y="6391434"/>
          <a:ext cx="762000" cy="3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142430</xdr:rowOff>
    </xdr:from>
    <xdr:to>
      <xdr:col>64</xdr:col>
      <xdr:colOff>123825</xdr:colOff>
      <xdr:row>32</xdr:row>
      <xdr:rowOff>72580</xdr:rowOff>
    </xdr:to>
    <xdr:sp macro="" textlink="">
      <xdr:nvSpPr>
        <xdr:cNvPr id="151" name="楕円 150">
          <a:extLst>
            <a:ext uri="{FF2B5EF4-FFF2-40B4-BE49-F238E27FC236}">
              <a16:creationId xmlns:a16="http://schemas.microsoft.com/office/drawing/2014/main" id="{A3A27127-1851-495C-B084-EAD447EAADAD}"/>
            </a:ext>
          </a:extLst>
        </xdr:cNvPr>
        <xdr:cNvSpPr/>
      </xdr:nvSpPr>
      <xdr:spPr>
        <a:xfrm>
          <a:off x="12509500" y="622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21780</xdr:rowOff>
    </xdr:from>
    <xdr:to>
      <xdr:col>68</xdr:col>
      <xdr:colOff>73025</xdr:colOff>
      <xdr:row>32</xdr:row>
      <xdr:rowOff>166253</xdr:rowOff>
    </xdr:to>
    <xdr:cxnSp macro="">
      <xdr:nvCxnSpPr>
        <xdr:cNvPr id="152" name="直線コネクタ 151">
          <a:extLst>
            <a:ext uri="{FF2B5EF4-FFF2-40B4-BE49-F238E27FC236}">
              <a16:creationId xmlns:a16="http://schemas.microsoft.com/office/drawing/2014/main" id="{2F718924-BC0D-4CF4-9074-7F7C9F0E11A3}"/>
            </a:ext>
          </a:extLst>
        </xdr:cNvPr>
        <xdr:cNvCxnSpPr/>
      </xdr:nvCxnSpPr>
      <xdr:spPr>
        <a:xfrm>
          <a:off x="12560300" y="6279705"/>
          <a:ext cx="762000" cy="14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87207</xdr:rowOff>
    </xdr:from>
    <xdr:to>
      <xdr:col>60</xdr:col>
      <xdr:colOff>123825</xdr:colOff>
      <xdr:row>33</xdr:row>
      <xdr:rowOff>17357</xdr:rowOff>
    </xdr:to>
    <xdr:sp macro="" textlink="">
      <xdr:nvSpPr>
        <xdr:cNvPr id="153" name="楕円 152">
          <a:extLst>
            <a:ext uri="{FF2B5EF4-FFF2-40B4-BE49-F238E27FC236}">
              <a16:creationId xmlns:a16="http://schemas.microsoft.com/office/drawing/2014/main" id="{476F5C79-0F06-47A4-A067-3E9709A7B03D}"/>
            </a:ext>
          </a:extLst>
        </xdr:cNvPr>
        <xdr:cNvSpPr/>
      </xdr:nvSpPr>
      <xdr:spPr>
        <a:xfrm>
          <a:off x="11747500" y="634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21780</xdr:rowOff>
    </xdr:from>
    <xdr:to>
      <xdr:col>64</xdr:col>
      <xdr:colOff>73025</xdr:colOff>
      <xdr:row>32</xdr:row>
      <xdr:rowOff>138007</xdr:rowOff>
    </xdr:to>
    <xdr:cxnSp macro="">
      <xdr:nvCxnSpPr>
        <xdr:cNvPr id="154" name="直線コネクタ 153">
          <a:extLst>
            <a:ext uri="{FF2B5EF4-FFF2-40B4-BE49-F238E27FC236}">
              <a16:creationId xmlns:a16="http://schemas.microsoft.com/office/drawing/2014/main" id="{AC6C975C-48DF-48FE-983C-4AFFF198C4C2}"/>
            </a:ext>
          </a:extLst>
        </xdr:cNvPr>
        <xdr:cNvCxnSpPr/>
      </xdr:nvCxnSpPr>
      <xdr:spPr>
        <a:xfrm flipV="1">
          <a:off x="11798300" y="6279705"/>
          <a:ext cx="762000" cy="116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06283B43-E0A0-48A5-99C4-BF308A92CFC5}"/>
            </a:ext>
          </a:extLst>
        </xdr:cNvPr>
        <xdr:cNvSpPr txBox="1"/>
      </xdr:nvSpPr>
      <xdr:spPr>
        <a:xfrm>
          <a:off x="13836727" y="5744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E6656301-04EE-43AD-86FA-19C4A45ED426}"/>
            </a:ext>
          </a:extLst>
        </xdr:cNvPr>
        <xdr:cNvSpPr txBox="1"/>
      </xdr:nvSpPr>
      <xdr:spPr>
        <a:xfrm>
          <a:off x="13087427" y="5759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CA457167-9E94-400E-9D76-D02A3EB8603B}"/>
            </a:ext>
          </a:extLst>
        </xdr:cNvPr>
        <xdr:cNvSpPr txBox="1"/>
      </xdr:nvSpPr>
      <xdr:spPr>
        <a:xfrm>
          <a:off x="12325427" y="575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62A22C8E-66FD-46EA-BF77-E79AA5B377DD}"/>
            </a:ext>
          </a:extLst>
        </xdr:cNvPr>
        <xdr:cNvSpPr txBox="1"/>
      </xdr:nvSpPr>
      <xdr:spPr>
        <a:xfrm>
          <a:off x="115634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3986</xdr:rowOff>
    </xdr:from>
    <xdr:ext cx="469744" cy="259045"/>
    <xdr:sp macro="" textlink="">
      <xdr:nvSpPr>
        <xdr:cNvPr id="159" name="n_1mainValue債務償還比率">
          <a:extLst>
            <a:ext uri="{FF2B5EF4-FFF2-40B4-BE49-F238E27FC236}">
              <a16:creationId xmlns:a16="http://schemas.microsoft.com/office/drawing/2014/main" id="{2B124F82-4553-40EC-BAAD-6AD491728ED4}"/>
            </a:ext>
          </a:extLst>
        </xdr:cNvPr>
        <xdr:cNvSpPr txBox="1"/>
      </xdr:nvSpPr>
      <xdr:spPr>
        <a:xfrm>
          <a:off x="13836727" y="643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36730</xdr:rowOff>
    </xdr:from>
    <xdr:ext cx="469744" cy="259045"/>
    <xdr:sp macro="" textlink="">
      <xdr:nvSpPr>
        <xdr:cNvPr id="160" name="n_2mainValue債務償還比率">
          <a:extLst>
            <a:ext uri="{FF2B5EF4-FFF2-40B4-BE49-F238E27FC236}">
              <a16:creationId xmlns:a16="http://schemas.microsoft.com/office/drawing/2014/main" id="{1AC1ED44-C290-43A1-80CE-543CE65D61F6}"/>
            </a:ext>
          </a:extLst>
        </xdr:cNvPr>
        <xdr:cNvSpPr txBox="1"/>
      </xdr:nvSpPr>
      <xdr:spPr>
        <a:xfrm>
          <a:off x="13087427" y="6466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63707</xdr:rowOff>
    </xdr:from>
    <xdr:ext cx="469744" cy="259045"/>
    <xdr:sp macro="" textlink="">
      <xdr:nvSpPr>
        <xdr:cNvPr id="161" name="n_3mainValue債務償還比率">
          <a:extLst>
            <a:ext uri="{FF2B5EF4-FFF2-40B4-BE49-F238E27FC236}">
              <a16:creationId xmlns:a16="http://schemas.microsoft.com/office/drawing/2014/main" id="{5D1BF246-9D77-474C-91D8-973E25A51C09}"/>
            </a:ext>
          </a:extLst>
        </xdr:cNvPr>
        <xdr:cNvSpPr txBox="1"/>
      </xdr:nvSpPr>
      <xdr:spPr>
        <a:xfrm>
          <a:off x="12325427" y="6321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8484</xdr:rowOff>
    </xdr:from>
    <xdr:ext cx="469744" cy="259045"/>
    <xdr:sp macro="" textlink="">
      <xdr:nvSpPr>
        <xdr:cNvPr id="162" name="n_4mainValue債務償還比率">
          <a:extLst>
            <a:ext uri="{FF2B5EF4-FFF2-40B4-BE49-F238E27FC236}">
              <a16:creationId xmlns:a16="http://schemas.microsoft.com/office/drawing/2014/main" id="{D6867CF7-B0D4-42AE-A076-1D1E988EA9EE}"/>
            </a:ext>
          </a:extLst>
        </xdr:cNvPr>
        <xdr:cNvSpPr txBox="1"/>
      </xdr:nvSpPr>
      <xdr:spPr>
        <a:xfrm>
          <a:off x="11563427" y="643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C422898D-A10E-4549-B499-DC22D14B6F8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FB2391B0-1FF4-4BB0-8514-3C902B88188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5B552C1-F075-4F5C-A280-23E2A3415FC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17D81746-4DBC-4291-9338-1A81267FAF0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FB1FF9DF-B95E-4184-865A-F41D3CFCE63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A85B86E-357C-4E3E-9BC7-5C45CE16943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0B9C8F-CD3D-46A8-A816-643EA5F868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80E57A5-03DF-4B19-BC29-8A3A795DD7F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1D3987B-5417-44E2-85D9-C61771B4110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32F8990-D4FF-4101-8C9F-8EE7E3F3B1F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394086F-71C0-4753-956A-AF823CA7558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46D248E-EFD4-4AF5-9538-39D0DF0FA4A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3A20EE7-3C58-4006-A4C6-C18523B3CB7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3597D2-4078-4D74-8A94-072FD11BC3B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A007D80-316D-482C-941D-BE82CDDE247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B2085B3-82D7-40F7-97B4-51228EAD128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0E7DC37-2094-4E54-8F06-7C9F89D9483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45C76F-9C54-4E5F-ABD9-716DF2763B0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350209F-40EB-4219-9363-D1AE6EEC923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77BF4E-7A51-4AF1-AD8D-426B1167E2D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297414-90CA-405B-884E-A2D026E07A2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43128A5-7571-44F9-BDDA-606EF2ABF53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F684E08-D7E6-4035-A06C-BC6A75EE286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6C6416-043C-45DC-A5CF-C2272CFD6D8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7D1B65F-E6A3-430B-BCBF-53FC5882B70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979CE5-970C-44CA-BE56-DD652CD06D5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D6E902-DEE7-4EC6-83BF-FF4F6D8358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B5288C5-8CC5-4154-BABF-F4B97FBFDA8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29EE078-C428-4880-80C8-3445DEBA5D6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DF8BDA-1CCA-4A2A-A497-3D9DC0C728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34B2D4-48DF-4A32-844E-1C980ED432E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C5E8E46-2245-4259-B5CA-245D737995D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97DC2D-B080-4860-B967-9DBDED0B5B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1E61C2B-725D-4A62-8892-0AEA87BBCFC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1E889A5-AE50-4ED3-9BBF-E3333530E60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675AF55-9EB9-4B09-B9EC-1BCF6C73D2E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F0AB37-85A0-41CF-988E-99E5B5AF6F8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38EF3C-866F-4D36-BD31-A5EE21CDB2FD}"/>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B2EEB1B-0BEF-4057-8050-739D3E1C530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FACAAC-E9F1-4125-A53B-D44C2A401ED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F84B0E-AE9F-4157-86EA-D82CBBC008D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CBCFA91-F2BF-4570-A96A-7B9356A37B4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6314EF-A482-4F5B-AEAE-DEE32F75AD8C}"/>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C4ACED-6B2C-4E8E-8780-E644803BDFA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BEF49B5-B5F8-4FCB-B871-5C6E82D97EC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E440815-CB60-42F7-8A5B-FB7AAD42CDE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7EE11EA-292D-4008-879C-64EECA12FED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2D72344-A80D-47AB-B38C-7C35908FE93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567AF7C-8C75-4D13-A69A-2259F501AC43}"/>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2A0320B-E0E3-4E1E-B299-3C2DBC104905}"/>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CA6B938-FD15-4846-A780-43759C3D675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AD7EAD0-6AC8-4241-9AF1-BB7B6B967B9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0460243-A1BE-4548-98A0-5C00964A55B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F706FD0-381B-45E2-8D14-A36231F10B4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784915A-4FA0-46D8-B1B7-597EA642D31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13D005D-5389-4F7F-B34F-BE03DE5F081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86FD066-BC77-493B-B101-B745DF414DF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39D6C56-5B49-42F5-B2F1-0DABD3FC8C4B}"/>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5F13700-D61C-4CF1-A4B3-D08D66D9BF7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8FF7A4B-6F54-41A6-BFEF-505753E476F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AB223C4-5B48-48EB-90B8-86B7CB1240C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1DADB776-AC5A-4EF0-A96E-1E67B6F79052}"/>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12EF53B1-1C51-42DA-80E0-B0616C3EC3C2}"/>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656AF76C-1BDB-491D-9B37-52F72CCF9CFB}"/>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2D99F183-2153-4C1B-A7EC-88EF272536BF}"/>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4B6460B8-A999-4D6A-AE84-F30498DEBB99}"/>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DDBF0E97-4156-4995-81BC-8D3CEA69BCDE}"/>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F5F5F380-26EF-492F-8DF6-E8511A423D63}"/>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3CFA4695-D6CA-46BD-9F9F-02757C6ACBDF}"/>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D752B31A-1CC0-4287-9F29-A6FBF6877170}"/>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E7284D4B-0696-407A-91A1-D6FDC450A7AE}"/>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5AA194F0-D725-4FCE-99D4-AEB57F1F80F9}"/>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DE647C1-329D-45FA-ABDE-527E58250D4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12638D1-15F3-4B4B-9062-592BD570897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20959FD-A796-49CD-975E-AA24F1F4AD4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4F8BAD9-C079-498E-AA3F-03EC439C18F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D989DC-0452-4C6E-B5EB-D33044459B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73" name="楕円 72">
          <a:extLst>
            <a:ext uri="{FF2B5EF4-FFF2-40B4-BE49-F238E27FC236}">
              <a16:creationId xmlns:a16="http://schemas.microsoft.com/office/drawing/2014/main" id="{AFB2778E-B7A9-49AF-A373-B3FA4B72166B}"/>
            </a:ext>
          </a:extLst>
        </xdr:cNvPr>
        <xdr:cNvSpPr/>
      </xdr:nvSpPr>
      <xdr:spPr>
        <a:xfrm>
          <a:off x="4584700" y="66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100982</xdr:rowOff>
    </xdr:from>
    <xdr:ext cx="405111" cy="259045"/>
    <xdr:sp macro="" textlink="">
      <xdr:nvSpPr>
        <xdr:cNvPr id="74" name="【道路】&#10;有形固定資産減価償却率該当値テキスト">
          <a:extLst>
            <a:ext uri="{FF2B5EF4-FFF2-40B4-BE49-F238E27FC236}">
              <a16:creationId xmlns:a16="http://schemas.microsoft.com/office/drawing/2014/main" id="{4699E394-1E65-4BF8-BF6B-7020B88587B0}"/>
            </a:ext>
          </a:extLst>
        </xdr:cNvPr>
        <xdr:cNvSpPr txBox="1"/>
      </xdr:nvSpPr>
      <xdr:spPr>
        <a:xfrm>
          <a:off x="4673600"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84455</xdr:rowOff>
    </xdr:from>
    <xdr:to>
      <xdr:col>20</xdr:col>
      <xdr:colOff>38100</xdr:colOff>
      <xdr:row>39</xdr:row>
      <xdr:rowOff>14605</xdr:rowOff>
    </xdr:to>
    <xdr:sp macro="" textlink="">
      <xdr:nvSpPr>
        <xdr:cNvPr id="75" name="楕円 74">
          <a:extLst>
            <a:ext uri="{FF2B5EF4-FFF2-40B4-BE49-F238E27FC236}">
              <a16:creationId xmlns:a16="http://schemas.microsoft.com/office/drawing/2014/main" id="{8CE8C1EF-0D6F-40EC-A0EF-FDDB1F58BBCC}"/>
            </a:ext>
          </a:extLst>
        </xdr:cNvPr>
        <xdr:cNvSpPr/>
      </xdr:nvSpPr>
      <xdr:spPr>
        <a:xfrm>
          <a:off x="3746500" y="65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135255</xdr:rowOff>
    </xdr:from>
    <xdr:to>
      <xdr:col>24</xdr:col>
      <xdr:colOff>63500</xdr:colOff>
      <xdr:row>39</xdr:row>
      <xdr:rowOff>1905</xdr:rowOff>
    </xdr:to>
    <xdr:cxnSp macro="">
      <xdr:nvCxnSpPr>
        <xdr:cNvPr id="76" name="直線コネクタ 75">
          <a:extLst>
            <a:ext uri="{FF2B5EF4-FFF2-40B4-BE49-F238E27FC236}">
              <a16:creationId xmlns:a16="http://schemas.microsoft.com/office/drawing/2014/main" id="{4B642F5D-E5DB-4569-B7CF-30EBBFC6D655}"/>
            </a:ext>
          </a:extLst>
        </xdr:cNvPr>
        <xdr:cNvCxnSpPr/>
      </xdr:nvCxnSpPr>
      <xdr:spPr>
        <a:xfrm>
          <a:off x="3797300" y="665035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7" name="楕円 76">
          <a:extLst>
            <a:ext uri="{FF2B5EF4-FFF2-40B4-BE49-F238E27FC236}">
              <a16:creationId xmlns:a16="http://schemas.microsoft.com/office/drawing/2014/main" id="{8E6B120A-08FF-4E02-BC69-3F5D6BE2189F}"/>
            </a:ext>
          </a:extLst>
        </xdr:cNvPr>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108585</xdr:rowOff>
    </xdr:from>
    <xdr:to>
      <xdr:col>19</xdr:col>
      <xdr:colOff>177800</xdr:colOff>
      <xdr:row>38</xdr:row>
      <xdr:rowOff>135255</xdr:rowOff>
    </xdr:to>
    <xdr:cxnSp macro="">
      <xdr:nvCxnSpPr>
        <xdr:cNvPr id="78" name="直線コネクタ 77">
          <a:extLst>
            <a:ext uri="{FF2B5EF4-FFF2-40B4-BE49-F238E27FC236}">
              <a16:creationId xmlns:a16="http://schemas.microsoft.com/office/drawing/2014/main" id="{57EC6748-3519-4E7C-8379-C507D506D07F}"/>
            </a:ext>
          </a:extLst>
        </xdr:cNvPr>
        <xdr:cNvCxnSpPr/>
      </xdr:nvCxnSpPr>
      <xdr:spPr>
        <a:xfrm>
          <a:off x="2908300" y="66236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17780</xdr:rowOff>
    </xdr:from>
    <xdr:to>
      <xdr:col>10</xdr:col>
      <xdr:colOff>165100</xdr:colOff>
      <xdr:row>38</xdr:row>
      <xdr:rowOff>119380</xdr:rowOff>
    </xdr:to>
    <xdr:sp macro="" textlink="">
      <xdr:nvSpPr>
        <xdr:cNvPr id="79" name="楕円 78">
          <a:extLst>
            <a:ext uri="{FF2B5EF4-FFF2-40B4-BE49-F238E27FC236}">
              <a16:creationId xmlns:a16="http://schemas.microsoft.com/office/drawing/2014/main" id="{E145030B-0381-404B-89DA-EC14780FE045}"/>
            </a:ext>
          </a:extLst>
        </xdr:cNvPr>
        <xdr:cNvSpPr/>
      </xdr:nvSpPr>
      <xdr:spPr>
        <a:xfrm>
          <a:off x="19685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68580</xdr:rowOff>
    </xdr:from>
    <xdr:to>
      <xdr:col>15</xdr:col>
      <xdr:colOff>50800</xdr:colOff>
      <xdr:row>38</xdr:row>
      <xdr:rowOff>108585</xdr:rowOff>
    </xdr:to>
    <xdr:cxnSp macro="">
      <xdr:nvCxnSpPr>
        <xdr:cNvPr id="80" name="直線コネクタ 79">
          <a:extLst>
            <a:ext uri="{FF2B5EF4-FFF2-40B4-BE49-F238E27FC236}">
              <a16:creationId xmlns:a16="http://schemas.microsoft.com/office/drawing/2014/main" id="{66442E7F-D4DF-4A61-BC54-7E8500002EFF}"/>
            </a:ext>
          </a:extLst>
        </xdr:cNvPr>
        <xdr:cNvCxnSpPr/>
      </xdr:nvCxnSpPr>
      <xdr:spPr>
        <a:xfrm>
          <a:off x="2019300" y="658368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0E593D5A-9313-4154-8C3A-DE851B946BBB}"/>
            </a:ext>
          </a:extLst>
        </xdr:cNvPr>
        <xdr:cNvSpPr/>
      </xdr:nvSpPr>
      <xdr:spPr>
        <a:xfrm>
          <a:off x="107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68580</xdr:rowOff>
    </xdr:to>
    <xdr:cxnSp macro="">
      <xdr:nvCxnSpPr>
        <xdr:cNvPr id="82" name="直線コネクタ 81">
          <a:extLst>
            <a:ext uri="{FF2B5EF4-FFF2-40B4-BE49-F238E27FC236}">
              <a16:creationId xmlns:a16="http://schemas.microsoft.com/office/drawing/2014/main" id="{F63FC58E-8F8D-4CC2-8BC1-C1C74664A987}"/>
            </a:ext>
          </a:extLst>
        </xdr:cNvPr>
        <xdr:cNvCxnSpPr/>
      </xdr:nvCxnSpPr>
      <xdr:spPr>
        <a:xfrm>
          <a:off x="1130300" y="654939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D12F8227-7F02-496A-AB22-1C6CC22C26E8}"/>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1C4A5DED-123C-4B83-BF25-4C0823AE5AB6}"/>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B9337D38-E2A1-4575-8C88-A9ED8B8E9511}"/>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93997</xdr:rowOff>
    </xdr:from>
    <xdr:ext cx="405111" cy="259045"/>
    <xdr:sp macro="" textlink="">
      <xdr:nvSpPr>
        <xdr:cNvPr id="86" name="n_4aveValue【道路】&#10;有形固定資産減価償却率">
          <a:extLst>
            <a:ext uri="{FF2B5EF4-FFF2-40B4-BE49-F238E27FC236}">
              <a16:creationId xmlns:a16="http://schemas.microsoft.com/office/drawing/2014/main" id="{0470EE48-FA2A-4051-82B8-47C5799D1B23}"/>
            </a:ext>
          </a:extLst>
        </xdr:cNvPr>
        <xdr:cNvSpPr txBox="1"/>
      </xdr:nvSpPr>
      <xdr:spPr>
        <a:xfrm>
          <a:off x="92774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5732</xdr:rowOff>
    </xdr:from>
    <xdr:ext cx="405111" cy="259045"/>
    <xdr:sp macro="" textlink="">
      <xdr:nvSpPr>
        <xdr:cNvPr id="87" name="n_1mainValue【道路】&#10;有形固定資産減価償却率">
          <a:extLst>
            <a:ext uri="{FF2B5EF4-FFF2-40B4-BE49-F238E27FC236}">
              <a16:creationId xmlns:a16="http://schemas.microsoft.com/office/drawing/2014/main" id="{18FB16EA-90AB-4E6B-85BE-50A1BCE1BAED}"/>
            </a:ext>
          </a:extLst>
        </xdr:cNvPr>
        <xdr:cNvSpPr txBox="1"/>
      </xdr:nvSpPr>
      <xdr:spPr>
        <a:xfrm>
          <a:off x="3582044" y="669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8" name="n_2mainValue【道路】&#10;有形固定資産減価償却率">
          <a:extLst>
            <a:ext uri="{FF2B5EF4-FFF2-40B4-BE49-F238E27FC236}">
              <a16:creationId xmlns:a16="http://schemas.microsoft.com/office/drawing/2014/main" id="{2EEEFFA2-2A54-45A0-8042-2F67C38B0015}"/>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110507</xdr:rowOff>
    </xdr:from>
    <xdr:ext cx="405111" cy="259045"/>
    <xdr:sp macro="" textlink="">
      <xdr:nvSpPr>
        <xdr:cNvPr id="89" name="n_3mainValue【道路】&#10;有形固定資産減価償却率">
          <a:extLst>
            <a:ext uri="{FF2B5EF4-FFF2-40B4-BE49-F238E27FC236}">
              <a16:creationId xmlns:a16="http://schemas.microsoft.com/office/drawing/2014/main" id="{28C464EA-90B7-4F49-A301-474B690C5CA4}"/>
            </a:ext>
          </a:extLst>
        </xdr:cNvPr>
        <xdr:cNvSpPr txBox="1"/>
      </xdr:nvSpPr>
      <xdr:spPr>
        <a:xfrm>
          <a:off x="1816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76217</xdr:rowOff>
    </xdr:from>
    <xdr:ext cx="405111" cy="259045"/>
    <xdr:sp macro="" textlink="">
      <xdr:nvSpPr>
        <xdr:cNvPr id="90" name="n_4mainValue【道路】&#10;有形固定資産減価償却率">
          <a:extLst>
            <a:ext uri="{FF2B5EF4-FFF2-40B4-BE49-F238E27FC236}">
              <a16:creationId xmlns:a16="http://schemas.microsoft.com/office/drawing/2014/main" id="{C7C84D65-2A3D-4F57-840C-42A07DC8AFB4}"/>
            </a:ext>
          </a:extLst>
        </xdr:cNvPr>
        <xdr:cNvSpPr txBox="1"/>
      </xdr:nvSpPr>
      <xdr:spPr>
        <a:xfrm>
          <a:off x="927744" y="659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40A338EA-9CC3-4FF8-AEED-D55C5AB865F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5AA296A-213C-4B20-8F55-B38B6C84AD3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38A8FE7-7237-4D68-9E7D-9BFEC88C948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211A82C-12B6-41C2-8338-CD557426395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627A695-A94D-4FC0-949E-244253308E1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522FA439-B647-4044-B280-E04231F99C7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F3F3577-0A5B-48F4-B968-E9823ADAF40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BEF8C21-F57B-4637-BC44-933E8FC49D4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9C9E5EF-95BA-4126-BCAE-10F65D23A4C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589BD35-F94F-42B1-9D35-4008AC4D839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2B2E958-8417-4242-99E4-8D15E2051D9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C1A50757-0E20-473E-8990-0CBA61E9427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B5B4213-8AEC-42BB-A4CF-0F23E77AC10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E57CE6A0-563D-4E0A-BB24-276CF538FFA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F16B200-53EA-46FD-8BC5-F3E162C3AC9C}"/>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B7B3B0C1-96C2-40AA-A8BA-4359AFDD6CB6}"/>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C830447-66EE-4B5C-8196-007CCBB838B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1D51C8B-6A83-422B-80FD-F12D710C868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40AC81ED-1446-4ADC-81FE-39667AA40EE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5FC9B66-0E78-469E-8F6D-8EFAEDC7DB4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BC4BDFE-67C4-49D6-971A-90B3F0A43D7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A496F6E2-E7CC-43F3-B938-0D863C6434A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B26BBD18-0917-4C5A-9DBB-840BFF842E1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7F9874AE-3325-4B20-9AE7-80CAF0791152}"/>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0489822D-6FE8-40E5-84DF-870DEABA4F5E}"/>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DDF8025E-CAA7-410A-96F8-87388116C51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66CB3FC7-B872-4096-8AC5-76BA3AE8815F}"/>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05DB38E3-D732-4173-8B9D-3882F95AB58E}"/>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444CAFE0-AECE-459E-8A67-3BDBCB5569FD}"/>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4645C6E-60CC-4F72-9192-CA63A5C2338B}"/>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E56DE143-67C0-48C1-989E-F72D0631D52C}"/>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A7925857-715A-4CE5-AF2E-49F7B4A883E1}"/>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9685C899-444C-48B6-8AC6-EAC55CACDEE9}"/>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AE70792E-A368-416A-874B-53AE1B1A8C61}"/>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C08290-EB59-4870-BA1F-60CA9D3356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EDC5AC3-8D0A-4EE9-8C54-5F2EB41F679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37F6C84-DFE9-49D4-97F3-6F1878FD6D9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B5C14DC-62FF-46A9-9B24-AFAB1F09F01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66FB771-A3F5-4EC0-9087-72DAA1BA73C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123927</xdr:rowOff>
    </xdr:from>
    <xdr:to>
      <xdr:col>55</xdr:col>
      <xdr:colOff>50800</xdr:colOff>
      <xdr:row>40</xdr:row>
      <xdr:rowOff>54077</xdr:rowOff>
    </xdr:to>
    <xdr:sp macro="" textlink="">
      <xdr:nvSpPr>
        <xdr:cNvPr id="130" name="楕円 129">
          <a:extLst>
            <a:ext uri="{FF2B5EF4-FFF2-40B4-BE49-F238E27FC236}">
              <a16:creationId xmlns:a16="http://schemas.microsoft.com/office/drawing/2014/main" id="{ABB72776-107B-435A-A75E-F2375A05076C}"/>
            </a:ext>
          </a:extLst>
        </xdr:cNvPr>
        <xdr:cNvSpPr/>
      </xdr:nvSpPr>
      <xdr:spPr>
        <a:xfrm>
          <a:off x="10426700" y="681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102354</xdr:rowOff>
    </xdr:from>
    <xdr:ext cx="534377" cy="259045"/>
    <xdr:sp macro="" textlink="">
      <xdr:nvSpPr>
        <xdr:cNvPr id="131" name="【道路】&#10;一人当たり延長該当値テキスト">
          <a:extLst>
            <a:ext uri="{FF2B5EF4-FFF2-40B4-BE49-F238E27FC236}">
              <a16:creationId xmlns:a16="http://schemas.microsoft.com/office/drawing/2014/main" id="{9FC59708-61BC-455C-9FCA-37CD2DFE0AEA}"/>
            </a:ext>
          </a:extLst>
        </xdr:cNvPr>
        <xdr:cNvSpPr txBox="1"/>
      </xdr:nvSpPr>
      <xdr:spPr>
        <a:xfrm>
          <a:off x="10515600" y="678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127374</xdr:rowOff>
    </xdr:from>
    <xdr:to>
      <xdr:col>50</xdr:col>
      <xdr:colOff>165100</xdr:colOff>
      <xdr:row>40</xdr:row>
      <xdr:rowOff>57524</xdr:rowOff>
    </xdr:to>
    <xdr:sp macro="" textlink="">
      <xdr:nvSpPr>
        <xdr:cNvPr id="132" name="楕円 131">
          <a:extLst>
            <a:ext uri="{FF2B5EF4-FFF2-40B4-BE49-F238E27FC236}">
              <a16:creationId xmlns:a16="http://schemas.microsoft.com/office/drawing/2014/main" id="{E74FAA5E-0788-44FA-9716-DF4743C74D93}"/>
            </a:ext>
          </a:extLst>
        </xdr:cNvPr>
        <xdr:cNvSpPr/>
      </xdr:nvSpPr>
      <xdr:spPr>
        <a:xfrm>
          <a:off x="9588500" y="68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3277</xdr:rowOff>
    </xdr:from>
    <xdr:to>
      <xdr:col>55</xdr:col>
      <xdr:colOff>0</xdr:colOff>
      <xdr:row>40</xdr:row>
      <xdr:rowOff>6724</xdr:rowOff>
    </xdr:to>
    <xdr:cxnSp macro="">
      <xdr:nvCxnSpPr>
        <xdr:cNvPr id="133" name="直線コネクタ 132">
          <a:extLst>
            <a:ext uri="{FF2B5EF4-FFF2-40B4-BE49-F238E27FC236}">
              <a16:creationId xmlns:a16="http://schemas.microsoft.com/office/drawing/2014/main" id="{88EC59EB-3716-4AE5-AAF3-FE9D755E9D5E}"/>
            </a:ext>
          </a:extLst>
        </xdr:cNvPr>
        <xdr:cNvCxnSpPr/>
      </xdr:nvCxnSpPr>
      <xdr:spPr>
        <a:xfrm flipV="1">
          <a:off x="9639300" y="6861277"/>
          <a:ext cx="8382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130823</xdr:rowOff>
    </xdr:from>
    <xdr:to>
      <xdr:col>46</xdr:col>
      <xdr:colOff>38100</xdr:colOff>
      <xdr:row>40</xdr:row>
      <xdr:rowOff>60973</xdr:rowOff>
    </xdr:to>
    <xdr:sp macro="" textlink="">
      <xdr:nvSpPr>
        <xdr:cNvPr id="134" name="楕円 133">
          <a:extLst>
            <a:ext uri="{FF2B5EF4-FFF2-40B4-BE49-F238E27FC236}">
              <a16:creationId xmlns:a16="http://schemas.microsoft.com/office/drawing/2014/main" id="{DA92DD1F-FA49-4351-9147-67A6FA54CF61}"/>
            </a:ext>
          </a:extLst>
        </xdr:cNvPr>
        <xdr:cNvSpPr/>
      </xdr:nvSpPr>
      <xdr:spPr>
        <a:xfrm>
          <a:off x="8699500" y="6817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6724</xdr:rowOff>
    </xdr:from>
    <xdr:to>
      <xdr:col>50</xdr:col>
      <xdr:colOff>114300</xdr:colOff>
      <xdr:row>40</xdr:row>
      <xdr:rowOff>10173</xdr:rowOff>
    </xdr:to>
    <xdr:cxnSp macro="">
      <xdr:nvCxnSpPr>
        <xdr:cNvPr id="135" name="直線コネクタ 134">
          <a:extLst>
            <a:ext uri="{FF2B5EF4-FFF2-40B4-BE49-F238E27FC236}">
              <a16:creationId xmlns:a16="http://schemas.microsoft.com/office/drawing/2014/main" id="{79386CB2-C19C-4982-BA8F-3031EFA09CE7}"/>
            </a:ext>
          </a:extLst>
        </xdr:cNvPr>
        <xdr:cNvCxnSpPr/>
      </xdr:nvCxnSpPr>
      <xdr:spPr>
        <a:xfrm flipV="1">
          <a:off x="8750300" y="6864724"/>
          <a:ext cx="889000" cy="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132576</xdr:rowOff>
    </xdr:from>
    <xdr:to>
      <xdr:col>41</xdr:col>
      <xdr:colOff>101600</xdr:colOff>
      <xdr:row>40</xdr:row>
      <xdr:rowOff>62726</xdr:rowOff>
    </xdr:to>
    <xdr:sp macro="" textlink="">
      <xdr:nvSpPr>
        <xdr:cNvPr id="136" name="楕円 135">
          <a:extLst>
            <a:ext uri="{FF2B5EF4-FFF2-40B4-BE49-F238E27FC236}">
              <a16:creationId xmlns:a16="http://schemas.microsoft.com/office/drawing/2014/main" id="{CDDC5B79-D364-4EDD-83BE-3FBBBB2E6DA3}"/>
            </a:ext>
          </a:extLst>
        </xdr:cNvPr>
        <xdr:cNvSpPr/>
      </xdr:nvSpPr>
      <xdr:spPr>
        <a:xfrm>
          <a:off x="7810500" y="68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10173</xdr:rowOff>
    </xdr:from>
    <xdr:to>
      <xdr:col>45</xdr:col>
      <xdr:colOff>177800</xdr:colOff>
      <xdr:row>40</xdr:row>
      <xdr:rowOff>11926</xdr:rowOff>
    </xdr:to>
    <xdr:cxnSp macro="">
      <xdr:nvCxnSpPr>
        <xdr:cNvPr id="137" name="直線コネクタ 136">
          <a:extLst>
            <a:ext uri="{FF2B5EF4-FFF2-40B4-BE49-F238E27FC236}">
              <a16:creationId xmlns:a16="http://schemas.microsoft.com/office/drawing/2014/main" id="{DF7BF4F6-3249-4172-A446-2C2E311B779A}"/>
            </a:ext>
          </a:extLst>
        </xdr:cNvPr>
        <xdr:cNvCxnSpPr/>
      </xdr:nvCxnSpPr>
      <xdr:spPr>
        <a:xfrm flipV="1">
          <a:off x="7861300" y="6868173"/>
          <a:ext cx="889000" cy="1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142539</xdr:rowOff>
    </xdr:from>
    <xdr:to>
      <xdr:col>36</xdr:col>
      <xdr:colOff>165100</xdr:colOff>
      <xdr:row>40</xdr:row>
      <xdr:rowOff>72689</xdr:rowOff>
    </xdr:to>
    <xdr:sp macro="" textlink="">
      <xdr:nvSpPr>
        <xdr:cNvPr id="138" name="楕円 137">
          <a:extLst>
            <a:ext uri="{FF2B5EF4-FFF2-40B4-BE49-F238E27FC236}">
              <a16:creationId xmlns:a16="http://schemas.microsoft.com/office/drawing/2014/main" id="{417E46F7-D2FC-4BA8-B1CC-630284CE1898}"/>
            </a:ext>
          </a:extLst>
        </xdr:cNvPr>
        <xdr:cNvSpPr/>
      </xdr:nvSpPr>
      <xdr:spPr>
        <a:xfrm>
          <a:off x="6921500" y="682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11926</xdr:rowOff>
    </xdr:from>
    <xdr:to>
      <xdr:col>41</xdr:col>
      <xdr:colOff>50800</xdr:colOff>
      <xdr:row>40</xdr:row>
      <xdr:rowOff>21889</xdr:rowOff>
    </xdr:to>
    <xdr:cxnSp macro="">
      <xdr:nvCxnSpPr>
        <xdr:cNvPr id="139" name="直線コネクタ 138">
          <a:extLst>
            <a:ext uri="{FF2B5EF4-FFF2-40B4-BE49-F238E27FC236}">
              <a16:creationId xmlns:a16="http://schemas.microsoft.com/office/drawing/2014/main" id="{E9768A41-9814-4F3B-9197-894EB1A2A859}"/>
            </a:ext>
          </a:extLst>
        </xdr:cNvPr>
        <xdr:cNvCxnSpPr/>
      </xdr:nvCxnSpPr>
      <xdr:spPr>
        <a:xfrm flipV="1">
          <a:off x="6972300" y="6869926"/>
          <a:ext cx="889000" cy="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931414C5-E407-49C5-BA1D-E0475E987491}"/>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1DA130CA-8F90-4DA6-965A-FD0D792003AA}"/>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F5763A52-926D-44DE-83ED-23B55838CC0C}"/>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289F243F-BB68-415E-8300-719E039045ED}"/>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48651</xdr:rowOff>
    </xdr:from>
    <xdr:ext cx="534377" cy="259045"/>
    <xdr:sp macro="" textlink="">
      <xdr:nvSpPr>
        <xdr:cNvPr id="144" name="n_1mainValue【道路】&#10;一人当たり延長">
          <a:extLst>
            <a:ext uri="{FF2B5EF4-FFF2-40B4-BE49-F238E27FC236}">
              <a16:creationId xmlns:a16="http://schemas.microsoft.com/office/drawing/2014/main" id="{E05297AB-0F0A-4126-9159-25E13B6B1125}"/>
            </a:ext>
          </a:extLst>
        </xdr:cNvPr>
        <xdr:cNvSpPr txBox="1"/>
      </xdr:nvSpPr>
      <xdr:spPr>
        <a:xfrm>
          <a:off x="9359411" y="690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52100</xdr:rowOff>
    </xdr:from>
    <xdr:ext cx="534377" cy="259045"/>
    <xdr:sp macro="" textlink="">
      <xdr:nvSpPr>
        <xdr:cNvPr id="145" name="n_2mainValue【道路】&#10;一人当たり延長">
          <a:extLst>
            <a:ext uri="{FF2B5EF4-FFF2-40B4-BE49-F238E27FC236}">
              <a16:creationId xmlns:a16="http://schemas.microsoft.com/office/drawing/2014/main" id="{CDA200EA-46CD-4F25-862C-FD21BEE774FE}"/>
            </a:ext>
          </a:extLst>
        </xdr:cNvPr>
        <xdr:cNvSpPr txBox="1"/>
      </xdr:nvSpPr>
      <xdr:spPr>
        <a:xfrm>
          <a:off x="8483111" y="691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53853</xdr:rowOff>
    </xdr:from>
    <xdr:ext cx="534377" cy="259045"/>
    <xdr:sp macro="" textlink="">
      <xdr:nvSpPr>
        <xdr:cNvPr id="146" name="n_3mainValue【道路】&#10;一人当たり延長">
          <a:extLst>
            <a:ext uri="{FF2B5EF4-FFF2-40B4-BE49-F238E27FC236}">
              <a16:creationId xmlns:a16="http://schemas.microsoft.com/office/drawing/2014/main" id="{68F5594C-EAED-4A62-B8F3-AAA9B66763B3}"/>
            </a:ext>
          </a:extLst>
        </xdr:cNvPr>
        <xdr:cNvSpPr txBox="1"/>
      </xdr:nvSpPr>
      <xdr:spPr>
        <a:xfrm>
          <a:off x="7594111" y="691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63816</xdr:rowOff>
    </xdr:from>
    <xdr:ext cx="534377" cy="259045"/>
    <xdr:sp macro="" textlink="">
      <xdr:nvSpPr>
        <xdr:cNvPr id="147" name="n_4mainValue【道路】&#10;一人当たり延長">
          <a:extLst>
            <a:ext uri="{FF2B5EF4-FFF2-40B4-BE49-F238E27FC236}">
              <a16:creationId xmlns:a16="http://schemas.microsoft.com/office/drawing/2014/main" id="{79365A28-08F7-49B5-8AA8-DE53A3011837}"/>
            </a:ext>
          </a:extLst>
        </xdr:cNvPr>
        <xdr:cNvSpPr txBox="1"/>
      </xdr:nvSpPr>
      <xdr:spPr>
        <a:xfrm>
          <a:off x="6705111" y="6921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F889D988-E399-435A-AF0E-99DDC5554AA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DA77A6A-8AF2-4007-A9CC-3C0053358D7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7A1BC59-97BF-4DAE-899B-AA4257AFDDF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A8BEA042-9D1D-4C28-A31A-D8345FA48EF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A0809EA-E44F-4313-A0E0-E5E9AF32138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DFE4EB3B-E443-48C3-A9AD-0D5D2F48677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C677CB9-49EC-4A51-A759-40A93247E8D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97BE27E-C765-4EDE-AF0C-0A73489927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C2FE7E8-4EC1-45F8-88EF-68CC1E001AB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9B7D9193-8426-4B0D-8D1A-23028A53DE8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1173359-04B6-4EB2-8A4A-B96A93635B3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A865048-D0D1-4348-83A5-D5A144F5579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142B1AC-668F-4BF3-8AD6-FAE33F7C8A7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8CF161A-7420-42EA-9DCE-ACF153F829CA}"/>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413D844C-A7B1-4790-A86D-AAAD1E707BE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F93F316B-505D-46B3-9897-CA97CC6ADE3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455664C-4C69-475A-952E-71872C77F0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71B958F2-4601-4C59-9412-04EBC9CC417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2C144C79-DE4C-46DA-9EBD-BAB25A7687B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AA299DA-E4ED-404C-8F70-99728820426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0EF95F1-91BA-4B5F-94B3-D849235CE55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5BBCFAD3-139A-4673-BC0F-0D6C0F679CC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AA6962C4-8620-44FF-BCF2-182E99C6F4B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71A9C28-0FFF-4886-B75B-4CFCF31E81B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A4B84B1-CF69-4BB9-BA89-A86DEF87C83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ACED94AB-6E30-4D1D-833E-445E32833682}"/>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3DAF0BC2-AD88-4738-A6F1-1CBD0EEC6EF6}"/>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70224FF1-CC4C-4B1B-92F6-08385E570A74}"/>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43F46A3F-E98D-4E4E-A1A1-013B8D1D8EEA}"/>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11115FA1-B033-4DF4-8FCF-203FA69054BB}"/>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27594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B6FBD4B-082B-4E51-81AB-C20D3045F63D}"/>
            </a:ext>
          </a:extLst>
        </xdr:cNvPr>
        <xdr:cNvSpPr txBox="1"/>
      </xdr:nvSpPr>
      <xdr:spPr>
        <a:xfrm>
          <a:off x="4673600" y="10314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F9E4707F-2FEC-4A9C-BE3C-5783BE5FD463}"/>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156AA211-10E2-48FC-95CF-AAD9E20E786D}"/>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5C297A1D-7973-4504-AE4D-F616A84963BF}"/>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31DD5E96-80FF-4D7D-B4FA-28C47C88918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A5235455-5A1B-41AA-AA7C-09C668E190E1}"/>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30DF5257-0A73-4DA0-BEFB-F5109206540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AC3FCC-A1B6-48EB-8BF5-5FFD93BEA78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70BB553-FBF4-4AE7-A525-C79C5416998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CD0F7C0-746D-4C10-8196-C16FA77E8E0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A91E158-6963-4725-933F-D18002AB3F9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79828</xdr:rowOff>
    </xdr:from>
    <xdr:to>
      <xdr:col>24</xdr:col>
      <xdr:colOff>114300</xdr:colOff>
      <xdr:row>65</xdr:row>
      <xdr:rowOff>9978</xdr:rowOff>
    </xdr:to>
    <xdr:sp macro="" textlink="">
      <xdr:nvSpPr>
        <xdr:cNvPr id="189" name="楕円 188">
          <a:extLst>
            <a:ext uri="{FF2B5EF4-FFF2-40B4-BE49-F238E27FC236}">
              <a16:creationId xmlns:a16="http://schemas.microsoft.com/office/drawing/2014/main" id="{BBCC53A8-C3F3-4134-A8B9-F6C6D7415F90}"/>
            </a:ext>
          </a:extLst>
        </xdr:cNvPr>
        <xdr:cNvSpPr/>
      </xdr:nvSpPr>
      <xdr:spPr>
        <a:xfrm>
          <a:off x="45847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166205</xdr:rowOff>
    </xdr:from>
    <xdr:ext cx="469744" cy="259045"/>
    <xdr:sp macro="" textlink="">
      <xdr:nvSpPr>
        <xdr:cNvPr id="190" name="【橋りょう・トンネル】&#10;有形固定資産減価償却率該当値テキスト">
          <a:extLst>
            <a:ext uri="{FF2B5EF4-FFF2-40B4-BE49-F238E27FC236}">
              <a16:creationId xmlns:a16="http://schemas.microsoft.com/office/drawing/2014/main" id="{FDAE9E45-E8E2-4892-BA98-C901B41C46B3}"/>
            </a:ext>
          </a:extLst>
        </xdr:cNvPr>
        <xdr:cNvSpPr txBox="1"/>
      </xdr:nvSpPr>
      <xdr:spPr>
        <a:xfrm>
          <a:off x="4673600" y="109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91" name="楕円 190">
          <a:extLst>
            <a:ext uri="{FF2B5EF4-FFF2-40B4-BE49-F238E27FC236}">
              <a16:creationId xmlns:a16="http://schemas.microsoft.com/office/drawing/2014/main" id="{EF2E820C-982D-47F0-B426-34A825F4E6D8}"/>
            </a:ext>
          </a:extLst>
        </xdr:cNvPr>
        <xdr:cNvSpPr/>
      </xdr:nvSpPr>
      <xdr:spPr>
        <a:xfrm>
          <a:off x="3746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130628</xdr:rowOff>
    </xdr:from>
    <xdr:to>
      <xdr:col>24</xdr:col>
      <xdr:colOff>63500</xdr:colOff>
      <xdr:row>64</xdr:row>
      <xdr:rowOff>130628</xdr:rowOff>
    </xdr:to>
    <xdr:cxnSp macro="">
      <xdr:nvCxnSpPr>
        <xdr:cNvPr id="192" name="直線コネクタ 191">
          <a:extLst>
            <a:ext uri="{FF2B5EF4-FFF2-40B4-BE49-F238E27FC236}">
              <a16:creationId xmlns:a16="http://schemas.microsoft.com/office/drawing/2014/main" id="{4AE03A06-10BB-4A6A-B999-EF4FF902E972}"/>
            </a:ext>
          </a:extLst>
        </xdr:cNvPr>
        <xdr:cNvCxnSpPr/>
      </xdr:nvCxnSpPr>
      <xdr:spPr>
        <a:xfrm>
          <a:off x="3797300" y="1110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79828</xdr:rowOff>
    </xdr:from>
    <xdr:to>
      <xdr:col>15</xdr:col>
      <xdr:colOff>101600</xdr:colOff>
      <xdr:row>65</xdr:row>
      <xdr:rowOff>9978</xdr:rowOff>
    </xdr:to>
    <xdr:sp macro="" textlink="">
      <xdr:nvSpPr>
        <xdr:cNvPr id="193" name="楕円 192">
          <a:extLst>
            <a:ext uri="{FF2B5EF4-FFF2-40B4-BE49-F238E27FC236}">
              <a16:creationId xmlns:a16="http://schemas.microsoft.com/office/drawing/2014/main" id="{7EC59E04-5910-4794-9DF2-34528959A7FE}"/>
            </a:ext>
          </a:extLst>
        </xdr:cNvPr>
        <xdr:cNvSpPr/>
      </xdr:nvSpPr>
      <xdr:spPr>
        <a:xfrm>
          <a:off x="2857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130628</xdr:rowOff>
    </xdr:from>
    <xdr:to>
      <xdr:col>19</xdr:col>
      <xdr:colOff>177800</xdr:colOff>
      <xdr:row>64</xdr:row>
      <xdr:rowOff>130628</xdr:rowOff>
    </xdr:to>
    <xdr:cxnSp macro="">
      <xdr:nvCxnSpPr>
        <xdr:cNvPr id="194" name="直線コネクタ 193">
          <a:extLst>
            <a:ext uri="{FF2B5EF4-FFF2-40B4-BE49-F238E27FC236}">
              <a16:creationId xmlns:a16="http://schemas.microsoft.com/office/drawing/2014/main" id="{C516CFBA-61F6-49AD-AF9B-5F368426909A}"/>
            </a:ext>
          </a:extLst>
        </xdr:cNvPr>
        <xdr:cNvCxnSpPr/>
      </xdr:nvCxnSpPr>
      <xdr:spPr>
        <a:xfrm>
          <a:off x="2908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79828</xdr:rowOff>
    </xdr:from>
    <xdr:to>
      <xdr:col>10</xdr:col>
      <xdr:colOff>165100</xdr:colOff>
      <xdr:row>65</xdr:row>
      <xdr:rowOff>9978</xdr:rowOff>
    </xdr:to>
    <xdr:sp macro="" textlink="">
      <xdr:nvSpPr>
        <xdr:cNvPr id="195" name="楕円 194">
          <a:extLst>
            <a:ext uri="{FF2B5EF4-FFF2-40B4-BE49-F238E27FC236}">
              <a16:creationId xmlns:a16="http://schemas.microsoft.com/office/drawing/2014/main" id="{ACD92322-06D1-43CD-A82E-A1876C561B6A}"/>
            </a:ext>
          </a:extLst>
        </xdr:cNvPr>
        <xdr:cNvSpPr/>
      </xdr:nvSpPr>
      <xdr:spPr>
        <a:xfrm>
          <a:off x="1968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130628</xdr:rowOff>
    </xdr:from>
    <xdr:to>
      <xdr:col>15</xdr:col>
      <xdr:colOff>50800</xdr:colOff>
      <xdr:row>64</xdr:row>
      <xdr:rowOff>130628</xdr:rowOff>
    </xdr:to>
    <xdr:cxnSp macro="">
      <xdr:nvCxnSpPr>
        <xdr:cNvPr id="196" name="直線コネクタ 195">
          <a:extLst>
            <a:ext uri="{FF2B5EF4-FFF2-40B4-BE49-F238E27FC236}">
              <a16:creationId xmlns:a16="http://schemas.microsoft.com/office/drawing/2014/main" id="{301FCE9A-C845-430D-8D91-CD2C566BF446}"/>
            </a:ext>
          </a:extLst>
        </xdr:cNvPr>
        <xdr:cNvCxnSpPr/>
      </xdr:nvCxnSpPr>
      <xdr:spPr>
        <a:xfrm>
          <a:off x="2019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79828</xdr:rowOff>
    </xdr:from>
    <xdr:to>
      <xdr:col>6</xdr:col>
      <xdr:colOff>38100</xdr:colOff>
      <xdr:row>65</xdr:row>
      <xdr:rowOff>9978</xdr:rowOff>
    </xdr:to>
    <xdr:sp macro="" textlink="">
      <xdr:nvSpPr>
        <xdr:cNvPr id="197" name="楕円 196">
          <a:extLst>
            <a:ext uri="{FF2B5EF4-FFF2-40B4-BE49-F238E27FC236}">
              <a16:creationId xmlns:a16="http://schemas.microsoft.com/office/drawing/2014/main" id="{C012A6F2-1896-4D4B-8935-47BCAA58F00F}"/>
            </a:ext>
          </a:extLst>
        </xdr:cNvPr>
        <xdr:cNvSpPr/>
      </xdr:nvSpPr>
      <xdr:spPr>
        <a:xfrm>
          <a:off x="1079500" y="110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130628</xdr:rowOff>
    </xdr:from>
    <xdr:to>
      <xdr:col>10</xdr:col>
      <xdr:colOff>114300</xdr:colOff>
      <xdr:row>64</xdr:row>
      <xdr:rowOff>130628</xdr:rowOff>
    </xdr:to>
    <xdr:cxnSp macro="">
      <xdr:nvCxnSpPr>
        <xdr:cNvPr id="198" name="直線コネクタ 197">
          <a:extLst>
            <a:ext uri="{FF2B5EF4-FFF2-40B4-BE49-F238E27FC236}">
              <a16:creationId xmlns:a16="http://schemas.microsoft.com/office/drawing/2014/main" id="{344C5B69-2C60-47A4-A78D-B68245D11EB3}"/>
            </a:ext>
          </a:extLst>
        </xdr:cNvPr>
        <xdr:cNvCxnSpPr/>
      </xdr:nvCxnSpPr>
      <xdr:spPr>
        <a:xfrm>
          <a:off x="1130300" y="1110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CE01B880-1CED-483B-A79A-6C02B46E05D4}"/>
            </a:ext>
          </a:extLst>
        </xdr:cNvPr>
        <xdr:cNvSpPr txBox="1"/>
      </xdr:nvSpPr>
      <xdr:spPr>
        <a:xfrm>
          <a:off x="3582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57662F71-810D-4CAF-BF0A-9FB88B3A7E4D}"/>
            </a:ext>
          </a:extLst>
        </xdr:cNvPr>
        <xdr:cNvSpPr txBox="1"/>
      </xdr:nvSpPr>
      <xdr:spPr>
        <a:xfrm>
          <a:off x="2705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7158506-BEA4-4D38-9DF1-6322FE19AB16}"/>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77124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B4E9019-7A0F-49F1-B802-AEF65228EBA2}"/>
            </a:ext>
          </a:extLst>
        </xdr:cNvPr>
        <xdr:cNvSpPr txBox="1"/>
      </xdr:nvSpPr>
      <xdr:spPr>
        <a:xfrm>
          <a:off x="927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203" name="n_1mainValue【橋りょう・トンネル】&#10;有形固定資産減価償却率">
          <a:extLst>
            <a:ext uri="{FF2B5EF4-FFF2-40B4-BE49-F238E27FC236}">
              <a16:creationId xmlns:a16="http://schemas.microsoft.com/office/drawing/2014/main" id="{BCD41CAD-A15E-488B-810F-A73AAF2CB692}"/>
            </a:ext>
          </a:extLst>
        </xdr:cNvPr>
        <xdr:cNvSpPr txBox="1"/>
      </xdr:nvSpPr>
      <xdr:spPr>
        <a:xfrm>
          <a:off x="35497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65</xdr:row>
      <xdr:rowOff>1105</xdr:rowOff>
    </xdr:from>
    <xdr:ext cx="469744" cy="259045"/>
    <xdr:sp macro="" textlink="">
      <xdr:nvSpPr>
        <xdr:cNvPr id="204" name="n_2mainValue【橋りょう・トンネル】&#10;有形固定資産減価償却率">
          <a:extLst>
            <a:ext uri="{FF2B5EF4-FFF2-40B4-BE49-F238E27FC236}">
              <a16:creationId xmlns:a16="http://schemas.microsoft.com/office/drawing/2014/main" id="{F62A29F1-637C-4F23-BC47-C8B605D29A51}"/>
            </a:ext>
          </a:extLst>
        </xdr:cNvPr>
        <xdr:cNvSpPr txBox="1"/>
      </xdr:nvSpPr>
      <xdr:spPr>
        <a:xfrm>
          <a:off x="2673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65</xdr:row>
      <xdr:rowOff>1105</xdr:rowOff>
    </xdr:from>
    <xdr:ext cx="469744" cy="259045"/>
    <xdr:sp macro="" textlink="">
      <xdr:nvSpPr>
        <xdr:cNvPr id="205" name="n_3mainValue【橋りょう・トンネル】&#10;有形固定資産減価償却率">
          <a:extLst>
            <a:ext uri="{FF2B5EF4-FFF2-40B4-BE49-F238E27FC236}">
              <a16:creationId xmlns:a16="http://schemas.microsoft.com/office/drawing/2014/main" id="{317F701D-A6CB-4B82-963B-DF2B1FB8766D}"/>
            </a:ext>
          </a:extLst>
        </xdr:cNvPr>
        <xdr:cNvSpPr txBox="1"/>
      </xdr:nvSpPr>
      <xdr:spPr>
        <a:xfrm>
          <a:off x="1784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65</xdr:row>
      <xdr:rowOff>1105</xdr:rowOff>
    </xdr:from>
    <xdr:ext cx="469744" cy="259045"/>
    <xdr:sp macro="" textlink="">
      <xdr:nvSpPr>
        <xdr:cNvPr id="206" name="n_4mainValue【橋りょう・トンネル】&#10;有形固定資産減価償却率">
          <a:extLst>
            <a:ext uri="{FF2B5EF4-FFF2-40B4-BE49-F238E27FC236}">
              <a16:creationId xmlns:a16="http://schemas.microsoft.com/office/drawing/2014/main" id="{1D4A7512-FE5E-4131-A4C3-FFD016537864}"/>
            </a:ext>
          </a:extLst>
        </xdr:cNvPr>
        <xdr:cNvSpPr txBox="1"/>
      </xdr:nvSpPr>
      <xdr:spPr>
        <a:xfrm>
          <a:off x="895427"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F279B34-127D-4C84-AB6F-05170F44BA0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22A9F9A-18B3-4B2B-888E-EC1302120ED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E344B40-CDA2-4FCF-9548-CCAF9ECD9F3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C44F08C-6DB3-4E93-8380-30B359A0577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E64E2510-1DC3-43F2-B9A2-1D33AFC3039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19F83B6-0D18-4721-8EF5-C3DC1869153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854067E-96A9-4F21-B5E8-889AAB43910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9DD7702-F555-4FD0-8E80-FB0A562E8E6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A3B9BA7-25CC-4711-A91D-CF8C47C3E7D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A3D67DB-1075-4973-AEC0-661590B08F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17A4AB7E-A225-46AD-9E89-99162D6FBE6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A200E0C4-F88F-4C7F-9D3F-76F35AF66AC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584C20FB-E995-4911-BECC-C91CA12E2BA7}"/>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6C89FA2-E1EE-4660-A9DE-0EC89E3442B2}"/>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EC13B6BA-D328-4770-87E3-48BF6F655E6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7E4C85AA-3D12-4134-A568-BC7F2C40506B}"/>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E5EA8AA6-2E90-426A-BF83-1B45921DB5EE}"/>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42486332-D3BA-41E5-9DC9-C6E7525603F1}"/>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41F996B-83B5-4D16-8AE0-64E58BC719E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8188E6F8-A1E7-47CC-A5E1-0E2B443B84A7}"/>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D4B50DEC-2294-46C1-B79B-E53624286E71}"/>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901B4A0B-84A8-4CA8-BBCD-2D1A2CF3E9DA}"/>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10B752C-37DF-430C-93F8-5D55FFACCE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490280F-42B8-4038-8D3F-01D96D4759F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BB71A78-66A5-46EE-B038-06EC4FE4869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D6936B3A-5B6A-4003-968D-6C7D6A09ED96}"/>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2273C83A-57DB-4AE1-8ACE-9207B344BE84}"/>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5F2FFA39-2837-4E55-A00F-16D895A1A37A}"/>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6297278-144A-481B-8DF1-00EB2E542139}"/>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2953913C-CF1F-4B27-A61D-36E472F3E035}"/>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8ABD926-778E-456E-BAA0-CB1592BE9F31}"/>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3A2A5807-420D-4F2D-A703-858AE94D0CE8}"/>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DE37B21C-27B3-4684-A0BF-2F1D1FE2EA0F}"/>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C2BBD0C6-C930-4A6C-AD16-99ABC51BC011}"/>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30A1E290-1D2A-43C3-AA48-FE4B35A9057C}"/>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C95D7ED1-0D1C-4E9F-B15D-4A5FD9D03382}"/>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1ADA0AF-0542-4ECD-BD34-43C00430AD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FC0D5BA-465C-4A7C-AAFA-B827A71D967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FAA089E-4FD4-4776-8469-AE24B258145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F1C33D3-7382-4825-AC3B-1376917ECFD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654D03D-E8F3-4846-87E9-842CECA7D63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146309</xdr:rowOff>
    </xdr:from>
    <xdr:to>
      <xdr:col>55</xdr:col>
      <xdr:colOff>50800</xdr:colOff>
      <xdr:row>63</xdr:row>
      <xdr:rowOff>76459</xdr:rowOff>
    </xdr:to>
    <xdr:sp macro="" textlink="">
      <xdr:nvSpPr>
        <xdr:cNvPr id="248" name="楕円 247">
          <a:extLst>
            <a:ext uri="{FF2B5EF4-FFF2-40B4-BE49-F238E27FC236}">
              <a16:creationId xmlns:a16="http://schemas.microsoft.com/office/drawing/2014/main" id="{0E5FCCBF-AAD4-4E12-AC82-1F583282CF42}"/>
            </a:ext>
          </a:extLst>
        </xdr:cNvPr>
        <xdr:cNvSpPr/>
      </xdr:nvSpPr>
      <xdr:spPr>
        <a:xfrm>
          <a:off x="10426700" y="10776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124736</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324ADAB-C906-474F-9951-30FD950F562D}"/>
            </a:ext>
          </a:extLst>
        </xdr:cNvPr>
        <xdr:cNvSpPr txBox="1"/>
      </xdr:nvSpPr>
      <xdr:spPr>
        <a:xfrm>
          <a:off x="10515600" y="107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148087</xdr:rowOff>
    </xdr:from>
    <xdr:to>
      <xdr:col>50</xdr:col>
      <xdr:colOff>165100</xdr:colOff>
      <xdr:row>63</xdr:row>
      <xdr:rowOff>78237</xdr:rowOff>
    </xdr:to>
    <xdr:sp macro="" textlink="">
      <xdr:nvSpPr>
        <xdr:cNvPr id="250" name="楕円 249">
          <a:extLst>
            <a:ext uri="{FF2B5EF4-FFF2-40B4-BE49-F238E27FC236}">
              <a16:creationId xmlns:a16="http://schemas.microsoft.com/office/drawing/2014/main" id="{4690708E-9CF0-48F4-B30B-5D33E7D2F24F}"/>
            </a:ext>
          </a:extLst>
        </xdr:cNvPr>
        <xdr:cNvSpPr/>
      </xdr:nvSpPr>
      <xdr:spPr>
        <a:xfrm>
          <a:off x="9588500" y="10777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25659</xdr:rowOff>
    </xdr:from>
    <xdr:to>
      <xdr:col>55</xdr:col>
      <xdr:colOff>0</xdr:colOff>
      <xdr:row>63</xdr:row>
      <xdr:rowOff>27437</xdr:rowOff>
    </xdr:to>
    <xdr:cxnSp macro="">
      <xdr:nvCxnSpPr>
        <xdr:cNvPr id="251" name="直線コネクタ 250">
          <a:extLst>
            <a:ext uri="{FF2B5EF4-FFF2-40B4-BE49-F238E27FC236}">
              <a16:creationId xmlns:a16="http://schemas.microsoft.com/office/drawing/2014/main" id="{98EB9D47-5B85-4C1D-B51C-E1A98D82725B}"/>
            </a:ext>
          </a:extLst>
        </xdr:cNvPr>
        <xdr:cNvCxnSpPr/>
      </xdr:nvCxnSpPr>
      <xdr:spPr>
        <a:xfrm flipV="1">
          <a:off x="9639300" y="10827009"/>
          <a:ext cx="8382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150169</xdr:rowOff>
    </xdr:from>
    <xdr:to>
      <xdr:col>46</xdr:col>
      <xdr:colOff>38100</xdr:colOff>
      <xdr:row>63</xdr:row>
      <xdr:rowOff>80319</xdr:rowOff>
    </xdr:to>
    <xdr:sp macro="" textlink="">
      <xdr:nvSpPr>
        <xdr:cNvPr id="252" name="楕円 251">
          <a:extLst>
            <a:ext uri="{FF2B5EF4-FFF2-40B4-BE49-F238E27FC236}">
              <a16:creationId xmlns:a16="http://schemas.microsoft.com/office/drawing/2014/main" id="{76F93CA7-6E30-4F59-B6EC-5E120F760455}"/>
            </a:ext>
          </a:extLst>
        </xdr:cNvPr>
        <xdr:cNvSpPr/>
      </xdr:nvSpPr>
      <xdr:spPr>
        <a:xfrm>
          <a:off x="8699500" y="1078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27437</xdr:rowOff>
    </xdr:from>
    <xdr:to>
      <xdr:col>50</xdr:col>
      <xdr:colOff>114300</xdr:colOff>
      <xdr:row>63</xdr:row>
      <xdr:rowOff>29519</xdr:rowOff>
    </xdr:to>
    <xdr:cxnSp macro="">
      <xdr:nvCxnSpPr>
        <xdr:cNvPr id="253" name="直線コネクタ 252">
          <a:extLst>
            <a:ext uri="{FF2B5EF4-FFF2-40B4-BE49-F238E27FC236}">
              <a16:creationId xmlns:a16="http://schemas.microsoft.com/office/drawing/2014/main" id="{70F35D89-33F1-4B83-A2D3-1E2E32B2B54B}"/>
            </a:ext>
          </a:extLst>
        </xdr:cNvPr>
        <xdr:cNvCxnSpPr/>
      </xdr:nvCxnSpPr>
      <xdr:spPr>
        <a:xfrm flipV="1">
          <a:off x="8750300" y="10828787"/>
          <a:ext cx="889000" cy="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151985</xdr:rowOff>
    </xdr:from>
    <xdr:to>
      <xdr:col>41</xdr:col>
      <xdr:colOff>101600</xdr:colOff>
      <xdr:row>63</xdr:row>
      <xdr:rowOff>82135</xdr:rowOff>
    </xdr:to>
    <xdr:sp macro="" textlink="">
      <xdr:nvSpPr>
        <xdr:cNvPr id="254" name="楕円 253">
          <a:extLst>
            <a:ext uri="{FF2B5EF4-FFF2-40B4-BE49-F238E27FC236}">
              <a16:creationId xmlns:a16="http://schemas.microsoft.com/office/drawing/2014/main" id="{89EB8DF4-F8A4-447E-82BC-5B3141525A31}"/>
            </a:ext>
          </a:extLst>
        </xdr:cNvPr>
        <xdr:cNvSpPr/>
      </xdr:nvSpPr>
      <xdr:spPr>
        <a:xfrm>
          <a:off x="7810500" y="1078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29519</xdr:rowOff>
    </xdr:from>
    <xdr:to>
      <xdr:col>45</xdr:col>
      <xdr:colOff>177800</xdr:colOff>
      <xdr:row>63</xdr:row>
      <xdr:rowOff>31335</xdr:rowOff>
    </xdr:to>
    <xdr:cxnSp macro="">
      <xdr:nvCxnSpPr>
        <xdr:cNvPr id="255" name="直線コネクタ 254">
          <a:extLst>
            <a:ext uri="{FF2B5EF4-FFF2-40B4-BE49-F238E27FC236}">
              <a16:creationId xmlns:a16="http://schemas.microsoft.com/office/drawing/2014/main" id="{3493B136-C451-462F-AAA5-3DF6CEE8629D}"/>
            </a:ext>
          </a:extLst>
        </xdr:cNvPr>
        <xdr:cNvCxnSpPr/>
      </xdr:nvCxnSpPr>
      <xdr:spPr>
        <a:xfrm flipV="1">
          <a:off x="7861300" y="10830869"/>
          <a:ext cx="889000" cy="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153139</xdr:rowOff>
    </xdr:from>
    <xdr:to>
      <xdr:col>36</xdr:col>
      <xdr:colOff>165100</xdr:colOff>
      <xdr:row>63</xdr:row>
      <xdr:rowOff>83289</xdr:rowOff>
    </xdr:to>
    <xdr:sp macro="" textlink="">
      <xdr:nvSpPr>
        <xdr:cNvPr id="256" name="楕円 255">
          <a:extLst>
            <a:ext uri="{FF2B5EF4-FFF2-40B4-BE49-F238E27FC236}">
              <a16:creationId xmlns:a16="http://schemas.microsoft.com/office/drawing/2014/main" id="{ABC167D6-5180-481A-91EE-085528BC9AEC}"/>
            </a:ext>
          </a:extLst>
        </xdr:cNvPr>
        <xdr:cNvSpPr/>
      </xdr:nvSpPr>
      <xdr:spPr>
        <a:xfrm>
          <a:off x="6921500" y="107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31335</xdr:rowOff>
    </xdr:from>
    <xdr:to>
      <xdr:col>41</xdr:col>
      <xdr:colOff>50800</xdr:colOff>
      <xdr:row>63</xdr:row>
      <xdr:rowOff>32489</xdr:rowOff>
    </xdr:to>
    <xdr:cxnSp macro="">
      <xdr:nvCxnSpPr>
        <xdr:cNvPr id="257" name="直線コネクタ 256">
          <a:extLst>
            <a:ext uri="{FF2B5EF4-FFF2-40B4-BE49-F238E27FC236}">
              <a16:creationId xmlns:a16="http://schemas.microsoft.com/office/drawing/2014/main" id="{6FB4015B-3535-4061-AD8D-D1A73BBEFC37}"/>
            </a:ext>
          </a:extLst>
        </xdr:cNvPr>
        <xdr:cNvCxnSpPr/>
      </xdr:nvCxnSpPr>
      <xdr:spPr>
        <a:xfrm flipV="1">
          <a:off x="6972300" y="10832685"/>
          <a:ext cx="889000" cy="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7B7AB9F1-FF6E-42E4-80BE-E2A270B250C1}"/>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58B7F89B-0322-461C-976B-4B746EC5DCF9}"/>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0640203-5461-46F8-895C-1589154FECE7}"/>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76957545-319D-4833-8EFB-EAE95F4B109B}"/>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69364</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97D9F71-247B-4842-9DBE-FAC04E1114DD}"/>
            </a:ext>
          </a:extLst>
        </xdr:cNvPr>
        <xdr:cNvSpPr txBox="1"/>
      </xdr:nvSpPr>
      <xdr:spPr>
        <a:xfrm>
          <a:off x="9327095" y="10870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71446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3545D377-2D92-4C4C-8B85-982CE42C1EF2}"/>
            </a:ext>
          </a:extLst>
        </xdr:cNvPr>
        <xdr:cNvSpPr txBox="1"/>
      </xdr:nvSpPr>
      <xdr:spPr>
        <a:xfrm>
          <a:off x="8450795" y="10872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73262</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A929813-F3C6-4CC6-8D9E-8B7335832245}"/>
            </a:ext>
          </a:extLst>
        </xdr:cNvPr>
        <xdr:cNvSpPr txBox="1"/>
      </xdr:nvSpPr>
      <xdr:spPr>
        <a:xfrm>
          <a:off x="7561795" y="10874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74416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3FEF2AC8-E789-4D67-8F73-E0B28C59D326}"/>
            </a:ext>
          </a:extLst>
        </xdr:cNvPr>
        <xdr:cNvSpPr txBox="1"/>
      </xdr:nvSpPr>
      <xdr:spPr>
        <a:xfrm>
          <a:off x="6672795" y="10875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465FA45-3644-4F4E-AE31-060C26673F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B8ACAF0-5F0C-4C75-8FD6-D892C79E2C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C8BA49E-B8F8-4962-8A30-31F08BADBA9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08EF053-6DF8-4205-8E60-935CFB803C0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5786DA3-4E91-42C6-9218-D2D7396DA54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5EDDFCC7-8EB5-4973-A984-0A1BB7F4AA3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C6DF20D-0749-45A2-99B2-246EAAAFBD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09180DA-DA89-4CC0-8F59-686351F53FD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E31234CA-DBAB-410E-92A1-A1A61A2B85D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9848EF5-9537-4285-9E40-8EE7EB9121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8D0EEFBA-7EB6-4305-8D91-B20EDA072C0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02AD185-2229-4B55-93FA-695DC391596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6B95166-3D1F-422B-97F9-A98D0342A29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F213E52A-EFAE-4E4F-8204-3834B8C77F7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8C174B54-682C-4DF8-810A-86062563BE0B}"/>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6337B52B-1850-459D-A15A-41B6FE9BB8B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C2E6584-88CF-4B24-AE78-B006CB5A5B6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8C700E21-D090-4C00-B567-9AF6F841621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30484B1A-8E9F-47ED-9ECC-D46A5EAE56D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4E082AA-D253-4CE3-8AFC-8D672F92863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F20816D-2F22-4BD9-BFB3-4C58D9FC7A4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7BB0E35-4DEF-4BA5-B902-A086F602F02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F7144BC5-C3A2-436A-AA01-E9A39238F51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773F67CE-7C32-403A-82BB-7D4A097D3E6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FFB15468-BB0C-495C-A32B-EA744059343E}"/>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E69290B-4DEB-4C01-A5E3-C35A94C137E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CC16DDD5-1A7B-4FDD-A06C-C86EBB0009D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2191C148-5277-4A2E-8888-46D1E7C8EA62}"/>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51975FED-B30E-4706-879A-A8F78668E481}"/>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934E9C44-79D6-46FE-9639-FA8D0FB13A03}"/>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4E1E77A6-43DF-4D57-A9C9-95AFF39F1B31}"/>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29BA2E64-E2A8-4ECA-A786-E46386E49384}"/>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FCA424FD-1D87-41D2-9871-00D98C9B92A7}"/>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64C36A97-023D-4C56-BBCA-2CE5E89F4472}"/>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1F24D48A-8022-4640-8EB9-F216BA814344}"/>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5E5CB1B-8823-42EF-B5D9-2126811A2E5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39CF4E2-467E-4D71-8E35-196B12E2A3C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26CBD19-6BCA-478F-9F6B-FADFF0C79AE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0759B69-6033-4514-B8B9-43EA8F59BE4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89BDC239-C33B-4CE2-AF9C-0197D3FAA50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48261</xdr:rowOff>
    </xdr:from>
    <xdr:to>
      <xdr:col>24</xdr:col>
      <xdr:colOff>114300</xdr:colOff>
      <xdr:row>80</xdr:row>
      <xdr:rowOff>149861</xdr:rowOff>
    </xdr:to>
    <xdr:sp macro="" textlink="">
      <xdr:nvSpPr>
        <xdr:cNvPr id="306" name="楕円 305">
          <a:extLst>
            <a:ext uri="{FF2B5EF4-FFF2-40B4-BE49-F238E27FC236}">
              <a16:creationId xmlns:a16="http://schemas.microsoft.com/office/drawing/2014/main" id="{738A5145-0C5B-4994-A6A6-A1290A8A7D3C}"/>
            </a:ext>
          </a:extLst>
        </xdr:cNvPr>
        <xdr:cNvSpPr/>
      </xdr:nvSpPr>
      <xdr:spPr>
        <a:xfrm>
          <a:off x="45847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71138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3F5CE7A5-1F1E-4EB1-804B-5672EAEDE9C8}"/>
            </a:ext>
          </a:extLst>
        </xdr:cNvPr>
        <xdr:cNvSpPr txBox="1"/>
      </xdr:nvSpPr>
      <xdr:spPr>
        <a:xfrm>
          <a:off x="4673600"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4445</xdr:rowOff>
    </xdr:from>
    <xdr:to>
      <xdr:col>20</xdr:col>
      <xdr:colOff>38100</xdr:colOff>
      <xdr:row>80</xdr:row>
      <xdr:rowOff>106045</xdr:rowOff>
    </xdr:to>
    <xdr:sp macro="" textlink="">
      <xdr:nvSpPr>
        <xdr:cNvPr id="308" name="楕円 307">
          <a:extLst>
            <a:ext uri="{FF2B5EF4-FFF2-40B4-BE49-F238E27FC236}">
              <a16:creationId xmlns:a16="http://schemas.microsoft.com/office/drawing/2014/main" id="{B164F1D8-4EAB-4EBB-85B7-5A3040B1371F}"/>
            </a:ext>
          </a:extLst>
        </xdr:cNvPr>
        <xdr:cNvSpPr/>
      </xdr:nvSpPr>
      <xdr:spPr>
        <a:xfrm>
          <a:off x="3746500" y="1372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55245</xdr:rowOff>
    </xdr:from>
    <xdr:to>
      <xdr:col>24</xdr:col>
      <xdr:colOff>63500</xdr:colOff>
      <xdr:row>80</xdr:row>
      <xdr:rowOff>99061</xdr:rowOff>
    </xdr:to>
    <xdr:cxnSp macro="">
      <xdr:nvCxnSpPr>
        <xdr:cNvPr id="309" name="直線コネクタ 308">
          <a:extLst>
            <a:ext uri="{FF2B5EF4-FFF2-40B4-BE49-F238E27FC236}">
              <a16:creationId xmlns:a16="http://schemas.microsoft.com/office/drawing/2014/main" id="{416308D7-7D8C-4AD9-9CB1-479B966548C2}"/>
            </a:ext>
          </a:extLst>
        </xdr:cNvPr>
        <xdr:cNvCxnSpPr/>
      </xdr:nvCxnSpPr>
      <xdr:spPr>
        <a:xfrm>
          <a:off x="3797300" y="13771245"/>
          <a:ext cx="8382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130175</xdr:rowOff>
    </xdr:from>
    <xdr:to>
      <xdr:col>15</xdr:col>
      <xdr:colOff>101600</xdr:colOff>
      <xdr:row>80</xdr:row>
      <xdr:rowOff>60325</xdr:rowOff>
    </xdr:to>
    <xdr:sp macro="" textlink="">
      <xdr:nvSpPr>
        <xdr:cNvPr id="310" name="楕円 309">
          <a:extLst>
            <a:ext uri="{FF2B5EF4-FFF2-40B4-BE49-F238E27FC236}">
              <a16:creationId xmlns:a16="http://schemas.microsoft.com/office/drawing/2014/main" id="{3CB33E8C-1206-49DD-B46A-59614D4D8464}"/>
            </a:ext>
          </a:extLst>
        </xdr:cNvPr>
        <xdr:cNvSpPr/>
      </xdr:nvSpPr>
      <xdr:spPr>
        <a:xfrm>
          <a:off x="2857500" y="136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9525</xdr:rowOff>
    </xdr:from>
    <xdr:to>
      <xdr:col>19</xdr:col>
      <xdr:colOff>177800</xdr:colOff>
      <xdr:row>80</xdr:row>
      <xdr:rowOff>55245</xdr:rowOff>
    </xdr:to>
    <xdr:cxnSp macro="">
      <xdr:nvCxnSpPr>
        <xdr:cNvPr id="311" name="直線コネクタ 310">
          <a:extLst>
            <a:ext uri="{FF2B5EF4-FFF2-40B4-BE49-F238E27FC236}">
              <a16:creationId xmlns:a16="http://schemas.microsoft.com/office/drawing/2014/main" id="{B7E36454-47D7-466F-B96C-25CCF9F7B13C}"/>
            </a:ext>
          </a:extLst>
        </xdr:cNvPr>
        <xdr:cNvCxnSpPr/>
      </xdr:nvCxnSpPr>
      <xdr:spPr>
        <a:xfrm>
          <a:off x="2908300" y="137255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86361</xdr:rowOff>
    </xdr:from>
    <xdr:to>
      <xdr:col>10</xdr:col>
      <xdr:colOff>165100</xdr:colOff>
      <xdr:row>80</xdr:row>
      <xdr:rowOff>16511</xdr:rowOff>
    </xdr:to>
    <xdr:sp macro="" textlink="">
      <xdr:nvSpPr>
        <xdr:cNvPr id="312" name="楕円 311">
          <a:extLst>
            <a:ext uri="{FF2B5EF4-FFF2-40B4-BE49-F238E27FC236}">
              <a16:creationId xmlns:a16="http://schemas.microsoft.com/office/drawing/2014/main" id="{DA947C26-2945-4FCF-ABA0-F3CE3E5F8C8B}"/>
            </a:ext>
          </a:extLst>
        </xdr:cNvPr>
        <xdr:cNvSpPr/>
      </xdr:nvSpPr>
      <xdr:spPr>
        <a:xfrm>
          <a:off x="1968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137161</xdr:rowOff>
    </xdr:from>
    <xdr:to>
      <xdr:col>15</xdr:col>
      <xdr:colOff>50800</xdr:colOff>
      <xdr:row>80</xdr:row>
      <xdr:rowOff>9525</xdr:rowOff>
    </xdr:to>
    <xdr:cxnSp macro="">
      <xdr:nvCxnSpPr>
        <xdr:cNvPr id="313" name="直線コネクタ 312">
          <a:extLst>
            <a:ext uri="{FF2B5EF4-FFF2-40B4-BE49-F238E27FC236}">
              <a16:creationId xmlns:a16="http://schemas.microsoft.com/office/drawing/2014/main" id="{B179F1CE-7B11-4996-921E-70FBD53E8821}"/>
            </a:ext>
          </a:extLst>
        </xdr:cNvPr>
        <xdr:cNvCxnSpPr/>
      </xdr:nvCxnSpPr>
      <xdr:spPr>
        <a:xfrm>
          <a:off x="2019300" y="1368171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40639</xdr:rowOff>
    </xdr:from>
    <xdr:to>
      <xdr:col>6</xdr:col>
      <xdr:colOff>38100</xdr:colOff>
      <xdr:row>79</xdr:row>
      <xdr:rowOff>142239</xdr:rowOff>
    </xdr:to>
    <xdr:sp macro="" textlink="">
      <xdr:nvSpPr>
        <xdr:cNvPr id="314" name="楕円 313">
          <a:extLst>
            <a:ext uri="{FF2B5EF4-FFF2-40B4-BE49-F238E27FC236}">
              <a16:creationId xmlns:a16="http://schemas.microsoft.com/office/drawing/2014/main" id="{0D5EB09B-C65E-4558-B14C-CF06919D672B}"/>
            </a:ext>
          </a:extLst>
        </xdr:cNvPr>
        <xdr:cNvSpPr/>
      </xdr:nvSpPr>
      <xdr:spPr>
        <a:xfrm>
          <a:off x="1079500" y="13585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91439</xdr:rowOff>
    </xdr:from>
    <xdr:to>
      <xdr:col>10</xdr:col>
      <xdr:colOff>114300</xdr:colOff>
      <xdr:row>79</xdr:row>
      <xdr:rowOff>137161</xdr:rowOff>
    </xdr:to>
    <xdr:cxnSp macro="">
      <xdr:nvCxnSpPr>
        <xdr:cNvPr id="315" name="直線コネクタ 314">
          <a:extLst>
            <a:ext uri="{FF2B5EF4-FFF2-40B4-BE49-F238E27FC236}">
              <a16:creationId xmlns:a16="http://schemas.microsoft.com/office/drawing/2014/main" id="{57D2A8E4-6193-49E4-8310-908C4D7A82E6}"/>
            </a:ext>
          </a:extLst>
        </xdr:cNvPr>
        <xdr:cNvCxnSpPr/>
      </xdr:nvCxnSpPr>
      <xdr:spPr>
        <a:xfrm>
          <a:off x="1130300" y="1363598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08AB00C2-C03C-4A76-BAF0-987C4D93BF83}"/>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CD4513AF-1A59-43D8-A589-006FECB29CEA}"/>
            </a:ext>
          </a:extLst>
        </xdr:cNvPr>
        <xdr:cNvSpPr txBox="1"/>
      </xdr:nvSpPr>
      <xdr:spPr>
        <a:xfrm>
          <a:off x="2705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B5E9E5DF-43A2-40AC-A688-DD7845DDDD01}"/>
            </a:ext>
          </a:extLst>
        </xdr:cNvPr>
        <xdr:cNvSpPr txBox="1"/>
      </xdr:nvSpPr>
      <xdr:spPr>
        <a:xfrm>
          <a:off x="1816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52265A5F-6496-4817-A4D4-7894F8089507}"/>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122572</xdr:rowOff>
    </xdr:from>
    <xdr:ext cx="405111" cy="259045"/>
    <xdr:sp macro="" textlink="">
      <xdr:nvSpPr>
        <xdr:cNvPr id="320" name="n_1mainValue【公営住宅】&#10;有形固定資産減価償却率">
          <a:extLst>
            <a:ext uri="{FF2B5EF4-FFF2-40B4-BE49-F238E27FC236}">
              <a16:creationId xmlns:a16="http://schemas.microsoft.com/office/drawing/2014/main" id="{A6A197C1-3C99-4881-93BF-32F1F80ADDCB}"/>
            </a:ext>
          </a:extLst>
        </xdr:cNvPr>
        <xdr:cNvSpPr txBox="1"/>
      </xdr:nvSpPr>
      <xdr:spPr>
        <a:xfrm>
          <a:off x="35820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76852</xdr:rowOff>
    </xdr:from>
    <xdr:ext cx="405111" cy="259045"/>
    <xdr:sp macro="" textlink="">
      <xdr:nvSpPr>
        <xdr:cNvPr id="321" name="n_2mainValue【公営住宅】&#10;有形固定資産減価償却率">
          <a:extLst>
            <a:ext uri="{FF2B5EF4-FFF2-40B4-BE49-F238E27FC236}">
              <a16:creationId xmlns:a16="http://schemas.microsoft.com/office/drawing/2014/main" id="{984A1CCE-8245-4020-B861-1E50D9113F99}"/>
            </a:ext>
          </a:extLst>
        </xdr:cNvPr>
        <xdr:cNvSpPr txBox="1"/>
      </xdr:nvSpPr>
      <xdr:spPr>
        <a:xfrm>
          <a:off x="2705744"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33038</xdr:rowOff>
    </xdr:from>
    <xdr:ext cx="405111" cy="259045"/>
    <xdr:sp macro="" textlink="">
      <xdr:nvSpPr>
        <xdr:cNvPr id="322" name="n_3mainValue【公営住宅】&#10;有形固定資産減価償却率">
          <a:extLst>
            <a:ext uri="{FF2B5EF4-FFF2-40B4-BE49-F238E27FC236}">
              <a16:creationId xmlns:a16="http://schemas.microsoft.com/office/drawing/2014/main" id="{79F3D102-DCFE-4472-A050-FC37FAF52DE6}"/>
            </a:ext>
          </a:extLst>
        </xdr:cNvPr>
        <xdr:cNvSpPr txBox="1"/>
      </xdr:nvSpPr>
      <xdr:spPr>
        <a:xfrm>
          <a:off x="1816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158766</xdr:rowOff>
    </xdr:from>
    <xdr:ext cx="405111" cy="259045"/>
    <xdr:sp macro="" textlink="">
      <xdr:nvSpPr>
        <xdr:cNvPr id="323" name="n_4mainValue【公営住宅】&#10;有形固定資産減価償却率">
          <a:extLst>
            <a:ext uri="{FF2B5EF4-FFF2-40B4-BE49-F238E27FC236}">
              <a16:creationId xmlns:a16="http://schemas.microsoft.com/office/drawing/2014/main" id="{499C5C87-871D-4CF0-8CD8-EFFF60540A2E}"/>
            </a:ext>
          </a:extLst>
        </xdr:cNvPr>
        <xdr:cNvSpPr txBox="1"/>
      </xdr:nvSpPr>
      <xdr:spPr>
        <a:xfrm>
          <a:off x="927744"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E608C49-30A1-4107-ACD5-F88A944125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95782B2D-057E-497C-862F-5995C62AD77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BB6126D-D65B-4554-982E-EFFAD89D631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6C462EA-EFF9-42FA-9632-94BE3BAA3FB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DCC61424-9388-44C9-945C-B5CBB477410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6DCC85E-683B-44ED-97F6-23D47FBD571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BFC524B0-CDD3-4B1A-975E-C67774F5EB7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D6FD8DC-13E2-4055-A136-03A2E6934C6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2C094010-E366-4949-9640-A738F3AEB08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D2FA8A59-BBDE-45B1-8A62-A73281EFDF5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D189A92-34ED-4183-92D0-FF5FF5509B4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97C986D8-36F6-424F-8C11-0C76D7410F3A}"/>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80E89FA0-9408-4B34-941A-E1E7B1ECE4C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ED5F1BCC-84AE-4C8A-9499-2BB7B9CA9A3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80D2966-5176-4978-8470-C7DB8FE92263}"/>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29D7A9F3-646E-4E39-B6A4-B16684B899A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BCD48C38-A987-4ABF-8028-4B79264C0B4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822CE0D4-AF57-4747-9861-173648433ED1}"/>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CD145E05-0FB6-4D85-A25C-0F4C026C3294}"/>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4EDB6DC2-A069-456B-82F5-60001B17003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AEB4E5EA-EC9D-4471-AD61-5919A90B50F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34642A40-7156-4420-9843-BB3523052B6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14BCE34-AAAF-4551-A72F-7E967E4676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2B2D8220-2279-41FA-8812-2677EAD4000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3C93C28C-29BE-4824-BA7D-A1F4BD51462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75FD8857-4454-4697-9E4F-E73255D9DA7E}"/>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CE2656FB-F7A7-45F0-A57B-8B37E2C37CC4}"/>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5DA9B618-AD7F-45D9-B4FE-20D65684610A}"/>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E75A0596-A4C9-463B-9CFA-B9181B98631B}"/>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74DDA7FA-B3F6-44F8-A803-274E679BE042}"/>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6BC0F38A-1D3A-43A9-8094-1860371586B4}"/>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B2E55229-158C-4920-9BD0-257742FE6118}"/>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9CE9351F-4CF3-4C4C-A7E4-EB954DFFDA67}"/>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071FC28C-C09D-4FA3-AE2A-006F0793ACDE}"/>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E876B87F-6FC4-458F-BA82-F8BE08EE51F0}"/>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D6505647-1237-4F9C-893C-F47E1D7E9987}"/>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2B418F-F8AA-4211-B6FB-39F3220CCE2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880AE3F-5AE8-44D7-AD03-843EF58682E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53F666A7-7124-4FE3-A6C2-B787751467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BC57233E-0C17-409D-966C-490910D6688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E6D62A1-B4F7-4C03-B929-950015B7955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165934</xdr:rowOff>
    </xdr:from>
    <xdr:to>
      <xdr:col>55</xdr:col>
      <xdr:colOff>50800</xdr:colOff>
      <xdr:row>85</xdr:row>
      <xdr:rowOff>96084</xdr:rowOff>
    </xdr:to>
    <xdr:sp macro="" textlink="">
      <xdr:nvSpPr>
        <xdr:cNvPr id="365" name="楕円 364">
          <a:extLst>
            <a:ext uri="{FF2B5EF4-FFF2-40B4-BE49-F238E27FC236}">
              <a16:creationId xmlns:a16="http://schemas.microsoft.com/office/drawing/2014/main" id="{65B4CBBC-8D9D-4206-97C7-FB0A47B7D850}"/>
            </a:ext>
          </a:extLst>
        </xdr:cNvPr>
        <xdr:cNvSpPr/>
      </xdr:nvSpPr>
      <xdr:spPr>
        <a:xfrm>
          <a:off x="10426700" y="1456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17361</xdr:rowOff>
    </xdr:from>
    <xdr:ext cx="469744" cy="259045"/>
    <xdr:sp macro="" textlink="">
      <xdr:nvSpPr>
        <xdr:cNvPr id="366" name="【公営住宅】&#10;一人当たり面積該当値テキスト">
          <a:extLst>
            <a:ext uri="{FF2B5EF4-FFF2-40B4-BE49-F238E27FC236}">
              <a16:creationId xmlns:a16="http://schemas.microsoft.com/office/drawing/2014/main" id="{4274F977-B590-4F73-AC20-3347BB5610BE}"/>
            </a:ext>
          </a:extLst>
        </xdr:cNvPr>
        <xdr:cNvSpPr txBox="1"/>
      </xdr:nvSpPr>
      <xdr:spPr>
        <a:xfrm>
          <a:off x="10515600" y="1441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167568</xdr:rowOff>
    </xdr:from>
    <xdr:to>
      <xdr:col>50</xdr:col>
      <xdr:colOff>165100</xdr:colOff>
      <xdr:row>85</xdr:row>
      <xdr:rowOff>97718</xdr:rowOff>
    </xdr:to>
    <xdr:sp macro="" textlink="">
      <xdr:nvSpPr>
        <xdr:cNvPr id="367" name="楕円 366">
          <a:extLst>
            <a:ext uri="{FF2B5EF4-FFF2-40B4-BE49-F238E27FC236}">
              <a16:creationId xmlns:a16="http://schemas.microsoft.com/office/drawing/2014/main" id="{87E14A4B-69A8-4952-9F17-FFCC52AB1C02}"/>
            </a:ext>
          </a:extLst>
        </xdr:cNvPr>
        <xdr:cNvSpPr/>
      </xdr:nvSpPr>
      <xdr:spPr>
        <a:xfrm>
          <a:off x="9588500" y="1456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45284</xdr:rowOff>
    </xdr:from>
    <xdr:to>
      <xdr:col>55</xdr:col>
      <xdr:colOff>0</xdr:colOff>
      <xdr:row>85</xdr:row>
      <xdr:rowOff>46918</xdr:rowOff>
    </xdr:to>
    <xdr:cxnSp macro="">
      <xdr:nvCxnSpPr>
        <xdr:cNvPr id="368" name="直線コネクタ 367">
          <a:extLst>
            <a:ext uri="{FF2B5EF4-FFF2-40B4-BE49-F238E27FC236}">
              <a16:creationId xmlns:a16="http://schemas.microsoft.com/office/drawing/2014/main" id="{3980D694-0AA8-4388-96F7-FEFAC3137525}"/>
            </a:ext>
          </a:extLst>
        </xdr:cNvPr>
        <xdr:cNvCxnSpPr/>
      </xdr:nvCxnSpPr>
      <xdr:spPr>
        <a:xfrm flipV="1">
          <a:off x="9639300" y="1461853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169853</xdr:rowOff>
    </xdr:from>
    <xdr:to>
      <xdr:col>46</xdr:col>
      <xdr:colOff>38100</xdr:colOff>
      <xdr:row>85</xdr:row>
      <xdr:rowOff>100003</xdr:rowOff>
    </xdr:to>
    <xdr:sp macro="" textlink="">
      <xdr:nvSpPr>
        <xdr:cNvPr id="369" name="楕円 368">
          <a:extLst>
            <a:ext uri="{FF2B5EF4-FFF2-40B4-BE49-F238E27FC236}">
              <a16:creationId xmlns:a16="http://schemas.microsoft.com/office/drawing/2014/main" id="{6A14D409-0F2E-49B0-80BD-FDB0949CBF6C}"/>
            </a:ext>
          </a:extLst>
        </xdr:cNvPr>
        <xdr:cNvSpPr/>
      </xdr:nvSpPr>
      <xdr:spPr>
        <a:xfrm>
          <a:off x="8699500" y="1457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46918</xdr:rowOff>
    </xdr:from>
    <xdr:to>
      <xdr:col>50</xdr:col>
      <xdr:colOff>114300</xdr:colOff>
      <xdr:row>85</xdr:row>
      <xdr:rowOff>49203</xdr:rowOff>
    </xdr:to>
    <xdr:cxnSp macro="">
      <xdr:nvCxnSpPr>
        <xdr:cNvPr id="370" name="直線コネクタ 369">
          <a:extLst>
            <a:ext uri="{FF2B5EF4-FFF2-40B4-BE49-F238E27FC236}">
              <a16:creationId xmlns:a16="http://schemas.microsoft.com/office/drawing/2014/main" id="{AF1165E4-C860-40E9-AED6-6B8ABD51BB30}"/>
            </a:ext>
          </a:extLst>
        </xdr:cNvPr>
        <xdr:cNvCxnSpPr/>
      </xdr:nvCxnSpPr>
      <xdr:spPr>
        <a:xfrm flipV="1">
          <a:off x="8750300" y="1462016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363</xdr:rowOff>
    </xdr:from>
    <xdr:to>
      <xdr:col>41</xdr:col>
      <xdr:colOff>101600</xdr:colOff>
      <xdr:row>85</xdr:row>
      <xdr:rowOff>101963</xdr:rowOff>
    </xdr:to>
    <xdr:sp macro="" textlink="">
      <xdr:nvSpPr>
        <xdr:cNvPr id="371" name="楕円 370">
          <a:extLst>
            <a:ext uri="{FF2B5EF4-FFF2-40B4-BE49-F238E27FC236}">
              <a16:creationId xmlns:a16="http://schemas.microsoft.com/office/drawing/2014/main" id="{BEA4EC27-D38D-4878-9EC8-35D32EB5D0F8}"/>
            </a:ext>
          </a:extLst>
        </xdr:cNvPr>
        <xdr:cNvSpPr/>
      </xdr:nvSpPr>
      <xdr:spPr>
        <a:xfrm>
          <a:off x="7810500" y="1457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49203</xdr:rowOff>
    </xdr:from>
    <xdr:to>
      <xdr:col>45</xdr:col>
      <xdr:colOff>177800</xdr:colOff>
      <xdr:row>85</xdr:row>
      <xdr:rowOff>51163</xdr:rowOff>
    </xdr:to>
    <xdr:cxnSp macro="">
      <xdr:nvCxnSpPr>
        <xdr:cNvPr id="372" name="直線コネクタ 371">
          <a:extLst>
            <a:ext uri="{FF2B5EF4-FFF2-40B4-BE49-F238E27FC236}">
              <a16:creationId xmlns:a16="http://schemas.microsoft.com/office/drawing/2014/main" id="{750B2ED9-C45A-4752-89BC-C564946245C1}"/>
            </a:ext>
          </a:extLst>
        </xdr:cNvPr>
        <xdr:cNvCxnSpPr/>
      </xdr:nvCxnSpPr>
      <xdr:spPr>
        <a:xfrm flipV="1">
          <a:off x="7861300" y="14622453"/>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1670</xdr:rowOff>
    </xdr:from>
    <xdr:to>
      <xdr:col>36</xdr:col>
      <xdr:colOff>165100</xdr:colOff>
      <xdr:row>85</xdr:row>
      <xdr:rowOff>103270</xdr:rowOff>
    </xdr:to>
    <xdr:sp macro="" textlink="">
      <xdr:nvSpPr>
        <xdr:cNvPr id="373" name="楕円 372">
          <a:extLst>
            <a:ext uri="{FF2B5EF4-FFF2-40B4-BE49-F238E27FC236}">
              <a16:creationId xmlns:a16="http://schemas.microsoft.com/office/drawing/2014/main" id="{73D97305-D78F-4421-A348-FC5762CC14E6}"/>
            </a:ext>
          </a:extLst>
        </xdr:cNvPr>
        <xdr:cNvSpPr/>
      </xdr:nvSpPr>
      <xdr:spPr>
        <a:xfrm>
          <a:off x="6921500" y="1457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51163</xdr:rowOff>
    </xdr:from>
    <xdr:to>
      <xdr:col>41</xdr:col>
      <xdr:colOff>50800</xdr:colOff>
      <xdr:row>85</xdr:row>
      <xdr:rowOff>52470</xdr:rowOff>
    </xdr:to>
    <xdr:cxnSp macro="">
      <xdr:nvCxnSpPr>
        <xdr:cNvPr id="374" name="直線コネクタ 373">
          <a:extLst>
            <a:ext uri="{FF2B5EF4-FFF2-40B4-BE49-F238E27FC236}">
              <a16:creationId xmlns:a16="http://schemas.microsoft.com/office/drawing/2014/main" id="{B8613978-594C-4AB0-A692-1EC74A16F618}"/>
            </a:ext>
          </a:extLst>
        </xdr:cNvPr>
        <xdr:cNvCxnSpPr/>
      </xdr:nvCxnSpPr>
      <xdr:spPr>
        <a:xfrm flipV="1">
          <a:off x="6972300" y="14624413"/>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A98BC240-AD66-4A8C-B1BB-66B35260DF48}"/>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CE5052CB-B219-480E-B369-8DE7A44FD0D1}"/>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3EBDB939-AE67-4C89-83FF-487C7BD3A314}"/>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E14FEE04-CA39-4FF9-8A51-CF9C8E1CC735}"/>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114245</xdr:rowOff>
    </xdr:from>
    <xdr:ext cx="469744" cy="259045"/>
    <xdr:sp macro="" textlink="">
      <xdr:nvSpPr>
        <xdr:cNvPr id="379" name="n_1mainValue【公営住宅】&#10;一人当たり面積">
          <a:extLst>
            <a:ext uri="{FF2B5EF4-FFF2-40B4-BE49-F238E27FC236}">
              <a16:creationId xmlns:a16="http://schemas.microsoft.com/office/drawing/2014/main" id="{17A1AB38-E92B-47B0-AA81-E0C738F150F5}"/>
            </a:ext>
          </a:extLst>
        </xdr:cNvPr>
        <xdr:cNvSpPr txBox="1"/>
      </xdr:nvSpPr>
      <xdr:spPr>
        <a:xfrm>
          <a:off x="9391727" y="1434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116530</xdr:rowOff>
    </xdr:from>
    <xdr:ext cx="469744" cy="259045"/>
    <xdr:sp macro="" textlink="">
      <xdr:nvSpPr>
        <xdr:cNvPr id="380" name="n_2mainValue【公営住宅】&#10;一人当たり面積">
          <a:extLst>
            <a:ext uri="{FF2B5EF4-FFF2-40B4-BE49-F238E27FC236}">
              <a16:creationId xmlns:a16="http://schemas.microsoft.com/office/drawing/2014/main" id="{1C65A5B7-9F67-4D60-BA91-94CD3A92C220}"/>
            </a:ext>
          </a:extLst>
        </xdr:cNvPr>
        <xdr:cNvSpPr txBox="1"/>
      </xdr:nvSpPr>
      <xdr:spPr>
        <a:xfrm>
          <a:off x="8515427" y="1434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118490</xdr:rowOff>
    </xdr:from>
    <xdr:ext cx="469744" cy="259045"/>
    <xdr:sp macro="" textlink="">
      <xdr:nvSpPr>
        <xdr:cNvPr id="381" name="n_3mainValue【公営住宅】&#10;一人当たり面積">
          <a:extLst>
            <a:ext uri="{FF2B5EF4-FFF2-40B4-BE49-F238E27FC236}">
              <a16:creationId xmlns:a16="http://schemas.microsoft.com/office/drawing/2014/main" id="{6945C322-B96A-4041-9BBB-A5648A5E615B}"/>
            </a:ext>
          </a:extLst>
        </xdr:cNvPr>
        <xdr:cNvSpPr txBox="1"/>
      </xdr:nvSpPr>
      <xdr:spPr>
        <a:xfrm>
          <a:off x="7626427" y="1434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119797</xdr:rowOff>
    </xdr:from>
    <xdr:ext cx="469744" cy="259045"/>
    <xdr:sp macro="" textlink="">
      <xdr:nvSpPr>
        <xdr:cNvPr id="382" name="n_4mainValue【公営住宅】&#10;一人当たり面積">
          <a:extLst>
            <a:ext uri="{FF2B5EF4-FFF2-40B4-BE49-F238E27FC236}">
              <a16:creationId xmlns:a16="http://schemas.microsoft.com/office/drawing/2014/main" id="{33BB5647-6942-4A21-BF29-01BEF50888DD}"/>
            </a:ext>
          </a:extLst>
        </xdr:cNvPr>
        <xdr:cNvSpPr txBox="1"/>
      </xdr:nvSpPr>
      <xdr:spPr>
        <a:xfrm>
          <a:off x="6737427" y="14350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2F9C95EB-7A2D-429A-B6BE-ADEF67DC4C1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E7833265-5A9A-4496-8350-BF931D556F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44E653B9-A610-420C-8439-CF005D05CAF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459E6FA0-D9C5-4FC1-A2E9-3312789D214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7B0DDAAC-5033-4E6C-BA59-BF37DBF8D17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868A83AB-62FA-438C-BBB0-02FC0F479C7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3EC331AC-134E-4F2F-8556-3E6D46ADFC9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67544424-EC72-4EA9-B5A3-A9B2302AD4A8}"/>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25ECECD4-B849-4509-9D6F-9E2828D3DB3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ABC2054-6F4E-4BF4-BF5B-01BB88E24B9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F3866ED9-7A1D-4B16-ADB7-92707926BFE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3F0C34D7-5ADE-4E64-B3F1-3776E951FF4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61FB0F15-A951-4CA1-953C-DFAD0CE3FDF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AC68184C-6951-4E60-B7EB-9CA67FDDA9E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44831065-F74A-4C38-904B-87100B93F07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5C4DE91C-3E15-40EE-A665-7D4E229924D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3E6B62B-4B2A-400E-B5F0-E771F22B77F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396010F-7396-4321-A1C7-F7F80D4B1C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7E6D57-6B98-4915-A614-C8BBB86114A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1CCFBDF7-F9A3-4A51-B81A-BD3421F143D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96FC9A7D-5E5D-42D1-AC12-24456428104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8BA57C2-2A8F-490F-B62F-60661192B73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454807CB-C47C-419E-A2C1-0D05408AA4C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CAF211B9-E0DF-4068-AFB0-9501145FA75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0E3DB24-E1AD-4D8A-96D7-42814431184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4ED99B53-886D-413B-BA2B-70509D54685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7A13D831-58A3-45DA-B65E-BD3A90885A3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951B468-B8A3-48A4-85F6-0B1B2C8AF42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18D787C8-B159-4E91-ACD6-FDFAD139A2E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1E5ACA1E-06F1-4C98-8195-7AC34445B8A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634F05D-8D5E-4E6C-9338-A29D9E8134D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6CA519DD-BCE9-4AAB-A302-618FD223635D}"/>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A3E05510-B1DF-4EB2-831B-2813A9325B0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CBF0ABA2-CFE3-4799-AF70-F6C9BA62A1D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5F996A3F-E91E-4408-815E-F94178E5B56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61604532-451A-4B31-A870-FA4EBA3755E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60196B74-ED2E-4AD0-BA19-E6987A1840E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4241E583-4325-4DCC-8635-C4E54281C077}"/>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A7D68977-D0D6-4504-B712-B39887D51D1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1546E056-222A-41F0-B36E-035465AA99F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F5422F9F-C560-46F9-8868-40D11EE07D7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AF2099AD-9267-439E-8F83-090A1944F36A}"/>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391C8A43-41DD-4F44-A1B2-30F2EFE6A006}"/>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B5860603-AC7B-4AEB-AD39-CEE5E9AEA51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9B0A8C05-36B4-40DD-A0C0-F3C00D83D56D}"/>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BC0B225E-3302-44CB-A4DB-69045AF6F29B}"/>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99BD59B9-8851-45D5-912D-634145DEC165}"/>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3E367B35-B069-4081-A9B8-D3910B5C07F8}"/>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E5C0A10C-2C39-4DCF-A6E4-E4D621791828}"/>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290D2EB7-511D-4E87-9C04-26E7D8C10530}"/>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CC2222EF-005E-49F9-8012-7F540F074404}"/>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5434588E-5E12-450D-87F3-A37DD1D84136}"/>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A74AA187-0798-4119-B127-94FFC783B25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20E36F4-6265-4E1A-95C6-57468C6D8DC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16BD714C-4C76-4C3E-8EE4-121FEF16C34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0E44B7D-430F-47A8-AB76-32D46D31F82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4AEB02D-A395-453C-B082-D610CE3CDFE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98878</xdr:rowOff>
    </xdr:from>
    <xdr:to>
      <xdr:col>85</xdr:col>
      <xdr:colOff>177800</xdr:colOff>
      <xdr:row>42</xdr:row>
      <xdr:rowOff>29028</xdr:rowOff>
    </xdr:to>
    <xdr:sp macro="" textlink="">
      <xdr:nvSpPr>
        <xdr:cNvPr id="440" name="楕円 439">
          <a:extLst>
            <a:ext uri="{FF2B5EF4-FFF2-40B4-BE49-F238E27FC236}">
              <a16:creationId xmlns:a16="http://schemas.microsoft.com/office/drawing/2014/main" id="{1B147C59-D86F-479F-B43B-BB50EFDAADC8}"/>
            </a:ext>
          </a:extLst>
        </xdr:cNvPr>
        <xdr:cNvSpPr/>
      </xdr:nvSpPr>
      <xdr:spPr>
        <a:xfrm>
          <a:off x="162687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13805</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3375C2DC-496F-489A-8F15-C453F333FD9E}"/>
            </a:ext>
          </a:extLst>
        </xdr:cNvPr>
        <xdr:cNvSpPr txBox="1"/>
      </xdr:nvSpPr>
      <xdr:spPr>
        <a:xfrm>
          <a:off x="16357600" y="704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72753</xdr:rowOff>
    </xdr:from>
    <xdr:to>
      <xdr:col>81</xdr:col>
      <xdr:colOff>101600</xdr:colOff>
      <xdr:row>42</xdr:row>
      <xdr:rowOff>2903</xdr:rowOff>
    </xdr:to>
    <xdr:sp macro="" textlink="">
      <xdr:nvSpPr>
        <xdr:cNvPr id="442" name="楕円 441">
          <a:extLst>
            <a:ext uri="{FF2B5EF4-FFF2-40B4-BE49-F238E27FC236}">
              <a16:creationId xmlns:a16="http://schemas.microsoft.com/office/drawing/2014/main" id="{611167BC-66F3-4CBE-AEE5-E85AD0A341CC}"/>
            </a:ext>
          </a:extLst>
        </xdr:cNvPr>
        <xdr:cNvSpPr/>
      </xdr:nvSpPr>
      <xdr:spPr>
        <a:xfrm>
          <a:off x="15430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123553</xdr:rowOff>
    </xdr:from>
    <xdr:to>
      <xdr:col>85</xdr:col>
      <xdr:colOff>127000</xdr:colOff>
      <xdr:row>41</xdr:row>
      <xdr:rowOff>149678</xdr:rowOff>
    </xdr:to>
    <xdr:cxnSp macro="">
      <xdr:nvCxnSpPr>
        <xdr:cNvPr id="443" name="直線コネクタ 442">
          <a:extLst>
            <a:ext uri="{FF2B5EF4-FFF2-40B4-BE49-F238E27FC236}">
              <a16:creationId xmlns:a16="http://schemas.microsoft.com/office/drawing/2014/main" id="{6FE97BB8-9463-448F-B2C5-4B98D141F7E3}"/>
            </a:ext>
          </a:extLst>
        </xdr:cNvPr>
        <xdr:cNvCxnSpPr/>
      </xdr:nvCxnSpPr>
      <xdr:spPr>
        <a:xfrm>
          <a:off x="15481300" y="7153003"/>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129903</xdr:rowOff>
    </xdr:from>
    <xdr:to>
      <xdr:col>76</xdr:col>
      <xdr:colOff>165100</xdr:colOff>
      <xdr:row>42</xdr:row>
      <xdr:rowOff>60053</xdr:rowOff>
    </xdr:to>
    <xdr:sp macro="" textlink="">
      <xdr:nvSpPr>
        <xdr:cNvPr id="444" name="楕円 443">
          <a:extLst>
            <a:ext uri="{FF2B5EF4-FFF2-40B4-BE49-F238E27FC236}">
              <a16:creationId xmlns:a16="http://schemas.microsoft.com/office/drawing/2014/main" id="{FECED332-DDF7-4520-9276-B8266D09ACB8}"/>
            </a:ext>
          </a:extLst>
        </xdr:cNvPr>
        <xdr:cNvSpPr/>
      </xdr:nvSpPr>
      <xdr:spPr>
        <a:xfrm>
          <a:off x="14541500" y="71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123553</xdr:rowOff>
    </xdr:from>
    <xdr:to>
      <xdr:col>81</xdr:col>
      <xdr:colOff>50800</xdr:colOff>
      <xdr:row>42</xdr:row>
      <xdr:rowOff>9253</xdr:rowOff>
    </xdr:to>
    <xdr:cxnSp macro="">
      <xdr:nvCxnSpPr>
        <xdr:cNvPr id="445" name="直線コネクタ 444">
          <a:extLst>
            <a:ext uri="{FF2B5EF4-FFF2-40B4-BE49-F238E27FC236}">
              <a16:creationId xmlns:a16="http://schemas.microsoft.com/office/drawing/2014/main" id="{87DB28A0-3FC3-4C62-BF5B-D56999ECAFD8}"/>
            </a:ext>
          </a:extLst>
        </xdr:cNvPr>
        <xdr:cNvCxnSpPr/>
      </xdr:nvCxnSpPr>
      <xdr:spPr>
        <a:xfrm flipV="1">
          <a:off x="14592300" y="715300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120106</xdr:rowOff>
    </xdr:from>
    <xdr:to>
      <xdr:col>72</xdr:col>
      <xdr:colOff>38100</xdr:colOff>
      <xdr:row>42</xdr:row>
      <xdr:rowOff>50256</xdr:rowOff>
    </xdr:to>
    <xdr:sp macro="" textlink="">
      <xdr:nvSpPr>
        <xdr:cNvPr id="446" name="楕円 445">
          <a:extLst>
            <a:ext uri="{FF2B5EF4-FFF2-40B4-BE49-F238E27FC236}">
              <a16:creationId xmlns:a16="http://schemas.microsoft.com/office/drawing/2014/main" id="{3AE8996D-1479-427E-942D-52BCBAD7DF9A}"/>
            </a:ext>
          </a:extLst>
        </xdr:cNvPr>
        <xdr:cNvSpPr/>
      </xdr:nvSpPr>
      <xdr:spPr>
        <a:xfrm>
          <a:off x="13652500" y="714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170906</xdr:rowOff>
    </xdr:from>
    <xdr:to>
      <xdr:col>76</xdr:col>
      <xdr:colOff>114300</xdr:colOff>
      <xdr:row>42</xdr:row>
      <xdr:rowOff>9253</xdr:rowOff>
    </xdr:to>
    <xdr:cxnSp macro="">
      <xdr:nvCxnSpPr>
        <xdr:cNvPr id="447" name="直線コネクタ 446">
          <a:extLst>
            <a:ext uri="{FF2B5EF4-FFF2-40B4-BE49-F238E27FC236}">
              <a16:creationId xmlns:a16="http://schemas.microsoft.com/office/drawing/2014/main" id="{DE1B6FBB-ACB6-479F-9D8C-7C2DB66D078E}"/>
            </a:ext>
          </a:extLst>
        </xdr:cNvPr>
        <xdr:cNvCxnSpPr/>
      </xdr:nvCxnSpPr>
      <xdr:spPr>
        <a:xfrm>
          <a:off x="13703300" y="720035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107043</xdr:rowOff>
    </xdr:from>
    <xdr:to>
      <xdr:col>67</xdr:col>
      <xdr:colOff>101600</xdr:colOff>
      <xdr:row>42</xdr:row>
      <xdr:rowOff>37193</xdr:rowOff>
    </xdr:to>
    <xdr:sp macro="" textlink="">
      <xdr:nvSpPr>
        <xdr:cNvPr id="448" name="楕円 447">
          <a:extLst>
            <a:ext uri="{FF2B5EF4-FFF2-40B4-BE49-F238E27FC236}">
              <a16:creationId xmlns:a16="http://schemas.microsoft.com/office/drawing/2014/main" id="{BEF3717A-E8D8-474E-A924-C8E105B19507}"/>
            </a:ext>
          </a:extLst>
        </xdr:cNvPr>
        <xdr:cNvSpPr/>
      </xdr:nvSpPr>
      <xdr:spPr>
        <a:xfrm>
          <a:off x="12763500" y="713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157843</xdr:rowOff>
    </xdr:from>
    <xdr:to>
      <xdr:col>71</xdr:col>
      <xdr:colOff>177800</xdr:colOff>
      <xdr:row>41</xdr:row>
      <xdr:rowOff>170906</xdr:rowOff>
    </xdr:to>
    <xdr:cxnSp macro="">
      <xdr:nvCxnSpPr>
        <xdr:cNvPr id="449" name="直線コネクタ 448">
          <a:extLst>
            <a:ext uri="{FF2B5EF4-FFF2-40B4-BE49-F238E27FC236}">
              <a16:creationId xmlns:a16="http://schemas.microsoft.com/office/drawing/2014/main" id="{963F9562-9088-4FE2-A374-8A51E51027A8}"/>
            </a:ext>
          </a:extLst>
        </xdr:cNvPr>
        <xdr:cNvCxnSpPr/>
      </xdr:nvCxnSpPr>
      <xdr:spPr>
        <a:xfrm>
          <a:off x="12814300" y="718729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4831AF26-94E2-4011-A55B-0BCF9BC94E7D}"/>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C6CB28B-6D3E-46C8-8BE8-58449031E90E}"/>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BCF3E868-8DD8-49EE-BDCE-0D24B2F7C939}"/>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B7F9A3C-E11D-4E82-82C6-B8ED67B6974D}"/>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165480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51DA1C62-D6BD-4CD1-9582-ABEA68910C03}"/>
            </a:ext>
          </a:extLst>
        </xdr:cNvPr>
        <xdr:cNvSpPr txBox="1"/>
      </xdr:nvSpPr>
      <xdr:spPr>
        <a:xfrm>
          <a:off x="15266044" y="719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51180</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6BC85E5A-1173-4E3C-90CC-9317157360DF}"/>
            </a:ext>
          </a:extLst>
        </xdr:cNvPr>
        <xdr:cNvSpPr txBox="1"/>
      </xdr:nvSpPr>
      <xdr:spPr>
        <a:xfrm>
          <a:off x="14389744" y="7252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41383</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86BF313A-13A5-48AD-A20D-2541695D6642}"/>
            </a:ext>
          </a:extLst>
        </xdr:cNvPr>
        <xdr:cNvSpPr txBox="1"/>
      </xdr:nvSpPr>
      <xdr:spPr>
        <a:xfrm>
          <a:off x="13500744" y="724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28320</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FF14E5D0-EADB-40A2-B230-B53C549D06C3}"/>
            </a:ext>
          </a:extLst>
        </xdr:cNvPr>
        <xdr:cNvSpPr txBox="1"/>
      </xdr:nvSpPr>
      <xdr:spPr>
        <a:xfrm>
          <a:off x="12611744" y="722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B0046D52-4324-48F7-ABB9-8AC44077413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CA6A48C9-07F5-48B2-BAFD-CCEE9043B12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40E1BF3D-A3C5-4DC9-873F-2DB14137C51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35C16744-70BC-41BF-ABE3-2014AA94B77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288DCD32-7DC8-43B3-81F8-8BFFF36B6C5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AF5F82D7-1E3C-4E74-B154-A25B057FB83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96A70F91-5CA4-4F52-998F-5577324E206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D8EF0144-BD4D-44E4-9E1A-D93291C8818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D0B0130-A973-484A-92CD-833F94D9CE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A63AA526-B6C8-4F2B-BD89-7C4857302D8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FF141D70-0674-4A4A-9785-25F931ECBE72}"/>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C856B22E-0005-4E46-8644-CA6244DAEF7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1549FB24-59D1-4A76-8551-A3F4D280187A}"/>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409C1B35-5B43-400C-A7B6-06728A135362}"/>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A6576350-EA13-4A03-A9E8-066C4F73A9D6}"/>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F2F5B95F-DBEC-42DF-AB22-1745FD537BAF}"/>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276DEC46-F0DE-47CE-B0A0-003B9B83C17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7AE6DE12-F974-4583-ADCD-B8AD5BC4A83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A8275C02-642E-4DBB-8B4B-A47A1ABE8A7E}"/>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AB883D56-C2F6-4509-9837-A0A610AD492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4F186DAF-E3D0-4FBD-8098-BEDA0B9E938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44C0359E-707A-4ED6-990F-027633E5CA1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729340BB-6ED3-4230-B91B-F401F54D14B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E94E229E-43E1-45B4-BD4D-08098DE3C28B}"/>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E0C27060-3F3A-4DB6-B55F-3EBEBA8DB116}"/>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2171FC75-53FA-478B-8064-54C0C53E456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3FF894CB-8961-4D6A-B425-6EDF6A24EFDB}"/>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35225BB9-5E68-487A-9E50-7BA443CE4621}"/>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9E521AD4-0F73-4C5E-B0D0-AEC94AAA3873}"/>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B7252787-B7E1-417A-A524-080ACAAF3D6D}"/>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F98030AA-D83E-4A3C-965F-FA454B414C52}"/>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ACFCBD7C-7A5B-4E62-997F-0A66F6C20235}"/>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BBE5A7A5-8583-435B-A9AE-FE49FCC9AD10}"/>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1245C77A-6EC9-4A1C-88F7-AAC179988B0D}"/>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6D21157-6622-4948-B2D0-D928D3514AB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E562A7E-DC81-4C2E-AC78-A010B5A7BD6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52B8153B-61F1-4026-992B-FF6888E259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9508826-B874-4303-9154-0A63B952F62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8BE85754-A84E-47EB-9404-9B55E1878D8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65405</xdr:rowOff>
    </xdr:from>
    <xdr:to>
      <xdr:col>116</xdr:col>
      <xdr:colOff>114300</xdr:colOff>
      <xdr:row>41</xdr:row>
      <xdr:rowOff>167005</xdr:rowOff>
    </xdr:to>
    <xdr:sp macro="" textlink="">
      <xdr:nvSpPr>
        <xdr:cNvPr id="497" name="楕円 496">
          <a:extLst>
            <a:ext uri="{FF2B5EF4-FFF2-40B4-BE49-F238E27FC236}">
              <a16:creationId xmlns:a16="http://schemas.microsoft.com/office/drawing/2014/main" id="{AA22ABD6-A701-4FAA-B303-1DAFDA4DB73F}"/>
            </a:ext>
          </a:extLst>
        </xdr:cNvPr>
        <xdr:cNvSpPr/>
      </xdr:nvSpPr>
      <xdr:spPr>
        <a:xfrm>
          <a:off x="221107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151782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C616E29-7C8C-4F99-9CD9-B5FB69B484C2}"/>
            </a:ext>
          </a:extLst>
        </xdr:cNvPr>
        <xdr:cNvSpPr txBox="1"/>
      </xdr:nvSpPr>
      <xdr:spPr>
        <a:xfrm>
          <a:off x="22199600" y="7009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65405</xdr:rowOff>
    </xdr:from>
    <xdr:to>
      <xdr:col>112</xdr:col>
      <xdr:colOff>38100</xdr:colOff>
      <xdr:row>41</xdr:row>
      <xdr:rowOff>167005</xdr:rowOff>
    </xdr:to>
    <xdr:sp macro="" textlink="">
      <xdr:nvSpPr>
        <xdr:cNvPr id="499" name="楕円 498">
          <a:extLst>
            <a:ext uri="{FF2B5EF4-FFF2-40B4-BE49-F238E27FC236}">
              <a16:creationId xmlns:a16="http://schemas.microsoft.com/office/drawing/2014/main" id="{1D8196FD-5B6A-4936-80E8-5E1F144D15D0}"/>
            </a:ext>
          </a:extLst>
        </xdr:cNvPr>
        <xdr:cNvSpPr/>
      </xdr:nvSpPr>
      <xdr:spPr>
        <a:xfrm>
          <a:off x="212725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116205</xdr:rowOff>
    </xdr:from>
    <xdr:to>
      <xdr:col>116</xdr:col>
      <xdr:colOff>63500</xdr:colOff>
      <xdr:row>41</xdr:row>
      <xdr:rowOff>116205</xdr:rowOff>
    </xdr:to>
    <xdr:cxnSp macro="">
      <xdr:nvCxnSpPr>
        <xdr:cNvPr id="500" name="直線コネクタ 499">
          <a:extLst>
            <a:ext uri="{FF2B5EF4-FFF2-40B4-BE49-F238E27FC236}">
              <a16:creationId xmlns:a16="http://schemas.microsoft.com/office/drawing/2014/main" id="{F57057FE-3B2B-4BA3-9882-F5F0D70B7628}"/>
            </a:ext>
          </a:extLst>
        </xdr:cNvPr>
        <xdr:cNvCxnSpPr/>
      </xdr:nvCxnSpPr>
      <xdr:spPr>
        <a:xfrm>
          <a:off x="21323300" y="71456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97790</xdr:rowOff>
    </xdr:from>
    <xdr:to>
      <xdr:col>107</xdr:col>
      <xdr:colOff>101600</xdr:colOff>
      <xdr:row>41</xdr:row>
      <xdr:rowOff>27940</xdr:rowOff>
    </xdr:to>
    <xdr:sp macro="" textlink="">
      <xdr:nvSpPr>
        <xdr:cNvPr id="501" name="楕円 500">
          <a:extLst>
            <a:ext uri="{FF2B5EF4-FFF2-40B4-BE49-F238E27FC236}">
              <a16:creationId xmlns:a16="http://schemas.microsoft.com/office/drawing/2014/main" id="{6DE393BB-2063-43D9-B7DF-63134D10BA0F}"/>
            </a:ext>
          </a:extLst>
        </xdr:cNvPr>
        <xdr:cNvSpPr/>
      </xdr:nvSpPr>
      <xdr:spPr>
        <a:xfrm>
          <a:off x="20383500" y="695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148590</xdr:rowOff>
    </xdr:from>
    <xdr:to>
      <xdr:col>111</xdr:col>
      <xdr:colOff>177800</xdr:colOff>
      <xdr:row>41</xdr:row>
      <xdr:rowOff>116205</xdr:rowOff>
    </xdr:to>
    <xdr:cxnSp macro="">
      <xdr:nvCxnSpPr>
        <xdr:cNvPr id="502" name="直線コネクタ 501">
          <a:extLst>
            <a:ext uri="{FF2B5EF4-FFF2-40B4-BE49-F238E27FC236}">
              <a16:creationId xmlns:a16="http://schemas.microsoft.com/office/drawing/2014/main" id="{61E0FF2C-FF76-4210-9E14-37F8381993D2}"/>
            </a:ext>
          </a:extLst>
        </xdr:cNvPr>
        <xdr:cNvCxnSpPr/>
      </xdr:nvCxnSpPr>
      <xdr:spPr>
        <a:xfrm>
          <a:off x="20434300" y="7006590"/>
          <a:ext cx="889000" cy="13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99695</xdr:rowOff>
    </xdr:from>
    <xdr:to>
      <xdr:col>102</xdr:col>
      <xdr:colOff>165100</xdr:colOff>
      <xdr:row>41</xdr:row>
      <xdr:rowOff>29845</xdr:rowOff>
    </xdr:to>
    <xdr:sp macro="" textlink="">
      <xdr:nvSpPr>
        <xdr:cNvPr id="503" name="楕円 502">
          <a:extLst>
            <a:ext uri="{FF2B5EF4-FFF2-40B4-BE49-F238E27FC236}">
              <a16:creationId xmlns:a16="http://schemas.microsoft.com/office/drawing/2014/main" id="{206E019F-E5B3-4CF0-8D25-B5157619B318}"/>
            </a:ext>
          </a:extLst>
        </xdr:cNvPr>
        <xdr:cNvSpPr/>
      </xdr:nvSpPr>
      <xdr:spPr>
        <a:xfrm>
          <a:off x="19494500" y="69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148590</xdr:rowOff>
    </xdr:from>
    <xdr:to>
      <xdr:col>107</xdr:col>
      <xdr:colOff>50800</xdr:colOff>
      <xdr:row>40</xdr:row>
      <xdr:rowOff>150495</xdr:rowOff>
    </xdr:to>
    <xdr:cxnSp macro="">
      <xdr:nvCxnSpPr>
        <xdr:cNvPr id="504" name="直線コネクタ 503">
          <a:extLst>
            <a:ext uri="{FF2B5EF4-FFF2-40B4-BE49-F238E27FC236}">
              <a16:creationId xmlns:a16="http://schemas.microsoft.com/office/drawing/2014/main" id="{0A5DEBA4-16B8-4C0E-8AE1-C26EA50DA5F0}"/>
            </a:ext>
          </a:extLst>
        </xdr:cNvPr>
        <xdr:cNvCxnSpPr/>
      </xdr:nvCxnSpPr>
      <xdr:spPr>
        <a:xfrm flipV="1">
          <a:off x="19545300" y="700659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99695</xdr:rowOff>
    </xdr:from>
    <xdr:to>
      <xdr:col>98</xdr:col>
      <xdr:colOff>38100</xdr:colOff>
      <xdr:row>41</xdr:row>
      <xdr:rowOff>29845</xdr:rowOff>
    </xdr:to>
    <xdr:sp macro="" textlink="">
      <xdr:nvSpPr>
        <xdr:cNvPr id="505" name="楕円 504">
          <a:extLst>
            <a:ext uri="{FF2B5EF4-FFF2-40B4-BE49-F238E27FC236}">
              <a16:creationId xmlns:a16="http://schemas.microsoft.com/office/drawing/2014/main" id="{4CF5EE94-638E-4053-858F-3D67C104A29D}"/>
            </a:ext>
          </a:extLst>
        </xdr:cNvPr>
        <xdr:cNvSpPr/>
      </xdr:nvSpPr>
      <xdr:spPr>
        <a:xfrm>
          <a:off x="18605500" y="695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150495</xdr:rowOff>
    </xdr:from>
    <xdr:to>
      <xdr:col>102</xdr:col>
      <xdr:colOff>114300</xdr:colOff>
      <xdr:row>40</xdr:row>
      <xdr:rowOff>150495</xdr:rowOff>
    </xdr:to>
    <xdr:cxnSp macro="">
      <xdr:nvCxnSpPr>
        <xdr:cNvPr id="506" name="直線コネクタ 505">
          <a:extLst>
            <a:ext uri="{FF2B5EF4-FFF2-40B4-BE49-F238E27FC236}">
              <a16:creationId xmlns:a16="http://schemas.microsoft.com/office/drawing/2014/main" id="{5E34D117-C86A-4AA8-97E0-1BAA39A27F17}"/>
            </a:ext>
          </a:extLst>
        </xdr:cNvPr>
        <xdr:cNvCxnSpPr/>
      </xdr:nvCxnSpPr>
      <xdr:spPr>
        <a:xfrm>
          <a:off x="18656300" y="70084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4903E9D9-1142-4F2B-8381-3B8370C3AAAC}"/>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FD894322-197B-4D8C-B9B0-2CD189FDFB4B}"/>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55EC8986-38E1-423D-95E1-83C5263CECDD}"/>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DD81EC28-2047-4AD2-83D6-AB4E054B317F}"/>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158132</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E59E814A-1A2E-4336-BC1B-BB4D6A6781EA}"/>
            </a:ext>
          </a:extLst>
        </xdr:cNvPr>
        <xdr:cNvSpPr txBox="1"/>
      </xdr:nvSpPr>
      <xdr:spPr>
        <a:xfrm>
          <a:off x="21075727" y="718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19067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3339EAAB-4AAD-4815-A912-40B64A285446}"/>
            </a:ext>
          </a:extLst>
        </xdr:cNvPr>
        <xdr:cNvSpPr txBox="1"/>
      </xdr:nvSpPr>
      <xdr:spPr>
        <a:xfrm>
          <a:off x="20199427" y="704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20972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21E2306F-89F3-47D1-9F07-95DE3E8C59B2}"/>
            </a:ext>
          </a:extLst>
        </xdr:cNvPr>
        <xdr:cNvSpPr txBox="1"/>
      </xdr:nvSpPr>
      <xdr:spPr>
        <a:xfrm>
          <a:off x="19310427" y="705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20972</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5D71CEB0-24E5-4061-941B-F0EBE96D7D4E}"/>
            </a:ext>
          </a:extLst>
        </xdr:cNvPr>
        <xdr:cNvSpPr txBox="1"/>
      </xdr:nvSpPr>
      <xdr:spPr>
        <a:xfrm>
          <a:off x="18421427" y="705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F680C07C-5188-49D5-A8B9-8D37D155EA9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BA9C9391-04D6-4C46-A99F-BA0C89117BE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EB6714F-9AD9-4622-903F-D1B039D26F3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28EB897D-8651-46BF-8CA8-26192C88BAF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DD49B897-D995-4D36-8D3B-1801640F985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AE66593E-CB02-4D99-A55E-B8234BA00DF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23B9B3D5-A0DF-4F52-AB8A-A7DCB123A9E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BA4B7983-7B24-4023-B04C-22CDB91A6A2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4D70E2B3-6827-4502-B9AF-35F621BBDF7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1D871A5F-6A09-4F40-B11C-36E1A2B33D7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287FB78F-3DCC-4DDC-8880-13F94A1E049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A7FEDCE3-F06D-4FD3-AAB6-EB468E595A5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D2C43647-A6BE-455D-98DA-BEF89E759FA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74D7D380-C258-42C2-BDA8-FA8988CD454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568F4817-E498-458D-8C18-AFFDB43A430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985A6644-A075-4C4C-B447-B857184AA50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58E16E9D-B2D4-41A7-849B-95D9BCCD171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205D6EEE-F7EE-4BFC-9925-F528D554479B}"/>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637D4B93-B7B2-4EF5-A16C-C7FCECE2FE2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7DEFB8D4-16C4-42AE-B7C2-B385FAAEC5B3}"/>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4668970E-290C-4383-B424-5E1650B743AB}"/>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451D7F00-255E-41B3-9271-64D75F81823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BD472AA-87DE-47EB-A6FE-BF6873FFCE2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E19A5E1-A8E5-4164-8C32-CA65FEDF197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BCA251A2-7387-4A4A-9680-85B10886FAB5}"/>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CCC3944-9DA7-461E-80CC-7DFCB0A3D1DE}"/>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11170CFB-16A7-4966-B8BD-7B3C8BF96137}"/>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7AFEAA06-242F-4FE9-BFD5-DE038C51821E}"/>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3BA3FC0D-4F5E-4FB6-8E7E-2BCDB146B1F9}"/>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0DA9823A-E819-4D01-94FE-40E10A6E7338}"/>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93F87F79-AB53-47A2-A2A6-A43D49F9F0DE}"/>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C8632EA1-7A2E-43DA-A53A-21BF847A8380}"/>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72625377-850F-4380-AB77-379C66249538}"/>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A1E48BD7-7A20-4B2D-8C92-88AD3D49B59D}"/>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880DAF5C-8E6B-40D1-B86A-220B813E59D4}"/>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6171384-C40C-4298-8B82-B2CBD98747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1D6269A8-C5EC-4AA0-BF27-768F24B2B7F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A5A2E43E-D549-4DAA-9D0E-ABC11730304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0F95125-95FA-4CDC-92BA-6E5CED74AC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AF6822E2-FCF7-4329-907C-6EDEFBE49CA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25400</xdr:rowOff>
    </xdr:from>
    <xdr:to>
      <xdr:col>85</xdr:col>
      <xdr:colOff>177800</xdr:colOff>
      <xdr:row>60</xdr:row>
      <xdr:rowOff>127000</xdr:rowOff>
    </xdr:to>
    <xdr:sp macro="" textlink="">
      <xdr:nvSpPr>
        <xdr:cNvPr id="555" name="楕円 554">
          <a:extLst>
            <a:ext uri="{FF2B5EF4-FFF2-40B4-BE49-F238E27FC236}">
              <a16:creationId xmlns:a16="http://schemas.microsoft.com/office/drawing/2014/main" id="{2F9FBB9C-4320-4570-B00E-8494EAF44FE9}"/>
            </a:ext>
          </a:extLst>
        </xdr:cNvPr>
        <xdr:cNvSpPr/>
      </xdr:nvSpPr>
      <xdr:spPr>
        <a:xfrm>
          <a:off x="162687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48277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3A5C48AA-6207-49F2-9134-1CB4B135913E}"/>
            </a:ext>
          </a:extLst>
        </xdr:cNvPr>
        <xdr:cNvSpPr txBox="1"/>
      </xdr:nvSpPr>
      <xdr:spPr>
        <a:xfrm>
          <a:off x="16357600"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130175</xdr:rowOff>
    </xdr:from>
    <xdr:to>
      <xdr:col>81</xdr:col>
      <xdr:colOff>101600</xdr:colOff>
      <xdr:row>60</xdr:row>
      <xdr:rowOff>60325</xdr:rowOff>
    </xdr:to>
    <xdr:sp macro="" textlink="">
      <xdr:nvSpPr>
        <xdr:cNvPr id="557" name="楕円 556">
          <a:extLst>
            <a:ext uri="{FF2B5EF4-FFF2-40B4-BE49-F238E27FC236}">
              <a16:creationId xmlns:a16="http://schemas.microsoft.com/office/drawing/2014/main" id="{D8670AB4-FBC6-496A-B804-10E84AE579D6}"/>
            </a:ext>
          </a:extLst>
        </xdr:cNvPr>
        <xdr:cNvSpPr/>
      </xdr:nvSpPr>
      <xdr:spPr>
        <a:xfrm>
          <a:off x="15430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xdr:rowOff>
    </xdr:from>
    <xdr:to>
      <xdr:col>85</xdr:col>
      <xdr:colOff>127000</xdr:colOff>
      <xdr:row>60</xdr:row>
      <xdr:rowOff>76200</xdr:rowOff>
    </xdr:to>
    <xdr:cxnSp macro="">
      <xdr:nvCxnSpPr>
        <xdr:cNvPr id="558" name="直線コネクタ 557">
          <a:extLst>
            <a:ext uri="{FF2B5EF4-FFF2-40B4-BE49-F238E27FC236}">
              <a16:creationId xmlns:a16="http://schemas.microsoft.com/office/drawing/2014/main" id="{D367A914-5833-4DE6-81F0-58B5246DE5CE}"/>
            </a:ext>
          </a:extLst>
        </xdr:cNvPr>
        <xdr:cNvCxnSpPr/>
      </xdr:nvCxnSpPr>
      <xdr:spPr>
        <a:xfrm>
          <a:off x="15481300" y="102965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61595</xdr:rowOff>
    </xdr:from>
    <xdr:to>
      <xdr:col>76</xdr:col>
      <xdr:colOff>165100</xdr:colOff>
      <xdr:row>59</xdr:row>
      <xdr:rowOff>163195</xdr:rowOff>
    </xdr:to>
    <xdr:sp macro="" textlink="">
      <xdr:nvSpPr>
        <xdr:cNvPr id="559" name="楕円 558">
          <a:extLst>
            <a:ext uri="{FF2B5EF4-FFF2-40B4-BE49-F238E27FC236}">
              <a16:creationId xmlns:a16="http://schemas.microsoft.com/office/drawing/2014/main" id="{E462B55E-DCB1-4A6B-8293-1D332EFC49D7}"/>
            </a:ext>
          </a:extLst>
        </xdr:cNvPr>
        <xdr:cNvSpPr/>
      </xdr:nvSpPr>
      <xdr:spPr>
        <a:xfrm>
          <a:off x="14541500" y="101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112395</xdr:rowOff>
    </xdr:from>
    <xdr:to>
      <xdr:col>81</xdr:col>
      <xdr:colOff>50800</xdr:colOff>
      <xdr:row>60</xdr:row>
      <xdr:rowOff>9525</xdr:rowOff>
    </xdr:to>
    <xdr:cxnSp macro="">
      <xdr:nvCxnSpPr>
        <xdr:cNvPr id="560" name="直線コネクタ 559">
          <a:extLst>
            <a:ext uri="{FF2B5EF4-FFF2-40B4-BE49-F238E27FC236}">
              <a16:creationId xmlns:a16="http://schemas.microsoft.com/office/drawing/2014/main" id="{8578C078-A0E6-4384-885D-A82B8BC63B89}"/>
            </a:ext>
          </a:extLst>
        </xdr:cNvPr>
        <xdr:cNvCxnSpPr/>
      </xdr:nvCxnSpPr>
      <xdr:spPr>
        <a:xfrm>
          <a:off x="14592300" y="102279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36830</xdr:rowOff>
    </xdr:from>
    <xdr:to>
      <xdr:col>72</xdr:col>
      <xdr:colOff>38100</xdr:colOff>
      <xdr:row>59</xdr:row>
      <xdr:rowOff>138430</xdr:rowOff>
    </xdr:to>
    <xdr:sp macro="" textlink="">
      <xdr:nvSpPr>
        <xdr:cNvPr id="561" name="楕円 560">
          <a:extLst>
            <a:ext uri="{FF2B5EF4-FFF2-40B4-BE49-F238E27FC236}">
              <a16:creationId xmlns:a16="http://schemas.microsoft.com/office/drawing/2014/main" id="{99DF2830-249A-49E6-BF3F-7D1563B79F93}"/>
            </a:ext>
          </a:extLst>
        </xdr:cNvPr>
        <xdr:cNvSpPr/>
      </xdr:nvSpPr>
      <xdr:spPr>
        <a:xfrm>
          <a:off x="13652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87630</xdr:rowOff>
    </xdr:from>
    <xdr:to>
      <xdr:col>76</xdr:col>
      <xdr:colOff>114300</xdr:colOff>
      <xdr:row>59</xdr:row>
      <xdr:rowOff>112395</xdr:rowOff>
    </xdr:to>
    <xdr:cxnSp macro="">
      <xdr:nvCxnSpPr>
        <xdr:cNvPr id="562" name="直線コネクタ 561">
          <a:extLst>
            <a:ext uri="{FF2B5EF4-FFF2-40B4-BE49-F238E27FC236}">
              <a16:creationId xmlns:a16="http://schemas.microsoft.com/office/drawing/2014/main" id="{30E019F3-A28A-4433-84C4-964C6F9106AD}"/>
            </a:ext>
          </a:extLst>
        </xdr:cNvPr>
        <xdr:cNvCxnSpPr/>
      </xdr:nvCxnSpPr>
      <xdr:spPr>
        <a:xfrm>
          <a:off x="13703300" y="102031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145415</xdr:rowOff>
    </xdr:from>
    <xdr:to>
      <xdr:col>67</xdr:col>
      <xdr:colOff>101600</xdr:colOff>
      <xdr:row>59</xdr:row>
      <xdr:rowOff>75565</xdr:rowOff>
    </xdr:to>
    <xdr:sp macro="" textlink="">
      <xdr:nvSpPr>
        <xdr:cNvPr id="563" name="楕円 562">
          <a:extLst>
            <a:ext uri="{FF2B5EF4-FFF2-40B4-BE49-F238E27FC236}">
              <a16:creationId xmlns:a16="http://schemas.microsoft.com/office/drawing/2014/main" id="{1CDE8F57-13DC-476D-8BD0-DCF470A69A98}"/>
            </a:ext>
          </a:extLst>
        </xdr:cNvPr>
        <xdr:cNvSpPr/>
      </xdr:nvSpPr>
      <xdr:spPr>
        <a:xfrm>
          <a:off x="12763500" y="1008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24765</xdr:rowOff>
    </xdr:from>
    <xdr:to>
      <xdr:col>71</xdr:col>
      <xdr:colOff>177800</xdr:colOff>
      <xdr:row>59</xdr:row>
      <xdr:rowOff>87630</xdr:rowOff>
    </xdr:to>
    <xdr:cxnSp macro="">
      <xdr:nvCxnSpPr>
        <xdr:cNvPr id="564" name="直線コネクタ 563">
          <a:extLst>
            <a:ext uri="{FF2B5EF4-FFF2-40B4-BE49-F238E27FC236}">
              <a16:creationId xmlns:a16="http://schemas.microsoft.com/office/drawing/2014/main" id="{C5B0BA2A-4EAB-4A5D-911C-B6CAA2874EE9}"/>
            </a:ext>
          </a:extLst>
        </xdr:cNvPr>
        <xdr:cNvCxnSpPr/>
      </xdr:nvCxnSpPr>
      <xdr:spPr>
        <a:xfrm>
          <a:off x="12814300" y="1014031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B1731FA0-3A39-434B-8259-4DEA7C1B231E}"/>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B7096144-114E-4C5C-816D-F1F22DDCADCD}"/>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C7D33834-4160-4AF7-93CF-904BB857153E}"/>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072B46C2-4CED-4F9F-9BF7-0E9675D17BAF}"/>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76852</xdr:rowOff>
    </xdr:from>
    <xdr:ext cx="405111" cy="259045"/>
    <xdr:sp macro="" textlink="">
      <xdr:nvSpPr>
        <xdr:cNvPr id="569" name="n_1mainValue【学校施設】&#10;有形固定資産減価償却率">
          <a:extLst>
            <a:ext uri="{FF2B5EF4-FFF2-40B4-BE49-F238E27FC236}">
              <a16:creationId xmlns:a16="http://schemas.microsoft.com/office/drawing/2014/main" id="{88421181-ECCB-47EB-B25C-22772A4CCBFC}"/>
            </a:ext>
          </a:extLst>
        </xdr:cNvPr>
        <xdr:cNvSpPr txBox="1"/>
      </xdr:nvSpPr>
      <xdr:spPr>
        <a:xfrm>
          <a:off x="152660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8272</xdr:rowOff>
    </xdr:from>
    <xdr:ext cx="405111" cy="259045"/>
    <xdr:sp macro="" textlink="">
      <xdr:nvSpPr>
        <xdr:cNvPr id="570" name="n_2mainValue【学校施設】&#10;有形固定資産減価償却率">
          <a:extLst>
            <a:ext uri="{FF2B5EF4-FFF2-40B4-BE49-F238E27FC236}">
              <a16:creationId xmlns:a16="http://schemas.microsoft.com/office/drawing/2014/main" id="{20B30379-6E08-4DFF-9468-1FAF4004C87C}"/>
            </a:ext>
          </a:extLst>
        </xdr:cNvPr>
        <xdr:cNvSpPr txBox="1"/>
      </xdr:nvSpPr>
      <xdr:spPr>
        <a:xfrm>
          <a:off x="14389744" y="995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154957</xdr:rowOff>
    </xdr:from>
    <xdr:ext cx="405111" cy="259045"/>
    <xdr:sp macro="" textlink="">
      <xdr:nvSpPr>
        <xdr:cNvPr id="571" name="n_3mainValue【学校施設】&#10;有形固定資産減価償却率">
          <a:extLst>
            <a:ext uri="{FF2B5EF4-FFF2-40B4-BE49-F238E27FC236}">
              <a16:creationId xmlns:a16="http://schemas.microsoft.com/office/drawing/2014/main" id="{5BBE67A8-5A7B-48AE-B90E-4CF3D8E2D7CC}"/>
            </a:ext>
          </a:extLst>
        </xdr:cNvPr>
        <xdr:cNvSpPr txBox="1"/>
      </xdr:nvSpPr>
      <xdr:spPr>
        <a:xfrm>
          <a:off x="13500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92092</xdr:rowOff>
    </xdr:from>
    <xdr:ext cx="405111" cy="259045"/>
    <xdr:sp macro="" textlink="">
      <xdr:nvSpPr>
        <xdr:cNvPr id="572" name="n_4mainValue【学校施設】&#10;有形固定資産減価償却率">
          <a:extLst>
            <a:ext uri="{FF2B5EF4-FFF2-40B4-BE49-F238E27FC236}">
              <a16:creationId xmlns:a16="http://schemas.microsoft.com/office/drawing/2014/main" id="{CAFDF0FD-41C1-4BBE-A54F-2EE79D2795D3}"/>
            </a:ext>
          </a:extLst>
        </xdr:cNvPr>
        <xdr:cNvSpPr txBox="1"/>
      </xdr:nvSpPr>
      <xdr:spPr>
        <a:xfrm>
          <a:off x="12611744" y="986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90CB0DC8-C0E9-4037-8F89-A94F78A5A95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2A60229B-F7BC-4497-B373-1A23B183C16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81C32DE3-3586-4810-9F70-566BF444823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1785E793-3077-41A4-8E39-DFD73CAD928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2BD3BC01-D991-4B00-87DA-D220D4E6429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60AF40EA-DDF1-4913-AFD7-015021155E6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8D4C5197-4BB3-4088-930F-2372CA75BB2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ED9B0C1-D2BD-44BE-8DA6-C8A5FAFFA4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4CE02571-DEDB-4ED9-BBD7-2021CCA51B5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1ADABF2E-53ED-4E9F-8164-94C4621EB37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590D273B-29B9-451F-A586-9320211ACE06}"/>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A866B571-79C2-4E49-9D9C-C2E68AC5C08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C260E942-959E-4C89-A145-EB5D652CEDE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48AABE29-4421-4037-B717-0E227AD5264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D504EB39-B539-408F-9CC3-8BB1F3E8138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52FD6A65-9798-4459-8D6F-2A787C3C5C2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47F1C49D-AD79-4C83-A6C9-1E15A7474C8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24269057-D42C-4B8B-A773-696C83F7E16C}"/>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5DFB4761-F54F-43E2-9E89-59F0990620F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643AF4B3-193A-463A-A364-C7CD90B3C94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76AE763A-76EE-49C6-AD2D-6A0C70A81AF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D0698C51-B128-4C6B-B2BD-C6F3E5826E9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8D7CEDB7-B282-4C09-AA0C-463E0691B85C}"/>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8DC25C2F-2A92-45A1-AA92-592DA2BA553D}"/>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77AF9CA5-1264-48FD-89CD-774A0407C9C6}"/>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7F4E0483-232C-4439-B1A1-FE8F748D4C7A}"/>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E4661DF7-5F65-4FCD-97FB-C6DB807C2DCD}"/>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1B433B97-BEB1-439D-8A94-7B360FFB7AE7}"/>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956E0D3E-0246-4BDC-A7F3-FD348F9A6C4A}"/>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88F6E6FD-1DA2-4FDA-9BF0-FE8C6F6E5795}"/>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890C4E12-CA83-4D59-9A29-E9D6D03A39CB}"/>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452DAD68-3BEF-4329-9127-C8BD878BFEC0}"/>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202DE316-5A4B-4B56-8B46-37E8DDD2DF5E}"/>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80A1560-3FCB-4B39-9B76-DAE8AD6CB70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C65EE65-0339-4F5B-9554-D11A404B829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76D5322C-9918-422E-87B2-CB5B72F7F48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3766E80B-74CD-4167-AE05-E564D4E60DE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8109FAD1-D90A-4287-9C26-39069DCEF60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151282</xdr:rowOff>
    </xdr:from>
    <xdr:to>
      <xdr:col>116</xdr:col>
      <xdr:colOff>114300</xdr:colOff>
      <xdr:row>62</xdr:row>
      <xdr:rowOff>81432</xdr:rowOff>
    </xdr:to>
    <xdr:sp macro="" textlink="">
      <xdr:nvSpPr>
        <xdr:cNvPr id="611" name="楕円 610">
          <a:extLst>
            <a:ext uri="{FF2B5EF4-FFF2-40B4-BE49-F238E27FC236}">
              <a16:creationId xmlns:a16="http://schemas.microsoft.com/office/drawing/2014/main" id="{C49110BB-F2B7-49AA-9055-F85FF2BBAFAC}"/>
            </a:ext>
          </a:extLst>
        </xdr:cNvPr>
        <xdr:cNvSpPr/>
      </xdr:nvSpPr>
      <xdr:spPr>
        <a:xfrm>
          <a:off x="22110700" y="10609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129709</xdr:rowOff>
    </xdr:from>
    <xdr:ext cx="469744" cy="259045"/>
    <xdr:sp macro="" textlink="">
      <xdr:nvSpPr>
        <xdr:cNvPr id="612" name="【学校施設】&#10;一人当たり面積該当値テキスト">
          <a:extLst>
            <a:ext uri="{FF2B5EF4-FFF2-40B4-BE49-F238E27FC236}">
              <a16:creationId xmlns:a16="http://schemas.microsoft.com/office/drawing/2014/main" id="{B38BEC91-3AEE-4000-AF18-93F5F06E5C51}"/>
            </a:ext>
          </a:extLst>
        </xdr:cNvPr>
        <xdr:cNvSpPr txBox="1"/>
      </xdr:nvSpPr>
      <xdr:spPr>
        <a:xfrm>
          <a:off x="22199600" y="1058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156311</xdr:rowOff>
    </xdr:from>
    <xdr:to>
      <xdr:col>112</xdr:col>
      <xdr:colOff>38100</xdr:colOff>
      <xdr:row>62</xdr:row>
      <xdr:rowOff>86461</xdr:rowOff>
    </xdr:to>
    <xdr:sp macro="" textlink="">
      <xdr:nvSpPr>
        <xdr:cNvPr id="613" name="楕円 612">
          <a:extLst>
            <a:ext uri="{FF2B5EF4-FFF2-40B4-BE49-F238E27FC236}">
              <a16:creationId xmlns:a16="http://schemas.microsoft.com/office/drawing/2014/main" id="{07626316-AD89-43C8-8D4D-89E3EDB077A7}"/>
            </a:ext>
          </a:extLst>
        </xdr:cNvPr>
        <xdr:cNvSpPr/>
      </xdr:nvSpPr>
      <xdr:spPr>
        <a:xfrm>
          <a:off x="21272500" y="1061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30632</xdr:rowOff>
    </xdr:from>
    <xdr:to>
      <xdr:col>116</xdr:col>
      <xdr:colOff>63500</xdr:colOff>
      <xdr:row>62</xdr:row>
      <xdr:rowOff>35661</xdr:rowOff>
    </xdr:to>
    <xdr:cxnSp macro="">
      <xdr:nvCxnSpPr>
        <xdr:cNvPr id="614" name="直線コネクタ 613">
          <a:extLst>
            <a:ext uri="{FF2B5EF4-FFF2-40B4-BE49-F238E27FC236}">
              <a16:creationId xmlns:a16="http://schemas.microsoft.com/office/drawing/2014/main" id="{80BF9D59-DDBF-462F-B736-38F9A38CB520}"/>
            </a:ext>
          </a:extLst>
        </xdr:cNvPr>
        <xdr:cNvCxnSpPr/>
      </xdr:nvCxnSpPr>
      <xdr:spPr>
        <a:xfrm flipV="1">
          <a:off x="21323300" y="10660532"/>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162255</xdr:rowOff>
    </xdr:from>
    <xdr:to>
      <xdr:col>107</xdr:col>
      <xdr:colOff>101600</xdr:colOff>
      <xdr:row>62</xdr:row>
      <xdr:rowOff>92405</xdr:rowOff>
    </xdr:to>
    <xdr:sp macro="" textlink="">
      <xdr:nvSpPr>
        <xdr:cNvPr id="615" name="楕円 614">
          <a:extLst>
            <a:ext uri="{FF2B5EF4-FFF2-40B4-BE49-F238E27FC236}">
              <a16:creationId xmlns:a16="http://schemas.microsoft.com/office/drawing/2014/main" id="{F301E647-D90E-42D1-BB2B-39B4A31BDBE1}"/>
            </a:ext>
          </a:extLst>
        </xdr:cNvPr>
        <xdr:cNvSpPr/>
      </xdr:nvSpPr>
      <xdr:spPr>
        <a:xfrm>
          <a:off x="20383500" y="1062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35661</xdr:rowOff>
    </xdr:from>
    <xdr:to>
      <xdr:col>111</xdr:col>
      <xdr:colOff>177800</xdr:colOff>
      <xdr:row>62</xdr:row>
      <xdr:rowOff>41605</xdr:rowOff>
    </xdr:to>
    <xdr:cxnSp macro="">
      <xdr:nvCxnSpPr>
        <xdr:cNvPr id="616" name="直線コネクタ 615">
          <a:extLst>
            <a:ext uri="{FF2B5EF4-FFF2-40B4-BE49-F238E27FC236}">
              <a16:creationId xmlns:a16="http://schemas.microsoft.com/office/drawing/2014/main" id="{33A50540-B8B8-40FC-A5A7-D48F5E0BF074}"/>
            </a:ext>
          </a:extLst>
        </xdr:cNvPr>
        <xdr:cNvCxnSpPr/>
      </xdr:nvCxnSpPr>
      <xdr:spPr>
        <a:xfrm flipV="1">
          <a:off x="20434300" y="10665561"/>
          <a:ext cx="8890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167284</xdr:rowOff>
    </xdr:from>
    <xdr:to>
      <xdr:col>102</xdr:col>
      <xdr:colOff>165100</xdr:colOff>
      <xdr:row>62</xdr:row>
      <xdr:rowOff>97434</xdr:rowOff>
    </xdr:to>
    <xdr:sp macro="" textlink="">
      <xdr:nvSpPr>
        <xdr:cNvPr id="617" name="楕円 616">
          <a:extLst>
            <a:ext uri="{FF2B5EF4-FFF2-40B4-BE49-F238E27FC236}">
              <a16:creationId xmlns:a16="http://schemas.microsoft.com/office/drawing/2014/main" id="{E56B785C-456E-4FA3-A08B-4391BAF56DCF}"/>
            </a:ext>
          </a:extLst>
        </xdr:cNvPr>
        <xdr:cNvSpPr/>
      </xdr:nvSpPr>
      <xdr:spPr>
        <a:xfrm>
          <a:off x="19494500" y="10625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41605</xdr:rowOff>
    </xdr:from>
    <xdr:to>
      <xdr:col>107</xdr:col>
      <xdr:colOff>50800</xdr:colOff>
      <xdr:row>62</xdr:row>
      <xdr:rowOff>46634</xdr:rowOff>
    </xdr:to>
    <xdr:cxnSp macro="">
      <xdr:nvCxnSpPr>
        <xdr:cNvPr id="618" name="直線コネクタ 617">
          <a:extLst>
            <a:ext uri="{FF2B5EF4-FFF2-40B4-BE49-F238E27FC236}">
              <a16:creationId xmlns:a16="http://schemas.microsoft.com/office/drawing/2014/main" id="{F727DB1C-1DF6-48EB-8A8B-AEC74C40A164}"/>
            </a:ext>
          </a:extLst>
        </xdr:cNvPr>
        <xdr:cNvCxnSpPr/>
      </xdr:nvCxnSpPr>
      <xdr:spPr>
        <a:xfrm flipV="1">
          <a:off x="19545300" y="1067150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170485</xdr:rowOff>
    </xdr:from>
    <xdr:to>
      <xdr:col>98</xdr:col>
      <xdr:colOff>38100</xdr:colOff>
      <xdr:row>62</xdr:row>
      <xdr:rowOff>100635</xdr:rowOff>
    </xdr:to>
    <xdr:sp macro="" textlink="">
      <xdr:nvSpPr>
        <xdr:cNvPr id="619" name="楕円 618">
          <a:extLst>
            <a:ext uri="{FF2B5EF4-FFF2-40B4-BE49-F238E27FC236}">
              <a16:creationId xmlns:a16="http://schemas.microsoft.com/office/drawing/2014/main" id="{8A01A357-B8EF-4052-8BAF-05AE8B452133}"/>
            </a:ext>
          </a:extLst>
        </xdr:cNvPr>
        <xdr:cNvSpPr/>
      </xdr:nvSpPr>
      <xdr:spPr>
        <a:xfrm>
          <a:off x="18605500" y="106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46634</xdr:rowOff>
    </xdr:from>
    <xdr:to>
      <xdr:col>102</xdr:col>
      <xdr:colOff>114300</xdr:colOff>
      <xdr:row>62</xdr:row>
      <xdr:rowOff>49835</xdr:rowOff>
    </xdr:to>
    <xdr:cxnSp macro="">
      <xdr:nvCxnSpPr>
        <xdr:cNvPr id="620" name="直線コネクタ 619">
          <a:extLst>
            <a:ext uri="{FF2B5EF4-FFF2-40B4-BE49-F238E27FC236}">
              <a16:creationId xmlns:a16="http://schemas.microsoft.com/office/drawing/2014/main" id="{EDA47EBE-99D9-4C97-AF7B-7E9A2369DE82}"/>
            </a:ext>
          </a:extLst>
        </xdr:cNvPr>
        <xdr:cNvCxnSpPr/>
      </xdr:nvCxnSpPr>
      <xdr:spPr>
        <a:xfrm flipV="1">
          <a:off x="18656300" y="10676534"/>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1CC1CC4B-7FBF-44D2-9E28-209915D2B6CE}"/>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8A444837-2DF0-4C29-ADCA-1D59F494EC0D}"/>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686B218A-E954-4900-A604-0F700D11066C}"/>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96FBBD27-B69F-4705-AB1F-7C7301794929}"/>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77588</xdr:rowOff>
    </xdr:from>
    <xdr:ext cx="469744" cy="259045"/>
    <xdr:sp macro="" textlink="">
      <xdr:nvSpPr>
        <xdr:cNvPr id="625" name="n_1mainValue【学校施設】&#10;一人当たり面積">
          <a:extLst>
            <a:ext uri="{FF2B5EF4-FFF2-40B4-BE49-F238E27FC236}">
              <a16:creationId xmlns:a16="http://schemas.microsoft.com/office/drawing/2014/main" id="{97786602-3D6E-4CE4-85B0-0173525C0793}"/>
            </a:ext>
          </a:extLst>
        </xdr:cNvPr>
        <xdr:cNvSpPr txBox="1"/>
      </xdr:nvSpPr>
      <xdr:spPr>
        <a:xfrm>
          <a:off x="21075727" y="1070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83532</xdr:rowOff>
    </xdr:from>
    <xdr:ext cx="469744" cy="259045"/>
    <xdr:sp macro="" textlink="">
      <xdr:nvSpPr>
        <xdr:cNvPr id="626" name="n_2mainValue【学校施設】&#10;一人当たり面積">
          <a:extLst>
            <a:ext uri="{FF2B5EF4-FFF2-40B4-BE49-F238E27FC236}">
              <a16:creationId xmlns:a16="http://schemas.microsoft.com/office/drawing/2014/main" id="{37153D5F-45D4-4825-91A2-ED48368897CB}"/>
            </a:ext>
          </a:extLst>
        </xdr:cNvPr>
        <xdr:cNvSpPr txBox="1"/>
      </xdr:nvSpPr>
      <xdr:spPr>
        <a:xfrm>
          <a:off x="20199427" y="1071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88561</xdr:rowOff>
    </xdr:from>
    <xdr:ext cx="469744" cy="259045"/>
    <xdr:sp macro="" textlink="">
      <xdr:nvSpPr>
        <xdr:cNvPr id="627" name="n_3mainValue【学校施設】&#10;一人当たり面積">
          <a:extLst>
            <a:ext uri="{FF2B5EF4-FFF2-40B4-BE49-F238E27FC236}">
              <a16:creationId xmlns:a16="http://schemas.microsoft.com/office/drawing/2014/main" id="{ED6797AD-DABE-43F1-9E07-185FC9ECF3A0}"/>
            </a:ext>
          </a:extLst>
        </xdr:cNvPr>
        <xdr:cNvSpPr txBox="1"/>
      </xdr:nvSpPr>
      <xdr:spPr>
        <a:xfrm>
          <a:off x="19310427" y="1071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91762</xdr:rowOff>
    </xdr:from>
    <xdr:ext cx="469744" cy="259045"/>
    <xdr:sp macro="" textlink="">
      <xdr:nvSpPr>
        <xdr:cNvPr id="628" name="n_4mainValue【学校施設】&#10;一人当たり面積">
          <a:extLst>
            <a:ext uri="{FF2B5EF4-FFF2-40B4-BE49-F238E27FC236}">
              <a16:creationId xmlns:a16="http://schemas.microsoft.com/office/drawing/2014/main" id="{A51C9A69-9750-4B40-A547-2878A114F625}"/>
            </a:ext>
          </a:extLst>
        </xdr:cNvPr>
        <xdr:cNvSpPr txBox="1"/>
      </xdr:nvSpPr>
      <xdr:spPr>
        <a:xfrm>
          <a:off x="18421427" y="1072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3853E41E-8FF6-4E52-8937-247F431681E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2ED2CE7E-ECA1-4DE5-99F3-A4D9D9FC4A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E187FF59-D990-4C7A-A1DC-FB6AFA1045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46E539A9-B1BF-43DF-B816-15031365468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A95EF9E2-8886-49C3-A5F9-4D43E59B7CA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0D5D5746-0322-4B5E-9C64-55836E30CE7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3E239E5A-7E2A-4BA5-9805-42294956103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5A60372D-E633-44D7-B2F8-AD569A2E1B1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553D33AD-F978-447B-ADD2-B0E865B52C2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85AFE90E-4FBA-4353-8131-5DD6E557123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8D1A2318-29AF-453A-8A9F-329061AD96F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4E10BE4F-9B56-43A0-ADC2-EDACF6D6147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23AD7646-31D4-4E2F-8FDA-96C0AF00656B}"/>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97478C11-2695-4DA3-8DEA-D8DF650A5B7C}"/>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8B432567-9FCB-4573-969A-52389CF279C9}"/>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8D1E6C5B-7A97-4598-9B9D-03DBCB99A482}"/>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1C9C8613-CE67-4FA3-8F5D-16739BAB7213}"/>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079FC0F3-6E21-4926-AFFD-AAC7C3693741}"/>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B747B16D-597E-425B-9D88-E45F98362D11}"/>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2446E5FF-31C6-4BB7-96B5-5D417C3B998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E454D96A-7CD7-4360-A609-01AC3E10F6AA}"/>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4F593E9F-4984-4884-B0F3-0E72C699D9F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75D30AE3-6834-487A-B8F2-22E2ADF427EF}"/>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77F4745F-A7BE-4544-81E8-2A2963C3E096}"/>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B5411A8F-60BB-4108-8402-083CED6BAD24}"/>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10BC719F-A936-4E1A-937F-2DA1B1A0B3C0}"/>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104A0791-05EB-4BEB-B7DA-E0E54DCEF071}"/>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755CB0BA-5888-4F35-8438-8C3EA79C80F5}"/>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0503A475-5631-4990-813F-209677AD19F9}"/>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4FE11378-5FD7-4968-9C78-1C33B30731B3}"/>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E74F0B36-37CA-442B-9B92-C241B86908A9}"/>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51E31446-CF5C-4585-A420-AEC002E37819}"/>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69098847-3AAD-49BB-905E-250019C97257}"/>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BB7068A-0C36-49F0-AF6F-4979F7AA135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38C6DD5-293D-48B2-91ED-668435683E3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45C948F-30D7-4D86-B0A5-54C7CDFE74AC}"/>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D08617A-4A33-481A-B029-3CCFB022B37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90907654-E588-4D2A-8B8C-5CADAE2CE14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158750</xdr:rowOff>
    </xdr:from>
    <xdr:to>
      <xdr:col>85</xdr:col>
      <xdr:colOff>177800</xdr:colOff>
      <xdr:row>86</xdr:row>
      <xdr:rowOff>88900</xdr:rowOff>
    </xdr:to>
    <xdr:sp macro="" textlink="">
      <xdr:nvSpPr>
        <xdr:cNvPr id="667" name="楕円 666">
          <a:extLst>
            <a:ext uri="{FF2B5EF4-FFF2-40B4-BE49-F238E27FC236}">
              <a16:creationId xmlns:a16="http://schemas.microsoft.com/office/drawing/2014/main" id="{39059895-AD53-4A47-BA5E-99A585DBD2B4}"/>
            </a:ext>
          </a:extLst>
        </xdr:cNvPr>
        <xdr:cNvSpPr/>
      </xdr:nvSpPr>
      <xdr:spPr>
        <a:xfrm>
          <a:off x="16268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73677</xdr:rowOff>
    </xdr:from>
    <xdr:ext cx="469744" cy="259045"/>
    <xdr:sp macro="" textlink="">
      <xdr:nvSpPr>
        <xdr:cNvPr id="668" name="【児童館】&#10;有形固定資産減価償却率該当値テキスト">
          <a:extLst>
            <a:ext uri="{FF2B5EF4-FFF2-40B4-BE49-F238E27FC236}">
              <a16:creationId xmlns:a16="http://schemas.microsoft.com/office/drawing/2014/main" id="{88AF6E19-46FB-4C60-AA3F-93BF58262FB6}"/>
            </a:ext>
          </a:extLst>
        </xdr:cNvPr>
        <xdr:cNvSpPr txBox="1"/>
      </xdr:nvSpPr>
      <xdr:spPr>
        <a:xfrm>
          <a:off x="16357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158750</xdr:rowOff>
    </xdr:from>
    <xdr:to>
      <xdr:col>81</xdr:col>
      <xdr:colOff>101600</xdr:colOff>
      <xdr:row>86</xdr:row>
      <xdr:rowOff>88900</xdr:rowOff>
    </xdr:to>
    <xdr:sp macro="" textlink="">
      <xdr:nvSpPr>
        <xdr:cNvPr id="669" name="楕円 668">
          <a:extLst>
            <a:ext uri="{FF2B5EF4-FFF2-40B4-BE49-F238E27FC236}">
              <a16:creationId xmlns:a16="http://schemas.microsoft.com/office/drawing/2014/main" id="{8E52E460-F381-4BBB-8D48-8E3B2A22102F}"/>
            </a:ext>
          </a:extLst>
        </xdr:cNvPr>
        <xdr:cNvSpPr/>
      </xdr:nvSpPr>
      <xdr:spPr>
        <a:xfrm>
          <a:off x="1543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38100</xdr:rowOff>
    </xdr:from>
    <xdr:to>
      <xdr:col>85</xdr:col>
      <xdr:colOff>127000</xdr:colOff>
      <xdr:row>86</xdr:row>
      <xdr:rowOff>38100</xdr:rowOff>
    </xdr:to>
    <xdr:cxnSp macro="">
      <xdr:nvCxnSpPr>
        <xdr:cNvPr id="670" name="直線コネクタ 669">
          <a:extLst>
            <a:ext uri="{FF2B5EF4-FFF2-40B4-BE49-F238E27FC236}">
              <a16:creationId xmlns:a16="http://schemas.microsoft.com/office/drawing/2014/main" id="{AFCD8E70-A775-4A70-B716-0B3792A68C0C}"/>
            </a:ext>
          </a:extLst>
        </xdr:cNvPr>
        <xdr:cNvCxnSpPr/>
      </xdr:nvCxnSpPr>
      <xdr:spPr>
        <a:xfrm>
          <a:off x="15481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158750</xdr:rowOff>
    </xdr:from>
    <xdr:to>
      <xdr:col>76</xdr:col>
      <xdr:colOff>165100</xdr:colOff>
      <xdr:row>86</xdr:row>
      <xdr:rowOff>88900</xdr:rowOff>
    </xdr:to>
    <xdr:sp macro="" textlink="">
      <xdr:nvSpPr>
        <xdr:cNvPr id="671" name="楕円 670">
          <a:extLst>
            <a:ext uri="{FF2B5EF4-FFF2-40B4-BE49-F238E27FC236}">
              <a16:creationId xmlns:a16="http://schemas.microsoft.com/office/drawing/2014/main" id="{B8FAF3E0-9CA8-47AF-960A-9A5FC5E362B0}"/>
            </a:ext>
          </a:extLst>
        </xdr:cNvPr>
        <xdr:cNvSpPr/>
      </xdr:nvSpPr>
      <xdr:spPr>
        <a:xfrm>
          <a:off x="1454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38100</xdr:rowOff>
    </xdr:from>
    <xdr:to>
      <xdr:col>81</xdr:col>
      <xdr:colOff>50800</xdr:colOff>
      <xdr:row>86</xdr:row>
      <xdr:rowOff>38100</xdr:rowOff>
    </xdr:to>
    <xdr:cxnSp macro="">
      <xdr:nvCxnSpPr>
        <xdr:cNvPr id="672" name="直線コネクタ 671">
          <a:extLst>
            <a:ext uri="{FF2B5EF4-FFF2-40B4-BE49-F238E27FC236}">
              <a16:creationId xmlns:a16="http://schemas.microsoft.com/office/drawing/2014/main" id="{0A8E0094-FB84-4620-811C-3751C0D0F083}"/>
            </a:ext>
          </a:extLst>
        </xdr:cNvPr>
        <xdr:cNvCxnSpPr/>
      </xdr:nvCxnSpPr>
      <xdr:spPr>
        <a:xfrm>
          <a:off x="1459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158750</xdr:rowOff>
    </xdr:from>
    <xdr:to>
      <xdr:col>72</xdr:col>
      <xdr:colOff>38100</xdr:colOff>
      <xdr:row>86</xdr:row>
      <xdr:rowOff>88900</xdr:rowOff>
    </xdr:to>
    <xdr:sp macro="" textlink="">
      <xdr:nvSpPr>
        <xdr:cNvPr id="673" name="楕円 672">
          <a:extLst>
            <a:ext uri="{FF2B5EF4-FFF2-40B4-BE49-F238E27FC236}">
              <a16:creationId xmlns:a16="http://schemas.microsoft.com/office/drawing/2014/main" id="{BE7B5C92-3650-4CD8-93B4-CFFC7EAF9FE5}"/>
            </a:ext>
          </a:extLst>
        </xdr:cNvPr>
        <xdr:cNvSpPr/>
      </xdr:nvSpPr>
      <xdr:spPr>
        <a:xfrm>
          <a:off x="1365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38100</xdr:rowOff>
    </xdr:from>
    <xdr:to>
      <xdr:col>76</xdr:col>
      <xdr:colOff>114300</xdr:colOff>
      <xdr:row>86</xdr:row>
      <xdr:rowOff>38100</xdr:rowOff>
    </xdr:to>
    <xdr:cxnSp macro="">
      <xdr:nvCxnSpPr>
        <xdr:cNvPr id="674" name="直線コネクタ 673">
          <a:extLst>
            <a:ext uri="{FF2B5EF4-FFF2-40B4-BE49-F238E27FC236}">
              <a16:creationId xmlns:a16="http://schemas.microsoft.com/office/drawing/2014/main" id="{36633836-9A41-4BC1-9C80-370F78CD434C}"/>
            </a:ext>
          </a:extLst>
        </xdr:cNvPr>
        <xdr:cNvCxnSpPr/>
      </xdr:nvCxnSpPr>
      <xdr:spPr>
        <a:xfrm>
          <a:off x="13703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158750</xdr:rowOff>
    </xdr:from>
    <xdr:to>
      <xdr:col>67</xdr:col>
      <xdr:colOff>101600</xdr:colOff>
      <xdr:row>86</xdr:row>
      <xdr:rowOff>88900</xdr:rowOff>
    </xdr:to>
    <xdr:sp macro="" textlink="">
      <xdr:nvSpPr>
        <xdr:cNvPr id="675" name="楕円 674">
          <a:extLst>
            <a:ext uri="{FF2B5EF4-FFF2-40B4-BE49-F238E27FC236}">
              <a16:creationId xmlns:a16="http://schemas.microsoft.com/office/drawing/2014/main" id="{A4860C65-5454-401E-864D-665D00F73CE3}"/>
            </a:ext>
          </a:extLst>
        </xdr:cNvPr>
        <xdr:cNvSpPr/>
      </xdr:nvSpPr>
      <xdr:spPr>
        <a:xfrm>
          <a:off x="12763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38100</xdr:rowOff>
    </xdr:from>
    <xdr:to>
      <xdr:col>71</xdr:col>
      <xdr:colOff>177800</xdr:colOff>
      <xdr:row>86</xdr:row>
      <xdr:rowOff>38100</xdr:rowOff>
    </xdr:to>
    <xdr:cxnSp macro="">
      <xdr:nvCxnSpPr>
        <xdr:cNvPr id="676" name="直線コネクタ 675">
          <a:extLst>
            <a:ext uri="{FF2B5EF4-FFF2-40B4-BE49-F238E27FC236}">
              <a16:creationId xmlns:a16="http://schemas.microsoft.com/office/drawing/2014/main" id="{3BF33FA8-02A0-4912-B68C-97F5AED82B6B}"/>
            </a:ext>
          </a:extLst>
        </xdr:cNvPr>
        <xdr:cNvCxnSpPr/>
      </xdr:nvCxnSpPr>
      <xdr:spPr>
        <a:xfrm>
          <a:off x="12814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66A6A34B-775C-4F65-9DF0-CB5DB342174D}"/>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EB90ABE3-E014-481B-92A5-8D836A555C3C}"/>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9D7566FD-0212-4CC4-AC7E-B37F1CB4B1EF}"/>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A3E00AB0-CF92-46B2-BC19-592A96E70144}"/>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80027</xdr:rowOff>
    </xdr:from>
    <xdr:ext cx="469744" cy="259045"/>
    <xdr:sp macro="" textlink="">
      <xdr:nvSpPr>
        <xdr:cNvPr id="681" name="n_1mainValue【児童館】&#10;有形固定資産減価償却率">
          <a:extLst>
            <a:ext uri="{FF2B5EF4-FFF2-40B4-BE49-F238E27FC236}">
              <a16:creationId xmlns:a16="http://schemas.microsoft.com/office/drawing/2014/main" id="{4917E7A1-A5BB-4949-B9BB-5F441ABD55B7}"/>
            </a:ext>
          </a:extLst>
        </xdr:cNvPr>
        <xdr:cNvSpPr txBox="1"/>
      </xdr:nvSpPr>
      <xdr:spPr>
        <a:xfrm>
          <a:off x="15233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80027</xdr:rowOff>
    </xdr:from>
    <xdr:ext cx="469744" cy="259045"/>
    <xdr:sp macro="" textlink="">
      <xdr:nvSpPr>
        <xdr:cNvPr id="682" name="n_2mainValue【児童館】&#10;有形固定資産減価償却率">
          <a:extLst>
            <a:ext uri="{FF2B5EF4-FFF2-40B4-BE49-F238E27FC236}">
              <a16:creationId xmlns:a16="http://schemas.microsoft.com/office/drawing/2014/main" id="{B93423FF-574B-45FF-A18E-B8C5254F7BBC}"/>
            </a:ext>
          </a:extLst>
        </xdr:cNvPr>
        <xdr:cNvSpPr txBox="1"/>
      </xdr:nvSpPr>
      <xdr:spPr>
        <a:xfrm>
          <a:off x="1435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80027</xdr:rowOff>
    </xdr:from>
    <xdr:ext cx="469744" cy="259045"/>
    <xdr:sp macro="" textlink="">
      <xdr:nvSpPr>
        <xdr:cNvPr id="683" name="n_3mainValue【児童館】&#10;有形固定資産減価償却率">
          <a:extLst>
            <a:ext uri="{FF2B5EF4-FFF2-40B4-BE49-F238E27FC236}">
              <a16:creationId xmlns:a16="http://schemas.microsoft.com/office/drawing/2014/main" id="{31E9FAD9-628A-4FB2-9AD0-667A662A7285}"/>
            </a:ext>
          </a:extLst>
        </xdr:cNvPr>
        <xdr:cNvSpPr txBox="1"/>
      </xdr:nvSpPr>
      <xdr:spPr>
        <a:xfrm>
          <a:off x="13468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80027</xdr:rowOff>
    </xdr:from>
    <xdr:ext cx="469744" cy="259045"/>
    <xdr:sp macro="" textlink="">
      <xdr:nvSpPr>
        <xdr:cNvPr id="684" name="n_4mainValue【児童館】&#10;有形固定資産減価償却率">
          <a:extLst>
            <a:ext uri="{FF2B5EF4-FFF2-40B4-BE49-F238E27FC236}">
              <a16:creationId xmlns:a16="http://schemas.microsoft.com/office/drawing/2014/main" id="{C3AEB1F1-E592-44BC-A86A-C399CE3F1243}"/>
            </a:ext>
          </a:extLst>
        </xdr:cNvPr>
        <xdr:cNvSpPr txBox="1"/>
      </xdr:nvSpPr>
      <xdr:spPr>
        <a:xfrm>
          <a:off x="12579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0BBEA10F-CE0F-47F5-995F-D6081C5B05A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FA9FD0FE-AE9A-4ACB-9F3D-F10C9EDFE66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AF44E0CE-0FCE-4F96-B153-31AA8EE794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C7CEB530-D637-4B49-B053-5A5CD6960B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FC227C61-4618-4046-BD29-B73102604C7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A7DD1480-3395-4209-B5C5-4F5B5C240D5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E0E16E92-02D6-44B3-9CDB-9B62F1F8716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3E21DA18-2CCB-4327-891A-0BC4394DF05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E20C7531-284B-4140-963B-099FA691FBF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D7AFE898-329B-474C-8032-0F5ED57A56A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3657F155-BE7F-49DD-B8B2-F440C7A5792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4E0ECC5F-43CE-43F9-B952-7D42EF1F07A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5DBC4E78-B50F-40E2-8A7B-DF9D19DCD1C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CCFE3468-650D-404C-97A8-E198532EF9AC}"/>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E2860B8D-E283-4C28-B9FE-50EC9DF53C5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A4ED3B89-A29B-48E8-962B-3C7214DE03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21259C11-AFDC-4EDF-AB54-1C3B4AB0F0B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F9C5A4CF-8EEE-45AA-9577-561741763D0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AE4EDFFB-DE35-4CFE-8979-0A456687B2F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675E1B97-E2D1-4EBD-9CB9-321A36415F1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C54B5E5B-4D0D-4573-921E-D5B95CB8266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F232FC95-7A97-483E-AA22-2719FD5DDF5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8AD115E0-0795-4C72-A20A-14521C33254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B1CC1779-8FF2-476D-B722-C98FC7BB3AE3}"/>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A3FA50E9-49BC-4E21-BE5B-2A80774E2A7A}"/>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8A3196E3-32BC-4CD5-AE54-53CC12621775}"/>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37C6E7C7-EC60-4937-A5DE-D17924704589}"/>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40F80A50-B43F-4BFF-9358-A82165B1B0EA}"/>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139716</xdr:rowOff>
    </xdr:from>
    <xdr:ext cx="469744" cy="259045"/>
    <xdr:sp macro="" textlink="">
      <xdr:nvSpPr>
        <xdr:cNvPr id="713" name="【児童館】&#10;一人当たり面積平均値テキスト">
          <a:extLst>
            <a:ext uri="{FF2B5EF4-FFF2-40B4-BE49-F238E27FC236}">
              <a16:creationId xmlns:a16="http://schemas.microsoft.com/office/drawing/2014/main" id="{CBD74A59-53E1-4B01-AE1C-541718176F96}"/>
            </a:ext>
          </a:extLst>
        </xdr:cNvPr>
        <xdr:cNvSpPr txBox="1"/>
      </xdr:nvSpPr>
      <xdr:spPr>
        <a:xfrm>
          <a:off x="22199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BCB2B9C1-ECF7-4D9D-8FAB-51181D208CBF}"/>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85C65332-8099-4929-9D38-287E91064DB7}"/>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3C62F317-8CF0-4EDA-933C-D9E6CF245D57}"/>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6BFE92BF-DA56-4296-8FEC-1E9F43D68898}"/>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1281F586-5541-4C61-997C-CB0E25A8A587}"/>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ABB7FE9-4BB3-43E8-A3A1-8F22D0A8981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41555F6-37FF-4E8F-9ED4-AE186F8B858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86DD8E8F-3CD5-4A18-B6DB-F5099E59A4D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F147A98-0001-42C0-BEA9-28976391557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D239C093-1EF2-4907-B53B-881728EB05C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724" name="楕円 723">
          <a:extLst>
            <a:ext uri="{FF2B5EF4-FFF2-40B4-BE49-F238E27FC236}">
              <a16:creationId xmlns:a16="http://schemas.microsoft.com/office/drawing/2014/main" id="{34E1AA5F-E244-46EA-A909-E995B04FE202}"/>
            </a:ext>
          </a:extLst>
        </xdr:cNvPr>
        <xdr:cNvSpPr/>
      </xdr:nvSpPr>
      <xdr:spPr>
        <a:xfrm>
          <a:off x="221107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66057</xdr:rowOff>
    </xdr:from>
    <xdr:ext cx="469744" cy="259045"/>
    <xdr:sp macro="" textlink="">
      <xdr:nvSpPr>
        <xdr:cNvPr id="725" name="【児童館】&#10;一人当たり面積該当値テキスト">
          <a:extLst>
            <a:ext uri="{FF2B5EF4-FFF2-40B4-BE49-F238E27FC236}">
              <a16:creationId xmlns:a16="http://schemas.microsoft.com/office/drawing/2014/main" id="{33E86D18-BF12-420B-949E-6D762AAE4852}"/>
            </a:ext>
          </a:extLst>
        </xdr:cNvPr>
        <xdr:cNvSpPr txBox="1"/>
      </xdr:nvSpPr>
      <xdr:spPr>
        <a:xfrm>
          <a:off x="22199600" y="146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151130</xdr:rowOff>
    </xdr:from>
    <xdr:to>
      <xdr:col>112</xdr:col>
      <xdr:colOff>38100</xdr:colOff>
      <xdr:row>86</xdr:row>
      <xdr:rowOff>81280</xdr:rowOff>
    </xdr:to>
    <xdr:sp macro="" textlink="">
      <xdr:nvSpPr>
        <xdr:cNvPr id="726" name="楕円 725">
          <a:extLst>
            <a:ext uri="{FF2B5EF4-FFF2-40B4-BE49-F238E27FC236}">
              <a16:creationId xmlns:a16="http://schemas.microsoft.com/office/drawing/2014/main" id="{1614FC82-6318-42F7-B673-81FAF8C540BE}"/>
            </a:ext>
          </a:extLst>
        </xdr:cNvPr>
        <xdr:cNvSpPr/>
      </xdr:nvSpPr>
      <xdr:spPr>
        <a:xfrm>
          <a:off x="21272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30480</xdr:rowOff>
    </xdr:to>
    <xdr:cxnSp macro="">
      <xdr:nvCxnSpPr>
        <xdr:cNvPr id="727" name="直線コネクタ 726">
          <a:extLst>
            <a:ext uri="{FF2B5EF4-FFF2-40B4-BE49-F238E27FC236}">
              <a16:creationId xmlns:a16="http://schemas.microsoft.com/office/drawing/2014/main" id="{14843DCA-FAE9-4BA4-99D2-B91576142A86}"/>
            </a:ext>
          </a:extLst>
        </xdr:cNvPr>
        <xdr:cNvCxnSpPr/>
      </xdr:nvCxnSpPr>
      <xdr:spPr>
        <a:xfrm>
          <a:off x="21323300" y="14775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151130</xdr:rowOff>
    </xdr:from>
    <xdr:to>
      <xdr:col>107</xdr:col>
      <xdr:colOff>101600</xdr:colOff>
      <xdr:row>86</xdr:row>
      <xdr:rowOff>81280</xdr:rowOff>
    </xdr:to>
    <xdr:sp macro="" textlink="">
      <xdr:nvSpPr>
        <xdr:cNvPr id="728" name="楕円 727">
          <a:extLst>
            <a:ext uri="{FF2B5EF4-FFF2-40B4-BE49-F238E27FC236}">
              <a16:creationId xmlns:a16="http://schemas.microsoft.com/office/drawing/2014/main" id="{E8781709-0E61-4A54-9194-BE301B222C78}"/>
            </a:ext>
          </a:extLst>
        </xdr:cNvPr>
        <xdr:cNvSpPr/>
      </xdr:nvSpPr>
      <xdr:spPr>
        <a:xfrm>
          <a:off x="20383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30480</xdr:rowOff>
    </xdr:from>
    <xdr:to>
      <xdr:col>111</xdr:col>
      <xdr:colOff>177800</xdr:colOff>
      <xdr:row>86</xdr:row>
      <xdr:rowOff>30480</xdr:rowOff>
    </xdr:to>
    <xdr:cxnSp macro="">
      <xdr:nvCxnSpPr>
        <xdr:cNvPr id="729" name="直線コネクタ 728">
          <a:extLst>
            <a:ext uri="{FF2B5EF4-FFF2-40B4-BE49-F238E27FC236}">
              <a16:creationId xmlns:a16="http://schemas.microsoft.com/office/drawing/2014/main" id="{081E8721-6906-4C71-ADB8-B919268038AF}"/>
            </a:ext>
          </a:extLst>
        </xdr:cNvPr>
        <xdr:cNvCxnSpPr/>
      </xdr:nvCxnSpPr>
      <xdr:spPr>
        <a:xfrm>
          <a:off x="20434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151130</xdr:rowOff>
    </xdr:from>
    <xdr:to>
      <xdr:col>102</xdr:col>
      <xdr:colOff>165100</xdr:colOff>
      <xdr:row>86</xdr:row>
      <xdr:rowOff>81280</xdr:rowOff>
    </xdr:to>
    <xdr:sp macro="" textlink="">
      <xdr:nvSpPr>
        <xdr:cNvPr id="730" name="楕円 729">
          <a:extLst>
            <a:ext uri="{FF2B5EF4-FFF2-40B4-BE49-F238E27FC236}">
              <a16:creationId xmlns:a16="http://schemas.microsoft.com/office/drawing/2014/main" id="{34AA03AC-C6B0-4AB7-87E0-62389CA6D711}"/>
            </a:ext>
          </a:extLst>
        </xdr:cNvPr>
        <xdr:cNvSpPr/>
      </xdr:nvSpPr>
      <xdr:spPr>
        <a:xfrm>
          <a:off x="19494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30480</xdr:rowOff>
    </xdr:from>
    <xdr:to>
      <xdr:col>107</xdr:col>
      <xdr:colOff>50800</xdr:colOff>
      <xdr:row>86</xdr:row>
      <xdr:rowOff>30480</xdr:rowOff>
    </xdr:to>
    <xdr:cxnSp macro="">
      <xdr:nvCxnSpPr>
        <xdr:cNvPr id="731" name="直線コネクタ 730">
          <a:extLst>
            <a:ext uri="{FF2B5EF4-FFF2-40B4-BE49-F238E27FC236}">
              <a16:creationId xmlns:a16="http://schemas.microsoft.com/office/drawing/2014/main" id="{AFE95F12-2879-49ED-A5AC-353AAA1F95A7}"/>
            </a:ext>
          </a:extLst>
        </xdr:cNvPr>
        <xdr:cNvCxnSpPr/>
      </xdr:nvCxnSpPr>
      <xdr:spPr>
        <a:xfrm>
          <a:off x="19545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151130</xdr:rowOff>
    </xdr:from>
    <xdr:to>
      <xdr:col>98</xdr:col>
      <xdr:colOff>38100</xdr:colOff>
      <xdr:row>86</xdr:row>
      <xdr:rowOff>81280</xdr:rowOff>
    </xdr:to>
    <xdr:sp macro="" textlink="">
      <xdr:nvSpPr>
        <xdr:cNvPr id="732" name="楕円 731">
          <a:extLst>
            <a:ext uri="{FF2B5EF4-FFF2-40B4-BE49-F238E27FC236}">
              <a16:creationId xmlns:a16="http://schemas.microsoft.com/office/drawing/2014/main" id="{B2D6BDC3-40DE-4B3C-B038-566F2451DFE8}"/>
            </a:ext>
          </a:extLst>
        </xdr:cNvPr>
        <xdr:cNvSpPr/>
      </xdr:nvSpPr>
      <xdr:spPr>
        <a:xfrm>
          <a:off x="186055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30480</xdr:rowOff>
    </xdr:from>
    <xdr:to>
      <xdr:col>102</xdr:col>
      <xdr:colOff>114300</xdr:colOff>
      <xdr:row>86</xdr:row>
      <xdr:rowOff>30480</xdr:rowOff>
    </xdr:to>
    <xdr:cxnSp macro="">
      <xdr:nvCxnSpPr>
        <xdr:cNvPr id="733" name="直線コネクタ 732">
          <a:extLst>
            <a:ext uri="{FF2B5EF4-FFF2-40B4-BE49-F238E27FC236}">
              <a16:creationId xmlns:a16="http://schemas.microsoft.com/office/drawing/2014/main" id="{2B85F2D6-9F29-456A-B556-15388738C43F}"/>
            </a:ext>
          </a:extLst>
        </xdr:cNvPr>
        <xdr:cNvCxnSpPr/>
      </xdr:nvCxnSpPr>
      <xdr:spPr>
        <a:xfrm>
          <a:off x="18656300" y="14775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71138</xdr:rowOff>
    </xdr:from>
    <xdr:ext cx="469744" cy="259045"/>
    <xdr:sp macro="" textlink="">
      <xdr:nvSpPr>
        <xdr:cNvPr id="734" name="n_1aveValue【児童館】&#10;一人当たり面積">
          <a:extLst>
            <a:ext uri="{FF2B5EF4-FFF2-40B4-BE49-F238E27FC236}">
              <a16:creationId xmlns:a16="http://schemas.microsoft.com/office/drawing/2014/main" id="{18E6E3E0-64BD-48D2-8F5C-F3C090FF341A}"/>
            </a:ext>
          </a:extLst>
        </xdr:cNvPr>
        <xdr:cNvSpPr txBox="1"/>
      </xdr:nvSpPr>
      <xdr:spPr>
        <a:xfrm>
          <a:off x="21075727" y="1430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78757</xdr:rowOff>
    </xdr:from>
    <xdr:ext cx="469744" cy="259045"/>
    <xdr:sp macro="" textlink="">
      <xdr:nvSpPr>
        <xdr:cNvPr id="735" name="n_2aveValue【児童館】&#10;一人当たり面積">
          <a:extLst>
            <a:ext uri="{FF2B5EF4-FFF2-40B4-BE49-F238E27FC236}">
              <a16:creationId xmlns:a16="http://schemas.microsoft.com/office/drawing/2014/main" id="{914E5228-3BDC-42DE-8F21-2B84166284B7}"/>
            </a:ext>
          </a:extLst>
        </xdr:cNvPr>
        <xdr:cNvSpPr txBox="1"/>
      </xdr:nvSpPr>
      <xdr:spPr>
        <a:xfrm>
          <a:off x="20199427" y="143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82566</xdr:rowOff>
    </xdr:from>
    <xdr:ext cx="469744" cy="259045"/>
    <xdr:sp macro="" textlink="">
      <xdr:nvSpPr>
        <xdr:cNvPr id="736" name="n_3aveValue【児童館】&#10;一人当たり面積">
          <a:extLst>
            <a:ext uri="{FF2B5EF4-FFF2-40B4-BE49-F238E27FC236}">
              <a16:creationId xmlns:a16="http://schemas.microsoft.com/office/drawing/2014/main" id="{4FBFE10E-903F-4A1C-AAA8-718D3A57E32A}"/>
            </a:ext>
          </a:extLst>
        </xdr:cNvPr>
        <xdr:cNvSpPr txBox="1"/>
      </xdr:nvSpPr>
      <xdr:spPr>
        <a:xfrm>
          <a:off x="19310427" y="1431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105427</xdr:rowOff>
    </xdr:from>
    <xdr:ext cx="469744" cy="259045"/>
    <xdr:sp macro="" textlink="">
      <xdr:nvSpPr>
        <xdr:cNvPr id="737" name="n_4aveValue【児童館】&#10;一人当たり面積">
          <a:extLst>
            <a:ext uri="{FF2B5EF4-FFF2-40B4-BE49-F238E27FC236}">
              <a16:creationId xmlns:a16="http://schemas.microsoft.com/office/drawing/2014/main" id="{0CFE01A8-8EE5-41FE-A13A-032B3D7FB830}"/>
            </a:ext>
          </a:extLst>
        </xdr:cNvPr>
        <xdr:cNvSpPr txBox="1"/>
      </xdr:nvSpPr>
      <xdr:spPr>
        <a:xfrm>
          <a:off x="18421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72407</xdr:rowOff>
    </xdr:from>
    <xdr:ext cx="469744" cy="259045"/>
    <xdr:sp macro="" textlink="">
      <xdr:nvSpPr>
        <xdr:cNvPr id="738" name="n_1mainValue【児童館】&#10;一人当たり面積">
          <a:extLst>
            <a:ext uri="{FF2B5EF4-FFF2-40B4-BE49-F238E27FC236}">
              <a16:creationId xmlns:a16="http://schemas.microsoft.com/office/drawing/2014/main" id="{2E7DF863-C437-4D51-A81D-5995285DE1EC}"/>
            </a:ext>
          </a:extLst>
        </xdr:cNvPr>
        <xdr:cNvSpPr txBox="1"/>
      </xdr:nvSpPr>
      <xdr:spPr>
        <a:xfrm>
          <a:off x="210757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72407</xdr:rowOff>
    </xdr:from>
    <xdr:ext cx="469744" cy="259045"/>
    <xdr:sp macro="" textlink="">
      <xdr:nvSpPr>
        <xdr:cNvPr id="739" name="n_2mainValue【児童館】&#10;一人当たり面積">
          <a:extLst>
            <a:ext uri="{FF2B5EF4-FFF2-40B4-BE49-F238E27FC236}">
              <a16:creationId xmlns:a16="http://schemas.microsoft.com/office/drawing/2014/main" id="{2A3B2C03-7962-42B4-B08E-E985F996F665}"/>
            </a:ext>
          </a:extLst>
        </xdr:cNvPr>
        <xdr:cNvSpPr txBox="1"/>
      </xdr:nvSpPr>
      <xdr:spPr>
        <a:xfrm>
          <a:off x="20199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72407</xdr:rowOff>
    </xdr:from>
    <xdr:ext cx="469744" cy="259045"/>
    <xdr:sp macro="" textlink="">
      <xdr:nvSpPr>
        <xdr:cNvPr id="740" name="n_3mainValue【児童館】&#10;一人当たり面積">
          <a:extLst>
            <a:ext uri="{FF2B5EF4-FFF2-40B4-BE49-F238E27FC236}">
              <a16:creationId xmlns:a16="http://schemas.microsoft.com/office/drawing/2014/main" id="{AA15C0B0-3CA0-49A5-A34D-D1304E146D20}"/>
            </a:ext>
          </a:extLst>
        </xdr:cNvPr>
        <xdr:cNvSpPr txBox="1"/>
      </xdr:nvSpPr>
      <xdr:spPr>
        <a:xfrm>
          <a:off x="19310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72407</xdr:rowOff>
    </xdr:from>
    <xdr:ext cx="469744" cy="259045"/>
    <xdr:sp macro="" textlink="">
      <xdr:nvSpPr>
        <xdr:cNvPr id="741" name="n_4mainValue【児童館】&#10;一人当たり面積">
          <a:extLst>
            <a:ext uri="{FF2B5EF4-FFF2-40B4-BE49-F238E27FC236}">
              <a16:creationId xmlns:a16="http://schemas.microsoft.com/office/drawing/2014/main" id="{8C1E9FD9-6A9D-4751-BC5E-639AA21CDB59}"/>
            </a:ext>
          </a:extLst>
        </xdr:cNvPr>
        <xdr:cNvSpPr txBox="1"/>
      </xdr:nvSpPr>
      <xdr:spPr>
        <a:xfrm>
          <a:off x="1842142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A00EE32A-8727-4190-A09F-10EEC955330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64A1ADB1-8B07-4BF2-8B2E-F395A1C387A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D9FE544E-345D-4BB4-A7F3-7EADD5E0BE7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913A0ECB-AA4F-4075-B61A-6B7B3726EA3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2085D3E-0BA1-4028-8994-5CAACFBCDBD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E2D633E-6995-4BCE-A85A-D6136B45835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D1904A94-D365-4C65-B375-4CD6CE1FA03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C5E252C3-CA6C-4A61-834F-9E1219BCED3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1578ABA3-64E5-4F5A-B4B7-BC55582E645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DB4B2740-5A61-46A0-9D41-9F994FB00EA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8EC341C-DFB4-47C3-9A1E-508BF144FB5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66C50215-E3EC-47F8-9D85-E5B2E85C3745}"/>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732A4F90-70E8-4404-8797-ED50EBFE4901}"/>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5F401F8D-D91D-493C-9368-AA3DB2EDE74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64455748-5660-4BB5-8CF4-5523F663FCB1}"/>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98511BD2-A1EC-4A7E-9C12-3CA906FCAD3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373F8498-502B-457A-AF39-ACAC54EA2F1F}"/>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BF0477DB-0173-46DA-BAC3-87C60A13B48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5CE8B426-B44F-4F23-B86C-5D0CC1C8220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CEF068D5-97DB-4734-93E9-543F52267ED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6FF84087-5313-42F3-8215-9D041D9A005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018D50D7-61D9-4A24-93E7-F664835A2E3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DAEC8CC3-383E-47B5-AEBE-BBF07FF85D81}"/>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E78C1382-3D0F-40A0-AF49-ED4E6EFE45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5C7EC9B0-B3B5-4082-A76A-811B81D8B422}"/>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3E52EDB0-0927-4276-B8C7-74E42BE2B25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8BFEB549-45B5-4970-B6A9-9E2A3679ACD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00816C73-E474-40B3-B3A3-96BE5DB9DC21}"/>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AE24F7EA-4B61-41FA-9E21-5B07C11FD059}"/>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D59254A5-9CAB-4341-9A17-D4C279F0A164}"/>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21119DA0-C332-4A14-BDE9-5211026688A8}"/>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26E794FA-201F-4A33-A3DC-F1E1637CA621}"/>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E20F7797-9644-4D6B-9312-CEA37500C8A1}"/>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7F48B436-578A-4B7D-82C4-8E638B5EEB00}"/>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A7BA93AE-8497-484B-A50F-F1EE15579570}"/>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B4925730-6052-42F8-9706-30EF63AF29E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EFD8736D-1AE9-493D-8A87-24B7226F96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42EA113-7B3D-4510-834B-BFAD41154C2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F79C0B7-EAFE-4D9F-AD52-C9F7F9E4725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D9847A7D-4DC5-4C34-9F55-53F63664682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782" name="楕円 781">
          <a:extLst>
            <a:ext uri="{FF2B5EF4-FFF2-40B4-BE49-F238E27FC236}">
              <a16:creationId xmlns:a16="http://schemas.microsoft.com/office/drawing/2014/main" id="{D274AB63-7E57-4231-8CF3-C6EC8E5399AD}"/>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69744" cy="259045"/>
    <xdr:sp macro="" textlink="">
      <xdr:nvSpPr>
        <xdr:cNvPr id="783" name="【公民館】&#10;有形固定資産減価償却率該当値テキスト">
          <a:extLst>
            <a:ext uri="{FF2B5EF4-FFF2-40B4-BE49-F238E27FC236}">
              <a16:creationId xmlns:a16="http://schemas.microsoft.com/office/drawing/2014/main" id="{25F225CB-06D5-4A14-936D-5C5A929DDB36}"/>
            </a:ext>
          </a:extLst>
        </xdr:cNvPr>
        <xdr:cNvSpPr txBox="1"/>
      </xdr:nvSpPr>
      <xdr:spPr>
        <a:xfrm>
          <a:off x="16357600" y="185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99695</xdr:rowOff>
    </xdr:from>
    <xdr:to>
      <xdr:col>81</xdr:col>
      <xdr:colOff>101600</xdr:colOff>
      <xdr:row>109</xdr:row>
      <xdr:rowOff>29845</xdr:rowOff>
    </xdr:to>
    <xdr:sp macro="" textlink="">
      <xdr:nvSpPr>
        <xdr:cNvPr id="784" name="楕円 783">
          <a:extLst>
            <a:ext uri="{FF2B5EF4-FFF2-40B4-BE49-F238E27FC236}">
              <a16:creationId xmlns:a16="http://schemas.microsoft.com/office/drawing/2014/main" id="{CBB57F9A-C8FF-4594-B3B2-DFF723BC5B67}"/>
            </a:ext>
          </a:extLst>
        </xdr:cNvPr>
        <xdr:cNvSpPr/>
      </xdr:nvSpPr>
      <xdr:spPr>
        <a:xfrm>
          <a:off x="15430500" y="1861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150495</xdr:rowOff>
    </xdr:from>
    <xdr:to>
      <xdr:col>85</xdr:col>
      <xdr:colOff>127000</xdr:colOff>
      <xdr:row>108</xdr:row>
      <xdr:rowOff>152400</xdr:rowOff>
    </xdr:to>
    <xdr:cxnSp macro="">
      <xdr:nvCxnSpPr>
        <xdr:cNvPr id="785" name="直線コネクタ 784">
          <a:extLst>
            <a:ext uri="{FF2B5EF4-FFF2-40B4-BE49-F238E27FC236}">
              <a16:creationId xmlns:a16="http://schemas.microsoft.com/office/drawing/2014/main" id="{5E8AAC40-99F6-412A-834F-5DB6F18DAD53}"/>
            </a:ext>
          </a:extLst>
        </xdr:cNvPr>
        <xdr:cNvCxnSpPr/>
      </xdr:nvCxnSpPr>
      <xdr:spPr>
        <a:xfrm>
          <a:off x="15481300" y="18667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93980</xdr:rowOff>
    </xdr:from>
    <xdr:to>
      <xdr:col>76</xdr:col>
      <xdr:colOff>165100</xdr:colOff>
      <xdr:row>109</xdr:row>
      <xdr:rowOff>24130</xdr:rowOff>
    </xdr:to>
    <xdr:sp macro="" textlink="">
      <xdr:nvSpPr>
        <xdr:cNvPr id="786" name="楕円 785">
          <a:extLst>
            <a:ext uri="{FF2B5EF4-FFF2-40B4-BE49-F238E27FC236}">
              <a16:creationId xmlns:a16="http://schemas.microsoft.com/office/drawing/2014/main" id="{828DD94C-6AAE-41A8-BA9A-6296A64FA0B9}"/>
            </a:ext>
          </a:extLst>
        </xdr:cNvPr>
        <xdr:cNvSpPr/>
      </xdr:nvSpPr>
      <xdr:spPr>
        <a:xfrm>
          <a:off x="14541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144780</xdr:rowOff>
    </xdr:from>
    <xdr:to>
      <xdr:col>81</xdr:col>
      <xdr:colOff>50800</xdr:colOff>
      <xdr:row>108</xdr:row>
      <xdr:rowOff>150495</xdr:rowOff>
    </xdr:to>
    <xdr:cxnSp macro="">
      <xdr:nvCxnSpPr>
        <xdr:cNvPr id="787" name="直線コネクタ 786">
          <a:extLst>
            <a:ext uri="{FF2B5EF4-FFF2-40B4-BE49-F238E27FC236}">
              <a16:creationId xmlns:a16="http://schemas.microsoft.com/office/drawing/2014/main" id="{396EC3A7-C006-4E5C-AF18-16C3A95F6162}"/>
            </a:ext>
          </a:extLst>
        </xdr:cNvPr>
        <xdr:cNvCxnSpPr/>
      </xdr:nvCxnSpPr>
      <xdr:spPr>
        <a:xfrm>
          <a:off x="14592300" y="186613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88264</xdr:rowOff>
    </xdr:from>
    <xdr:to>
      <xdr:col>72</xdr:col>
      <xdr:colOff>38100</xdr:colOff>
      <xdr:row>109</xdr:row>
      <xdr:rowOff>18414</xdr:rowOff>
    </xdr:to>
    <xdr:sp macro="" textlink="">
      <xdr:nvSpPr>
        <xdr:cNvPr id="788" name="楕円 787">
          <a:extLst>
            <a:ext uri="{FF2B5EF4-FFF2-40B4-BE49-F238E27FC236}">
              <a16:creationId xmlns:a16="http://schemas.microsoft.com/office/drawing/2014/main" id="{E2DF9884-B370-4E69-B517-2A733B0B8208}"/>
            </a:ext>
          </a:extLst>
        </xdr:cNvPr>
        <xdr:cNvSpPr/>
      </xdr:nvSpPr>
      <xdr:spPr>
        <a:xfrm>
          <a:off x="13652500" y="186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139064</xdr:rowOff>
    </xdr:from>
    <xdr:to>
      <xdr:col>76</xdr:col>
      <xdr:colOff>114300</xdr:colOff>
      <xdr:row>108</xdr:row>
      <xdr:rowOff>144780</xdr:rowOff>
    </xdr:to>
    <xdr:cxnSp macro="">
      <xdr:nvCxnSpPr>
        <xdr:cNvPr id="789" name="直線コネクタ 788">
          <a:extLst>
            <a:ext uri="{FF2B5EF4-FFF2-40B4-BE49-F238E27FC236}">
              <a16:creationId xmlns:a16="http://schemas.microsoft.com/office/drawing/2014/main" id="{D9286411-3C5F-499D-B82F-A41A0C4FA902}"/>
            </a:ext>
          </a:extLst>
        </xdr:cNvPr>
        <xdr:cNvCxnSpPr/>
      </xdr:nvCxnSpPr>
      <xdr:spPr>
        <a:xfrm>
          <a:off x="13703300" y="186556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82550</xdr:rowOff>
    </xdr:from>
    <xdr:to>
      <xdr:col>67</xdr:col>
      <xdr:colOff>101600</xdr:colOff>
      <xdr:row>109</xdr:row>
      <xdr:rowOff>12700</xdr:rowOff>
    </xdr:to>
    <xdr:sp macro="" textlink="">
      <xdr:nvSpPr>
        <xdr:cNvPr id="790" name="楕円 789">
          <a:extLst>
            <a:ext uri="{FF2B5EF4-FFF2-40B4-BE49-F238E27FC236}">
              <a16:creationId xmlns:a16="http://schemas.microsoft.com/office/drawing/2014/main" id="{92DBCB7E-BFAB-45B9-97C5-3BEBA78FED33}"/>
            </a:ext>
          </a:extLst>
        </xdr:cNvPr>
        <xdr:cNvSpPr/>
      </xdr:nvSpPr>
      <xdr:spPr>
        <a:xfrm>
          <a:off x="127635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133350</xdr:rowOff>
    </xdr:from>
    <xdr:to>
      <xdr:col>71</xdr:col>
      <xdr:colOff>177800</xdr:colOff>
      <xdr:row>108</xdr:row>
      <xdr:rowOff>139064</xdr:rowOff>
    </xdr:to>
    <xdr:cxnSp macro="">
      <xdr:nvCxnSpPr>
        <xdr:cNvPr id="791" name="直線コネクタ 790">
          <a:extLst>
            <a:ext uri="{FF2B5EF4-FFF2-40B4-BE49-F238E27FC236}">
              <a16:creationId xmlns:a16="http://schemas.microsoft.com/office/drawing/2014/main" id="{9900AE3E-F656-4FB4-A304-DA4A69CF9C80}"/>
            </a:ext>
          </a:extLst>
        </xdr:cNvPr>
        <xdr:cNvCxnSpPr/>
      </xdr:nvCxnSpPr>
      <xdr:spPr>
        <a:xfrm>
          <a:off x="12814300" y="1864995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5BEA6F24-1287-4E26-888D-50DCD260E236}"/>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F8D0F518-8F81-4463-BD8F-4B36B0BAB2CC}"/>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045C0281-1AD0-441F-BFD1-CA47E5391C26}"/>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238F723E-FAC9-4E5E-A13F-04F9604FD913}"/>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20972</xdr:rowOff>
    </xdr:from>
    <xdr:ext cx="405111" cy="259045"/>
    <xdr:sp macro="" textlink="">
      <xdr:nvSpPr>
        <xdr:cNvPr id="796" name="n_1mainValue【公民館】&#10;有形固定資産減価償却率">
          <a:extLst>
            <a:ext uri="{FF2B5EF4-FFF2-40B4-BE49-F238E27FC236}">
              <a16:creationId xmlns:a16="http://schemas.microsoft.com/office/drawing/2014/main" id="{1B8516D3-3DFB-42A3-88A8-59C19C08BCC3}"/>
            </a:ext>
          </a:extLst>
        </xdr:cNvPr>
        <xdr:cNvSpPr txBox="1"/>
      </xdr:nvSpPr>
      <xdr:spPr>
        <a:xfrm>
          <a:off x="15266044" y="187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15257</xdr:rowOff>
    </xdr:from>
    <xdr:ext cx="405111" cy="259045"/>
    <xdr:sp macro="" textlink="">
      <xdr:nvSpPr>
        <xdr:cNvPr id="797" name="n_2mainValue【公民館】&#10;有形固定資産減価償却率">
          <a:extLst>
            <a:ext uri="{FF2B5EF4-FFF2-40B4-BE49-F238E27FC236}">
              <a16:creationId xmlns:a16="http://schemas.microsoft.com/office/drawing/2014/main" id="{96EBCE2C-42BC-4A9E-B1D6-DCAA3C0AF017}"/>
            </a:ext>
          </a:extLst>
        </xdr:cNvPr>
        <xdr:cNvSpPr txBox="1"/>
      </xdr:nvSpPr>
      <xdr:spPr>
        <a:xfrm>
          <a:off x="143897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109</xdr:row>
      <xdr:rowOff>9541</xdr:rowOff>
    </xdr:from>
    <xdr:ext cx="405111" cy="259045"/>
    <xdr:sp macro="" textlink="">
      <xdr:nvSpPr>
        <xdr:cNvPr id="798" name="n_3mainValue【公民館】&#10;有形固定資産減価償却率">
          <a:extLst>
            <a:ext uri="{FF2B5EF4-FFF2-40B4-BE49-F238E27FC236}">
              <a16:creationId xmlns:a16="http://schemas.microsoft.com/office/drawing/2014/main" id="{75814492-03A9-4E3F-AA36-BB833E135B70}"/>
            </a:ext>
          </a:extLst>
        </xdr:cNvPr>
        <xdr:cNvSpPr txBox="1"/>
      </xdr:nvSpPr>
      <xdr:spPr>
        <a:xfrm>
          <a:off x="13500744" y="1869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3827</xdr:rowOff>
    </xdr:from>
    <xdr:ext cx="405111" cy="259045"/>
    <xdr:sp macro="" textlink="">
      <xdr:nvSpPr>
        <xdr:cNvPr id="799" name="n_4mainValue【公民館】&#10;有形固定資産減価償却率">
          <a:extLst>
            <a:ext uri="{FF2B5EF4-FFF2-40B4-BE49-F238E27FC236}">
              <a16:creationId xmlns:a16="http://schemas.microsoft.com/office/drawing/2014/main" id="{3A4DDDB7-A633-4A00-858B-DD51FD7E971A}"/>
            </a:ext>
          </a:extLst>
        </xdr:cNvPr>
        <xdr:cNvSpPr txBox="1"/>
      </xdr:nvSpPr>
      <xdr:spPr>
        <a:xfrm>
          <a:off x="12611744" y="186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FC172AE0-C896-4933-B09B-1959CA98604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93F32642-61D2-4955-8838-125D8EAE8C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5E525579-33EA-4BA0-B0E6-5F63D3D85C1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F8811952-A4C1-4E64-8525-BFAE2E838A4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4A9CEC40-077D-4D7A-8F8D-0C6A524257C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339D5A32-963A-4F21-9896-4484BA812BC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E39620D6-A3AC-4419-AB16-F3F2991515D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704A0530-B58A-453E-9888-E7C6C90DA5E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69CB8392-80DF-44EA-B505-26F83A1C6E2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68374F3C-32FD-4D5C-9B91-2A3AF6EE77C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3D1B73C3-0CB1-407E-ACA6-505935CEB71A}"/>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AD4D9753-020C-4937-B28A-7B85C19B1218}"/>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A37A0B97-E645-4BA4-B9AD-E44A8CE4280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4A7E3DF8-AF9E-4D93-9E89-BA226F7740F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4E679DB1-96EF-4EB5-BE30-C170546430B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84C8C6D1-5F74-47F3-BD00-CF9AAEB27DFB}"/>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D64D5F64-14AC-4E84-BB54-911C4C699D78}"/>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F0296A4F-F3DD-46F4-A4C8-D21549858E2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F76DAE90-D9BD-4435-8FA9-DC3D8B63247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569821F5-1D60-459F-8D81-7E62A127C3E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166A7B77-9BA8-47EF-9CE4-B0385B9E32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3E7B45BA-E47E-40AE-94DC-054E526A0A52}"/>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A793B838-FDC1-40D7-BC81-839A910EB2CB}"/>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127D95D1-EDC5-4B89-8DD6-3FC8E38FCAA1}"/>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7E85FE44-7616-4C30-8DED-07E7BD81C889}"/>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95C7DFB8-B304-439B-8B7D-B09BCBF4A3F7}"/>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3084080D-EEDD-4054-9D21-61CC981CB2B9}"/>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8F2CDCE2-295F-47A5-AF18-CB1E94EDC3D4}"/>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E2AAB52F-31B3-402A-8600-D32F24F34C9E}"/>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A8329FEA-8DAA-4A40-92D3-992E10411134}"/>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11C26FAE-BD4E-43FB-BBA8-4971605D7C71}"/>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0B43509E-36EE-462C-9E78-4569EF4F5E70}"/>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996EC58-EF5D-47DD-87D9-9750D03049F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F238828-ECE3-42D8-8B1B-3AD71FC7702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FE64AB27-CC0B-4139-97D5-46812EA829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5E40914C-927B-44C1-BE20-3B89995CEC6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9B5F9C3D-DABE-4979-9135-3134CD800EF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105411</xdr:rowOff>
    </xdr:from>
    <xdr:to>
      <xdr:col>116</xdr:col>
      <xdr:colOff>114300</xdr:colOff>
      <xdr:row>108</xdr:row>
      <xdr:rowOff>35561</xdr:rowOff>
    </xdr:to>
    <xdr:sp macro="" textlink="">
      <xdr:nvSpPr>
        <xdr:cNvPr id="837" name="楕円 836">
          <a:extLst>
            <a:ext uri="{FF2B5EF4-FFF2-40B4-BE49-F238E27FC236}">
              <a16:creationId xmlns:a16="http://schemas.microsoft.com/office/drawing/2014/main" id="{1C482E5F-65F0-49DA-88D7-108EB5ED0F01}"/>
            </a:ext>
          </a:extLst>
        </xdr:cNvPr>
        <xdr:cNvSpPr/>
      </xdr:nvSpPr>
      <xdr:spPr>
        <a:xfrm>
          <a:off x="221107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20338</xdr:rowOff>
    </xdr:from>
    <xdr:ext cx="469744" cy="259045"/>
    <xdr:sp macro="" textlink="">
      <xdr:nvSpPr>
        <xdr:cNvPr id="838" name="【公民館】&#10;一人当たり面積該当値テキスト">
          <a:extLst>
            <a:ext uri="{FF2B5EF4-FFF2-40B4-BE49-F238E27FC236}">
              <a16:creationId xmlns:a16="http://schemas.microsoft.com/office/drawing/2014/main" id="{905AF595-D73D-46B1-8366-FD22B8090259}"/>
            </a:ext>
          </a:extLst>
        </xdr:cNvPr>
        <xdr:cNvSpPr txBox="1"/>
      </xdr:nvSpPr>
      <xdr:spPr>
        <a:xfrm>
          <a:off x="22199600"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106324</xdr:rowOff>
    </xdr:from>
    <xdr:to>
      <xdr:col>112</xdr:col>
      <xdr:colOff>38100</xdr:colOff>
      <xdr:row>108</xdr:row>
      <xdr:rowOff>36474</xdr:rowOff>
    </xdr:to>
    <xdr:sp macro="" textlink="">
      <xdr:nvSpPr>
        <xdr:cNvPr id="839" name="楕円 838">
          <a:extLst>
            <a:ext uri="{FF2B5EF4-FFF2-40B4-BE49-F238E27FC236}">
              <a16:creationId xmlns:a16="http://schemas.microsoft.com/office/drawing/2014/main" id="{296060AF-3DF2-46CB-B9A8-938AABFB5443}"/>
            </a:ext>
          </a:extLst>
        </xdr:cNvPr>
        <xdr:cNvSpPr/>
      </xdr:nvSpPr>
      <xdr:spPr>
        <a:xfrm>
          <a:off x="21272500" y="184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156211</xdr:rowOff>
    </xdr:from>
    <xdr:to>
      <xdr:col>116</xdr:col>
      <xdr:colOff>63500</xdr:colOff>
      <xdr:row>107</xdr:row>
      <xdr:rowOff>157124</xdr:rowOff>
    </xdr:to>
    <xdr:cxnSp macro="">
      <xdr:nvCxnSpPr>
        <xdr:cNvPr id="840" name="直線コネクタ 839">
          <a:extLst>
            <a:ext uri="{FF2B5EF4-FFF2-40B4-BE49-F238E27FC236}">
              <a16:creationId xmlns:a16="http://schemas.microsoft.com/office/drawing/2014/main" id="{9EA9006E-9469-4018-AE6A-2EEB81D26A89}"/>
            </a:ext>
          </a:extLst>
        </xdr:cNvPr>
        <xdr:cNvCxnSpPr/>
      </xdr:nvCxnSpPr>
      <xdr:spPr>
        <a:xfrm flipV="1">
          <a:off x="21323300" y="18501361"/>
          <a:ext cx="838200" cy="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106324</xdr:rowOff>
    </xdr:from>
    <xdr:to>
      <xdr:col>107</xdr:col>
      <xdr:colOff>101600</xdr:colOff>
      <xdr:row>108</xdr:row>
      <xdr:rowOff>36474</xdr:rowOff>
    </xdr:to>
    <xdr:sp macro="" textlink="">
      <xdr:nvSpPr>
        <xdr:cNvPr id="841" name="楕円 840">
          <a:extLst>
            <a:ext uri="{FF2B5EF4-FFF2-40B4-BE49-F238E27FC236}">
              <a16:creationId xmlns:a16="http://schemas.microsoft.com/office/drawing/2014/main" id="{18859FF4-3D07-44AF-AC7B-4AC022F0D784}"/>
            </a:ext>
          </a:extLst>
        </xdr:cNvPr>
        <xdr:cNvSpPr/>
      </xdr:nvSpPr>
      <xdr:spPr>
        <a:xfrm>
          <a:off x="20383500" y="184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157124</xdr:rowOff>
    </xdr:from>
    <xdr:to>
      <xdr:col>111</xdr:col>
      <xdr:colOff>177800</xdr:colOff>
      <xdr:row>107</xdr:row>
      <xdr:rowOff>157124</xdr:rowOff>
    </xdr:to>
    <xdr:cxnSp macro="">
      <xdr:nvCxnSpPr>
        <xdr:cNvPr id="842" name="直線コネクタ 841">
          <a:extLst>
            <a:ext uri="{FF2B5EF4-FFF2-40B4-BE49-F238E27FC236}">
              <a16:creationId xmlns:a16="http://schemas.microsoft.com/office/drawing/2014/main" id="{82B3139F-707A-4176-AD23-6881065A49B1}"/>
            </a:ext>
          </a:extLst>
        </xdr:cNvPr>
        <xdr:cNvCxnSpPr/>
      </xdr:nvCxnSpPr>
      <xdr:spPr>
        <a:xfrm>
          <a:off x="20434300" y="185022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107238</xdr:rowOff>
    </xdr:from>
    <xdr:to>
      <xdr:col>102</xdr:col>
      <xdr:colOff>165100</xdr:colOff>
      <xdr:row>108</xdr:row>
      <xdr:rowOff>37388</xdr:rowOff>
    </xdr:to>
    <xdr:sp macro="" textlink="">
      <xdr:nvSpPr>
        <xdr:cNvPr id="843" name="楕円 842">
          <a:extLst>
            <a:ext uri="{FF2B5EF4-FFF2-40B4-BE49-F238E27FC236}">
              <a16:creationId xmlns:a16="http://schemas.microsoft.com/office/drawing/2014/main" id="{2CB7D75A-10CF-47AF-9951-815E0A8D9B58}"/>
            </a:ext>
          </a:extLst>
        </xdr:cNvPr>
        <xdr:cNvSpPr/>
      </xdr:nvSpPr>
      <xdr:spPr>
        <a:xfrm>
          <a:off x="19494500" y="184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157124</xdr:rowOff>
    </xdr:from>
    <xdr:to>
      <xdr:col>107</xdr:col>
      <xdr:colOff>50800</xdr:colOff>
      <xdr:row>107</xdr:row>
      <xdr:rowOff>158038</xdr:rowOff>
    </xdr:to>
    <xdr:cxnSp macro="">
      <xdr:nvCxnSpPr>
        <xdr:cNvPr id="844" name="直線コネクタ 843">
          <a:extLst>
            <a:ext uri="{FF2B5EF4-FFF2-40B4-BE49-F238E27FC236}">
              <a16:creationId xmlns:a16="http://schemas.microsoft.com/office/drawing/2014/main" id="{E91F08D7-B909-4A24-BC8E-25FF32885694}"/>
            </a:ext>
          </a:extLst>
        </xdr:cNvPr>
        <xdr:cNvCxnSpPr/>
      </xdr:nvCxnSpPr>
      <xdr:spPr>
        <a:xfrm flipV="1">
          <a:off x="19545300" y="1850227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107238</xdr:rowOff>
    </xdr:from>
    <xdr:to>
      <xdr:col>98</xdr:col>
      <xdr:colOff>38100</xdr:colOff>
      <xdr:row>108</xdr:row>
      <xdr:rowOff>37388</xdr:rowOff>
    </xdr:to>
    <xdr:sp macro="" textlink="">
      <xdr:nvSpPr>
        <xdr:cNvPr id="845" name="楕円 844">
          <a:extLst>
            <a:ext uri="{FF2B5EF4-FFF2-40B4-BE49-F238E27FC236}">
              <a16:creationId xmlns:a16="http://schemas.microsoft.com/office/drawing/2014/main" id="{271F9056-EA5C-4A31-AD5A-122B0D2362BE}"/>
            </a:ext>
          </a:extLst>
        </xdr:cNvPr>
        <xdr:cNvSpPr/>
      </xdr:nvSpPr>
      <xdr:spPr>
        <a:xfrm>
          <a:off x="18605500" y="184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158038</xdr:rowOff>
    </xdr:from>
    <xdr:to>
      <xdr:col>102</xdr:col>
      <xdr:colOff>114300</xdr:colOff>
      <xdr:row>107</xdr:row>
      <xdr:rowOff>158038</xdr:rowOff>
    </xdr:to>
    <xdr:cxnSp macro="">
      <xdr:nvCxnSpPr>
        <xdr:cNvPr id="846" name="直線コネクタ 845">
          <a:extLst>
            <a:ext uri="{FF2B5EF4-FFF2-40B4-BE49-F238E27FC236}">
              <a16:creationId xmlns:a16="http://schemas.microsoft.com/office/drawing/2014/main" id="{C087EAD4-7F0D-4C40-8729-A10B8675F5AE}"/>
            </a:ext>
          </a:extLst>
        </xdr:cNvPr>
        <xdr:cNvCxnSpPr/>
      </xdr:nvCxnSpPr>
      <xdr:spPr>
        <a:xfrm>
          <a:off x="18656300" y="185031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2C074833-387E-4418-8E7A-B20299C255F0}"/>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A332C89A-DF75-4D7C-8256-C4C8959805CC}"/>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49" name="n_3aveValue【公民館】&#10;一人当たり面積">
          <a:extLst>
            <a:ext uri="{FF2B5EF4-FFF2-40B4-BE49-F238E27FC236}">
              <a16:creationId xmlns:a16="http://schemas.microsoft.com/office/drawing/2014/main" id="{17764687-BFCA-4EF0-B868-2916FFB087BE}"/>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59859</xdr:rowOff>
    </xdr:from>
    <xdr:ext cx="469744" cy="259045"/>
    <xdr:sp macro="" textlink="">
      <xdr:nvSpPr>
        <xdr:cNvPr id="850" name="n_4aveValue【公民館】&#10;一人当たり面積">
          <a:extLst>
            <a:ext uri="{FF2B5EF4-FFF2-40B4-BE49-F238E27FC236}">
              <a16:creationId xmlns:a16="http://schemas.microsoft.com/office/drawing/2014/main" id="{74A77945-C671-4017-8D60-C9EF74EB68A7}"/>
            </a:ext>
          </a:extLst>
        </xdr:cNvPr>
        <xdr:cNvSpPr txBox="1"/>
      </xdr:nvSpPr>
      <xdr:spPr>
        <a:xfrm>
          <a:off x="18421427" y="1806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27601</xdr:rowOff>
    </xdr:from>
    <xdr:ext cx="469744" cy="259045"/>
    <xdr:sp macro="" textlink="">
      <xdr:nvSpPr>
        <xdr:cNvPr id="851" name="n_1mainValue【公民館】&#10;一人当たり面積">
          <a:extLst>
            <a:ext uri="{FF2B5EF4-FFF2-40B4-BE49-F238E27FC236}">
              <a16:creationId xmlns:a16="http://schemas.microsoft.com/office/drawing/2014/main" id="{4D68E621-C9F5-47F4-96EA-BC6326E30464}"/>
            </a:ext>
          </a:extLst>
        </xdr:cNvPr>
        <xdr:cNvSpPr txBox="1"/>
      </xdr:nvSpPr>
      <xdr:spPr>
        <a:xfrm>
          <a:off x="21075727" y="18544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27601</xdr:rowOff>
    </xdr:from>
    <xdr:ext cx="469744" cy="259045"/>
    <xdr:sp macro="" textlink="">
      <xdr:nvSpPr>
        <xdr:cNvPr id="852" name="n_2mainValue【公民館】&#10;一人当たり面積">
          <a:extLst>
            <a:ext uri="{FF2B5EF4-FFF2-40B4-BE49-F238E27FC236}">
              <a16:creationId xmlns:a16="http://schemas.microsoft.com/office/drawing/2014/main" id="{6EC81F6D-C3A3-4B73-AD0A-AB9B759530C2}"/>
            </a:ext>
          </a:extLst>
        </xdr:cNvPr>
        <xdr:cNvSpPr txBox="1"/>
      </xdr:nvSpPr>
      <xdr:spPr>
        <a:xfrm>
          <a:off x="20199427" y="18544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28515</xdr:rowOff>
    </xdr:from>
    <xdr:ext cx="469744" cy="259045"/>
    <xdr:sp macro="" textlink="">
      <xdr:nvSpPr>
        <xdr:cNvPr id="853" name="n_3mainValue【公民館】&#10;一人当たり面積">
          <a:extLst>
            <a:ext uri="{FF2B5EF4-FFF2-40B4-BE49-F238E27FC236}">
              <a16:creationId xmlns:a16="http://schemas.microsoft.com/office/drawing/2014/main" id="{63C31759-B7D8-4C34-A91F-A8747E2F6283}"/>
            </a:ext>
          </a:extLst>
        </xdr:cNvPr>
        <xdr:cNvSpPr txBox="1"/>
      </xdr:nvSpPr>
      <xdr:spPr>
        <a:xfrm>
          <a:off x="19310427" y="1854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28515</xdr:rowOff>
    </xdr:from>
    <xdr:ext cx="469744" cy="259045"/>
    <xdr:sp macro="" textlink="">
      <xdr:nvSpPr>
        <xdr:cNvPr id="854" name="n_4mainValue【公民館】&#10;一人当たり面積">
          <a:extLst>
            <a:ext uri="{FF2B5EF4-FFF2-40B4-BE49-F238E27FC236}">
              <a16:creationId xmlns:a16="http://schemas.microsoft.com/office/drawing/2014/main" id="{02120BD6-814C-467A-BFF8-A1B09E052B57}"/>
            </a:ext>
          </a:extLst>
        </xdr:cNvPr>
        <xdr:cNvSpPr txBox="1"/>
      </xdr:nvSpPr>
      <xdr:spPr>
        <a:xfrm>
          <a:off x="18421427" y="1854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DC861DD4-14CB-480C-A1A3-96FDCBC4266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59FF8D40-D655-49B7-A775-AA5D438602E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6C76B140-6057-4382-AB47-9C566FA9AF7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100">
              <a:solidFill>
                <a:schemeClr val="dk1"/>
              </a:solidFill>
              <a:effectLst/>
              <a:latin typeface="+mn-lt"/>
              <a:ea typeface="+mn-ea"/>
              <a:cs typeface="+mn-cs"/>
            </a:rPr>
            <a:t>　類似団体と比較して有形固定資産減価償却率が高くなっている施設は、道路、認定こども園・幼稚園・保育所、橋りょう・トンネル、児童館、公民館である。類似団体よりも有形固定資産減価償却率が低い施設は学校施設、公営住宅である。今後、</a:t>
          </a:r>
          <a:r>
            <a:rPr kumimoji="1" lang="ja-JP" altLang="en-US" sz="1100">
              <a:solidFill>
                <a:schemeClr val="dk1"/>
              </a:solidFill>
              <a:effectLst/>
              <a:latin typeface="+mn-lt"/>
              <a:ea typeface="+mn-ea"/>
              <a:cs typeface="+mn-cs"/>
            </a:rPr>
            <a:t>集約化や遊水地事業などにより</a:t>
          </a:r>
          <a:r>
            <a:rPr kumimoji="1" lang="ja-JP" altLang="ja-JP" sz="1100">
              <a:solidFill>
                <a:schemeClr val="dk1"/>
              </a:solidFill>
              <a:effectLst/>
              <a:latin typeface="+mn-lt"/>
              <a:ea typeface="+mn-ea"/>
              <a:cs typeface="+mn-cs"/>
            </a:rPr>
            <a:t>解体が</a:t>
          </a:r>
          <a:r>
            <a:rPr kumimoji="1" lang="ja-JP" altLang="en-US" sz="1100">
              <a:solidFill>
                <a:schemeClr val="dk1"/>
              </a:solidFill>
              <a:effectLst/>
              <a:latin typeface="+mn-lt"/>
              <a:ea typeface="+mn-ea"/>
              <a:cs typeface="+mn-cs"/>
            </a:rPr>
            <a:t>予定</a:t>
          </a:r>
          <a:r>
            <a:rPr kumimoji="1" lang="ja-JP" altLang="ja-JP" sz="1100">
              <a:solidFill>
                <a:schemeClr val="dk1"/>
              </a:solidFill>
              <a:effectLst/>
              <a:latin typeface="+mn-lt"/>
              <a:ea typeface="+mn-ea"/>
              <a:cs typeface="+mn-cs"/>
            </a:rPr>
            <a:t>され</a:t>
          </a:r>
          <a:r>
            <a:rPr kumimoji="1" lang="ja-JP" altLang="en-US" sz="1100">
              <a:solidFill>
                <a:schemeClr val="dk1"/>
              </a:solidFill>
              <a:effectLst/>
              <a:latin typeface="+mn-lt"/>
              <a:ea typeface="+mn-ea"/>
              <a:cs typeface="+mn-cs"/>
            </a:rPr>
            <a:t>ている施設が複数あるため、</a:t>
          </a:r>
          <a:r>
            <a:rPr kumimoji="1" lang="ja-JP" altLang="ja-JP" sz="1100">
              <a:solidFill>
                <a:schemeClr val="dk1"/>
              </a:solidFill>
              <a:effectLst/>
              <a:latin typeface="+mn-lt"/>
              <a:ea typeface="+mn-ea"/>
              <a:cs typeface="+mn-cs"/>
            </a:rPr>
            <a:t>有形固定資産減価償却率</a:t>
          </a:r>
          <a:r>
            <a:rPr kumimoji="1" lang="ja-JP" altLang="en-US" sz="1100">
              <a:solidFill>
                <a:schemeClr val="dk1"/>
              </a:solidFill>
              <a:effectLst/>
              <a:latin typeface="+mn-lt"/>
              <a:ea typeface="+mn-ea"/>
              <a:cs typeface="+mn-cs"/>
            </a:rPr>
            <a:t>は低下することが想定される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集約化等の対象外</a:t>
          </a:r>
          <a:r>
            <a:rPr kumimoji="1" lang="ja-JP" altLang="ja-JP" sz="1100">
              <a:solidFill>
                <a:schemeClr val="dk1"/>
              </a:solidFill>
              <a:effectLst/>
              <a:latin typeface="+mn-lt"/>
              <a:ea typeface="+mn-ea"/>
              <a:cs typeface="+mn-cs"/>
            </a:rPr>
            <a:t>の施設について</a:t>
          </a:r>
          <a:r>
            <a:rPr kumimoji="1" lang="ja-JP" altLang="en-US" sz="1100">
              <a:solidFill>
                <a:schemeClr val="dk1"/>
              </a:solidFill>
              <a:effectLst/>
              <a:latin typeface="+mn-lt"/>
              <a:ea typeface="+mn-ea"/>
              <a:cs typeface="+mn-cs"/>
            </a:rPr>
            <a:t>は、公共施設等総合管理計画及び個別計画</a:t>
          </a:r>
          <a:r>
            <a:rPr kumimoji="1" lang="ja-JP" altLang="ja-JP" sz="1100">
              <a:solidFill>
                <a:schemeClr val="dk1"/>
              </a:solidFill>
              <a:effectLst/>
              <a:latin typeface="+mn-lt"/>
              <a:ea typeface="+mn-ea"/>
              <a:cs typeface="+mn-cs"/>
            </a:rPr>
            <a:t>に基づいて計画的に老朽化対策に取り組んでいく。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D2AD91F-6194-46AF-9FDF-577F0E0F3C1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DF7EF17-6895-4C21-B851-8119B2E140C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94ED737-76E1-4997-809B-8D268BF3019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C1135F9-D86E-4E5A-B209-12D38B6DC5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福島県鏡石町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70ABF1-66E4-43F7-8F5B-DADB0A9372D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F8CF0DC-1803-46AA-8E77-70A2030FF74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7ACC98-F4C2-46B1-AA82-D1C64984C11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564AD0-3FFE-41CF-8F85-501EC693695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41896E-BA58-47BF-A763-95DFB6192F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15E911-F29D-495E-BE9B-28272C579B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12,356
12,264
31.30
7,198,460
7,084,862
111,415
3,789,185
7,009,593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3E547F-65AD-4E70-AC01-5945D49F17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59DAAC-E99F-453D-A701-3DEEF5A98E6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88535A0-9BCA-4846-BC2E-7CB9C35C803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107.2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865119F-F867-4E0B-A19F-4AA0B8B0DC0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0BA7365-8CD3-4510-B6FF-F76D1EF52F3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2F9809E-489A-49CC-BCF3-0C72AD01918F}"/>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3F4001-486F-434F-9E6F-5F9F4DDA84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90433A0-8404-47A9-B78F-E5C431E611C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C36B851-FA67-4958-ABFE-A479720D017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9B6122A-5BE6-44FC-81D6-E28310C18CF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8285325-63E4-4205-B1FA-ADCB4B737E6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691FF17-F550-4933-AEC8-EDE6CC39E1E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1537B80-B7A0-45B6-82FC-61556B427EA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02F03E-A54E-4CC0-B3CF-EB1C6A47935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E7F632-3498-4EED-847D-27757103BA7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A65EEDE-97E8-483E-9F1A-F0482DD78D7B}"/>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5CDDD17-6EB1-4D40-B9C5-1CED6751C0A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673D0D8-7AF9-4975-AB28-2CCC903681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7CE30B-590B-4168-8292-69ACFD1E5E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18524A-C7B7-44E4-8D0B-62C088E75FD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560BECF-8F5F-4378-8D2F-EAAC19F1B1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30726FC-4711-4216-887F-6074E83114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13CFCD4-C8BA-4D02-B7CC-D2B8051CB51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78E786-0455-4044-98BC-C9C86A7F8FF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32873E-9E57-4805-8F74-D3D34A879F1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E7A731-05BB-477F-B202-06DDC6B94A3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D51839-8F99-45B5-A957-17A8965EA9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000D25-2949-4FCD-B86A-F430B5F4A21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1847A1C-0510-4606-A97B-7FEE21CF348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C1B2C93-FC14-47F0-9F6E-6CC0E0965E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D2237E4-B1FE-4869-94E7-0CD3BC6D6F3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C2C1D1F-63CB-4CB5-AA83-975BD07112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13FBA88-DC6D-41B0-9D53-B385D1F5762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501899D-0E34-4289-A0ED-355F53773DD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7DEA9F63-A897-4E8F-9F69-028E91455B51}"/>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411F002-89F0-4DB7-A6CA-47059B3B07A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1C24887-F1F1-4A9E-BA6B-C15A776B844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CC9AB0C-DD2D-4C16-9AFF-9A7DCBB6075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FA0A383-6162-4E0B-82CA-54A3331111E3}"/>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8166F7C-38EC-4F97-A718-9D4604180AA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6B69619-BAC6-4694-B92A-CD361A3FB16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DC90FE7A-D607-4B5F-8B25-8DF64AA9F122}"/>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5DB6145-827D-4597-8DCE-9A2BB5B82257}"/>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183DBA6-B57F-4CD7-BBBE-107C99BF4DB9}"/>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B800756-D993-402C-94D9-24DCABD243B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D16D6857-ED0A-4F0E-8653-D5F4C56DE01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96654999-B5D1-4B5F-A1D4-ABD148C9177A}"/>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140DF995-DC32-4599-B667-28DAB198B7BF}"/>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5F9CBDFF-5277-446C-8064-5CC0198F5AB4}"/>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B6276758-6ECE-4343-964B-12308A0C0F19}"/>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D792C875-ACF7-4ED5-9640-AAC057E6D713}"/>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136451</xdr:rowOff>
    </xdr:from>
    <xdr:ext cx="405111" cy="259045"/>
    <xdr:sp macro="" textlink="">
      <xdr:nvSpPr>
        <xdr:cNvPr id="63" name="【図書館】&#10;有形固定資産減価償却率平均値テキスト">
          <a:extLst>
            <a:ext uri="{FF2B5EF4-FFF2-40B4-BE49-F238E27FC236}">
              <a16:creationId xmlns:a16="http://schemas.microsoft.com/office/drawing/2014/main" id="{221FF697-C480-4AC5-9F49-E420A8116688}"/>
            </a:ext>
          </a:extLst>
        </xdr:cNvPr>
        <xdr:cNvSpPr txBox="1"/>
      </xdr:nvSpPr>
      <xdr:spPr>
        <a:xfrm>
          <a:off x="4673600" y="6308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6FDEB8ED-26C9-43E3-84C7-D4E14C03C107}"/>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0CCD2DDB-479C-4B8D-9A14-72B60DC291D4}"/>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9244AB31-2226-483E-8F6D-DC741231DC4A}"/>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47453531-6BA6-4799-B5CD-94E161AC7583}"/>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B9C3B1D6-D69B-44A5-AC65-E7A59075D12C}"/>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2CD04A8-955A-45E6-B0F3-ACFF5B31E3A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54799EF-9B6C-40EF-970E-8E0062C3162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99790E6-AA08-4EF8-AE12-81C12251060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E68733-158F-41E1-90F2-99E9F6A1442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C19F34E3-DA1F-4492-8778-5ECF96946E5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93980</xdr:rowOff>
    </xdr:from>
    <xdr:to>
      <xdr:col>24</xdr:col>
      <xdr:colOff>114300</xdr:colOff>
      <xdr:row>40</xdr:row>
      <xdr:rowOff>24130</xdr:rowOff>
    </xdr:to>
    <xdr:sp macro="" textlink="">
      <xdr:nvSpPr>
        <xdr:cNvPr id="74" name="楕円 73">
          <a:extLst>
            <a:ext uri="{FF2B5EF4-FFF2-40B4-BE49-F238E27FC236}">
              <a16:creationId xmlns:a16="http://schemas.microsoft.com/office/drawing/2014/main" id="{348ACB40-D5E7-4AA4-96CF-BE47D4652D72}"/>
            </a:ext>
          </a:extLst>
        </xdr:cNvPr>
        <xdr:cNvSpPr/>
      </xdr:nvSpPr>
      <xdr:spPr>
        <a:xfrm>
          <a:off x="45847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72407</xdr:rowOff>
    </xdr:from>
    <xdr:ext cx="405111" cy="259045"/>
    <xdr:sp macro="" textlink="">
      <xdr:nvSpPr>
        <xdr:cNvPr id="75" name="【図書館】&#10;有形固定資産減価償却率該当値テキスト">
          <a:extLst>
            <a:ext uri="{FF2B5EF4-FFF2-40B4-BE49-F238E27FC236}">
              <a16:creationId xmlns:a16="http://schemas.microsoft.com/office/drawing/2014/main" id="{C3040BC1-B74E-467C-AE00-9F2117362763}"/>
            </a:ext>
          </a:extLst>
        </xdr:cNvPr>
        <xdr:cNvSpPr txBox="1"/>
      </xdr:nvSpPr>
      <xdr:spPr>
        <a:xfrm>
          <a:off x="4673600"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58057</xdr:rowOff>
    </xdr:from>
    <xdr:to>
      <xdr:col>20</xdr:col>
      <xdr:colOff>38100</xdr:colOff>
      <xdr:row>39</xdr:row>
      <xdr:rowOff>159657</xdr:rowOff>
    </xdr:to>
    <xdr:sp macro="" textlink="">
      <xdr:nvSpPr>
        <xdr:cNvPr id="76" name="楕円 75">
          <a:extLst>
            <a:ext uri="{FF2B5EF4-FFF2-40B4-BE49-F238E27FC236}">
              <a16:creationId xmlns:a16="http://schemas.microsoft.com/office/drawing/2014/main" id="{F20AE6AB-79AB-4424-8831-C10DCD264166}"/>
            </a:ext>
          </a:extLst>
        </xdr:cNvPr>
        <xdr:cNvSpPr/>
      </xdr:nvSpPr>
      <xdr:spPr>
        <a:xfrm>
          <a:off x="3746500" y="674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108857</xdr:rowOff>
    </xdr:from>
    <xdr:to>
      <xdr:col>24</xdr:col>
      <xdr:colOff>63500</xdr:colOff>
      <xdr:row>39</xdr:row>
      <xdr:rowOff>144780</xdr:rowOff>
    </xdr:to>
    <xdr:cxnSp macro="">
      <xdr:nvCxnSpPr>
        <xdr:cNvPr id="77" name="直線コネクタ 76">
          <a:extLst>
            <a:ext uri="{FF2B5EF4-FFF2-40B4-BE49-F238E27FC236}">
              <a16:creationId xmlns:a16="http://schemas.microsoft.com/office/drawing/2014/main" id="{4EC4A6D3-9658-4A15-B2EA-CD6D7A5D77DC}"/>
            </a:ext>
          </a:extLst>
        </xdr:cNvPr>
        <xdr:cNvCxnSpPr/>
      </xdr:nvCxnSpPr>
      <xdr:spPr>
        <a:xfrm>
          <a:off x="3797300" y="6795407"/>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18869</xdr:rowOff>
    </xdr:from>
    <xdr:to>
      <xdr:col>15</xdr:col>
      <xdr:colOff>101600</xdr:colOff>
      <xdr:row>39</xdr:row>
      <xdr:rowOff>120469</xdr:rowOff>
    </xdr:to>
    <xdr:sp macro="" textlink="">
      <xdr:nvSpPr>
        <xdr:cNvPr id="78" name="楕円 77">
          <a:extLst>
            <a:ext uri="{FF2B5EF4-FFF2-40B4-BE49-F238E27FC236}">
              <a16:creationId xmlns:a16="http://schemas.microsoft.com/office/drawing/2014/main" id="{6421CC11-CEB7-46B0-8586-F6BDB8CF36CD}"/>
            </a:ext>
          </a:extLst>
        </xdr:cNvPr>
        <xdr:cNvSpPr/>
      </xdr:nvSpPr>
      <xdr:spPr>
        <a:xfrm>
          <a:off x="2857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69669</xdr:rowOff>
    </xdr:from>
    <xdr:to>
      <xdr:col>19</xdr:col>
      <xdr:colOff>177800</xdr:colOff>
      <xdr:row>39</xdr:row>
      <xdr:rowOff>108857</xdr:rowOff>
    </xdr:to>
    <xdr:cxnSp macro="">
      <xdr:nvCxnSpPr>
        <xdr:cNvPr id="79" name="直線コネクタ 78">
          <a:extLst>
            <a:ext uri="{FF2B5EF4-FFF2-40B4-BE49-F238E27FC236}">
              <a16:creationId xmlns:a16="http://schemas.microsoft.com/office/drawing/2014/main" id="{2E5EBC12-F1C7-4A11-B407-3592523FC36F}"/>
            </a:ext>
          </a:extLst>
        </xdr:cNvPr>
        <xdr:cNvCxnSpPr/>
      </xdr:nvCxnSpPr>
      <xdr:spPr>
        <a:xfrm>
          <a:off x="2908300" y="6756219"/>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151130</xdr:rowOff>
    </xdr:from>
    <xdr:to>
      <xdr:col>10</xdr:col>
      <xdr:colOff>165100</xdr:colOff>
      <xdr:row>39</xdr:row>
      <xdr:rowOff>81280</xdr:rowOff>
    </xdr:to>
    <xdr:sp macro="" textlink="">
      <xdr:nvSpPr>
        <xdr:cNvPr id="80" name="楕円 79">
          <a:extLst>
            <a:ext uri="{FF2B5EF4-FFF2-40B4-BE49-F238E27FC236}">
              <a16:creationId xmlns:a16="http://schemas.microsoft.com/office/drawing/2014/main" id="{6E356FC2-5EBA-4660-A3F1-A334124B623A}"/>
            </a:ext>
          </a:extLst>
        </xdr:cNvPr>
        <xdr:cNvSpPr/>
      </xdr:nvSpPr>
      <xdr:spPr>
        <a:xfrm>
          <a:off x="1968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30480</xdr:rowOff>
    </xdr:from>
    <xdr:to>
      <xdr:col>15</xdr:col>
      <xdr:colOff>50800</xdr:colOff>
      <xdr:row>39</xdr:row>
      <xdr:rowOff>69669</xdr:rowOff>
    </xdr:to>
    <xdr:cxnSp macro="">
      <xdr:nvCxnSpPr>
        <xdr:cNvPr id="81" name="直線コネクタ 80">
          <a:extLst>
            <a:ext uri="{FF2B5EF4-FFF2-40B4-BE49-F238E27FC236}">
              <a16:creationId xmlns:a16="http://schemas.microsoft.com/office/drawing/2014/main" id="{DAC77CDF-FE9F-4743-AFA1-CEB8C23447D1}"/>
            </a:ext>
          </a:extLst>
        </xdr:cNvPr>
        <xdr:cNvCxnSpPr/>
      </xdr:nvCxnSpPr>
      <xdr:spPr>
        <a:xfrm>
          <a:off x="2019300" y="67170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108676</xdr:rowOff>
    </xdr:from>
    <xdr:to>
      <xdr:col>6</xdr:col>
      <xdr:colOff>38100</xdr:colOff>
      <xdr:row>39</xdr:row>
      <xdr:rowOff>38826</xdr:rowOff>
    </xdr:to>
    <xdr:sp macro="" textlink="">
      <xdr:nvSpPr>
        <xdr:cNvPr id="82" name="楕円 81">
          <a:extLst>
            <a:ext uri="{FF2B5EF4-FFF2-40B4-BE49-F238E27FC236}">
              <a16:creationId xmlns:a16="http://schemas.microsoft.com/office/drawing/2014/main" id="{E36635F0-62A2-4154-93F3-47BFF97E1BF3}"/>
            </a:ext>
          </a:extLst>
        </xdr:cNvPr>
        <xdr:cNvSpPr/>
      </xdr:nvSpPr>
      <xdr:spPr>
        <a:xfrm>
          <a:off x="1079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159476</xdr:rowOff>
    </xdr:from>
    <xdr:to>
      <xdr:col>10</xdr:col>
      <xdr:colOff>114300</xdr:colOff>
      <xdr:row>39</xdr:row>
      <xdr:rowOff>30480</xdr:rowOff>
    </xdr:to>
    <xdr:cxnSp macro="">
      <xdr:nvCxnSpPr>
        <xdr:cNvPr id="83" name="直線コネクタ 82">
          <a:extLst>
            <a:ext uri="{FF2B5EF4-FFF2-40B4-BE49-F238E27FC236}">
              <a16:creationId xmlns:a16="http://schemas.microsoft.com/office/drawing/2014/main" id="{D54EA777-5AE6-4BD0-9DBB-E8BB6D12E617}"/>
            </a:ext>
          </a:extLst>
        </xdr:cNvPr>
        <xdr:cNvCxnSpPr/>
      </xdr:nvCxnSpPr>
      <xdr:spPr>
        <a:xfrm>
          <a:off x="1130300" y="667457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5D1D189E-49C2-48C8-85FC-42A818FDC813}"/>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580FD0BE-44A1-4A74-B098-69AA06FA1209}"/>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8EBE05A5-AE12-4E3B-A73A-988742C40FD7}"/>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4EAB56F3-2695-44BF-B928-C4B5E8D72EE2}"/>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150784</xdr:rowOff>
    </xdr:from>
    <xdr:ext cx="405111" cy="259045"/>
    <xdr:sp macro="" textlink="">
      <xdr:nvSpPr>
        <xdr:cNvPr id="88" name="n_1mainValue【図書館】&#10;有形固定資産減価償却率">
          <a:extLst>
            <a:ext uri="{FF2B5EF4-FFF2-40B4-BE49-F238E27FC236}">
              <a16:creationId xmlns:a16="http://schemas.microsoft.com/office/drawing/2014/main" id="{B46EBA2B-829A-41DD-8BB0-D9C82BECE429}"/>
            </a:ext>
          </a:extLst>
        </xdr:cNvPr>
        <xdr:cNvSpPr txBox="1"/>
      </xdr:nvSpPr>
      <xdr:spPr>
        <a:xfrm>
          <a:off x="3582044" y="683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EB96F8BE-6A5C-49C3-846F-58B2C32E1C22}"/>
            </a:ext>
          </a:extLst>
        </xdr:cNvPr>
        <xdr:cNvSpPr txBox="1"/>
      </xdr:nvSpPr>
      <xdr:spPr>
        <a:xfrm>
          <a:off x="27057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72407</xdr:rowOff>
    </xdr:from>
    <xdr:ext cx="405111" cy="259045"/>
    <xdr:sp macro="" textlink="">
      <xdr:nvSpPr>
        <xdr:cNvPr id="90" name="n_3mainValue【図書館】&#10;有形固定資産減価償却率">
          <a:extLst>
            <a:ext uri="{FF2B5EF4-FFF2-40B4-BE49-F238E27FC236}">
              <a16:creationId xmlns:a16="http://schemas.microsoft.com/office/drawing/2014/main" id="{A2C8F369-11DB-460B-A8A8-2150BFB57B05}"/>
            </a:ext>
          </a:extLst>
        </xdr:cNvPr>
        <xdr:cNvSpPr txBox="1"/>
      </xdr:nvSpPr>
      <xdr:spPr>
        <a:xfrm>
          <a:off x="1816744" y="675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29953</xdr:rowOff>
    </xdr:from>
    <xdr:ext cx="405111" cy="259045"/>
    <xdr:sp macro="" textlink="">
      <xdr:nvSpPr>
        <xdr:cNvPr id="91" name="n_4mainValue【図書館】&#10;有形固定資産減価償却率">
          <a:extLst>
            <a:ext uri="{FF2B5EF4-FFF2-40B4-BE49-F238E27FC236}">
              <a16:creationId xmlns:a16="http://schemas.microsoft.com/office/drawing/2014/main" id="{AA54C8A6-CDD9-4423-A188-7B4B90D30534}"/>
            </a:ext>
          </a:extLst>
        </xdr:cNvPr>
        <xdr:cNvSpPr txBox="1"/>
      </xdr:nvSpPr>
      <xdr:spPr>
        <a:xfrm>
          <a:off x="927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228B5FD8-FF7B-47E4-80D3-7D8B4014184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D4C3328-256B-4D8D-B1B8-A67C3133D2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AC2C148-CB83-4F78-8E9E-C6C2CD5209F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B9A1218-1FEE-4086-8923-3DAECB5718B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0E89D00-8141-4F7A-AD4F-01B003C5857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C17366E-5C11-4359-8D08-75938B2F25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B897A0-F6E6-424B-B281-DFC1EBBF736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6A03483-6906-433F-8D48-4135CAD56C7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C2AA1E36-C5EF-456F-8C48-4301EADB73C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1F31AD8-0274-4078-83B8-9A93E67F01D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274E8C2-3D86-48FF-A7D0-396E4E5617BA}"/>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D887916-ECB1-4EE3-975C-B9EC8EAF473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165CBC27-CF6A-4AC4-9466-77D8ABFABD98}"/>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45A35010-1964-4C7B-99E3-629BA2125E0E}"/>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6C267FF-C10A-4151-BCEA-CA592421D28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ED6E526-18D3-4FEA-8E5F-5A0089BE50D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CF39E41-DD44-4F38-9B0B-FE71C97D33C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8A2E712-C759-446D-A259-079937094698}"/>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E9E28CED-B133-48C9-8317-C52C472A6B6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8E3688B-06F2-4B2A-810F-9C501C43F83E}"/>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5FFDE40-A0AA-4BCF-ACDA-A1A4F9D6652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6A195CAF-58BD-49D8-82D8-F8A9E4EA56A3}"/>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5274A1F5-E21F-4A74-84C3-1DF6974FE40B}"/>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B8A973D6-7C53-4D5E-8154-5251EF9A4AFE}"/>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9237A555-AB40-45FE-A00A-503342A83D3E}"/>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ACEA6101-56E5-49A1-87C3-D948AE4F7B76}"/>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A194A4C5-3ECE-4F6F-8C06-91BBB49C4C26}"/>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67A19512-464F-4AE6-8661-A1F0F9A6C9E6}"/>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81945EEB-A25E-493B-B96C-26F91FBEBEC9}"/>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50C1073C-2C05-41C0-B71F-5EE52A4F8EF6}"/>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90519FC6-A91D-4378-AEC2-F66EAE77B290}"/>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E45122A9-567B-4485-BFF7-9BC63385D5C2}"/>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F420E625-AFE9-4740-9BB7-940F3464F4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2716597-5DCC-4C97-A2C8-75BA8685F04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0EA8FC2-50AB-4B7F-848E-5CF040F1E2D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DE532E-9B71-4E68-9E63-DF8D241B4E9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D14CCD1-B72A-4317-A43E-2808ABD1B6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11684</xdr:rowOff>
    </xdr:from>
    <xdr:to>
      <xdr:col>55</xdr:col>
      <xdr:colOff>50800</xdr:colOff>
      <xdr:row>38</xdr:row>
      <xdr:rowOff>113284</xdr:rowOff>
    </xdr:to>
    <xdr:sp macro="" textlink="">
      <xdr:nvSpPr>
        <xdr:cNvPr id="129" name="楕円 128">
          <a:extLst>
            <a:ext uri="{FF2B5EF4-FFF2-40B4-BE49-F238E27FC236}">
              <a16:creationId xmlns:a16="http://schemas.microsoft.com/office/drawing/2014/main" id="{7DE2E6D3-760D-4410-8BA0-FEED7A8201AB}"/>
            </a:ext>
          </a:extLst>
        </xdr:cNvPr>
        <xdr:cNvSpPr/>
      </xdr:nvSpPr>
      <xdr:spPr>
        <a:xfrm>
          <a:off x="10426700" y="652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34561</xdr:rowOff>
    </xdr:from>
    <xdr:ext cx="469744" cy="259045"/>
    <xdr:sp macro="" textlink="">
      <xdr:nvSpPr>
        <xdr:cNvPr id="130" name="【図書館】&#10;一人当たり面積該当値テキスト">
          <a:extLst>
            <a:ext uri="{FF2B5EF4-FFF2-40B4-BE49-F238E27FC236}">
              <a16:creationId xmlns:a16="http://schemas.microsoft.com/office/drawing/2014/main" id="{0C71477F-7204-42F7-9CBF-1C4F4D60FEDE}"/>
            </a:ext>
          </a:extLst>
        </xdr:cNvPr>
        <xdr:cNvSpPr txBox="1"/>
      </xdr:nvSpPr>
      <xdr:spPr>
        <a:xfrm>
          <a:off x="10515600" y="637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16256</xdr:rowOff>
    </xdr:from>
    <xdr:to>
      <xdr:col>50</xdr:col>
      <xdr:colOff>165100</xdr:colOff>
      <xdr:row>38</xdr:row>
      <xdr:rowOff>117856</xdr:rowOff>
    </xdr:to>
    <xdr:sp macro="" textlink="">
      <xdr:nvSpPr>
        <xdr:cNvPr id="131" name="楕円 130">
          <a:extLst>
            <a:ext uri="{FF2B5EF4-FFF2-40B4-BE49-F238E27FC236}">
              <a16:creationId xmlns:a16="http://schemas.microsoft.com/office/drawing/2014/main" id="{AF0E06DD-CA79-43C8-9BAE-BC24D1D16BE7}"/>
            </a:ext>
          </a:extLst>
        </xdr:cNvPr>
        <xdr:cNvSpPr/>
      </xdr:nvSpPr>
      <xdr:spPr>
        <a:xfrm>
          <a:off x="9588500" y="653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62484</xdr:rowOff>
    </xdr:from>
    <xdr:to>
      <xdr:col>55</xdr:col>
      <xdr:colOff>0</xdr:colOff>
      <xdr:row>38</xdr:row>
      <xdr:rowOff>67056</xdr:rowOff>
    </xdr:to>
    <xdr:cxnSp macro="">
      <xdr:nvCxnSpPr>
        <xdr:cNvPr id="132" name="直線コネクタ 131">
          <a:extLst>
            <a:ext uri="{FF2B5EF4-FFF2-40B4-BE49-F238E27FC236}">
              <a16:creationId xmlns:a16="http://schemas.microsoft.com/office/drawing/2014/main" id="{70417388-2FA7-4495-A2D4-919FE50A17D0}"/>
            </a:ext>
          </a:extLst>
        </xdr:cNvPr>
        <xdr:cNvCxnSpPr/>
      </xdr:nvCxnSpPr>
      <xdr:spPr>
        <a:xfrm flipV="1">
          <a:off x="9639300" y="657758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20828</xdr:rowOff>
    </xdr:from>
    <xdr:to>
      <xdr:col>46</xdr:col>
      <xdr:colOff>38100</xdr:colOff>
      <xdr:row>38</xdr:row>
      <xdr:rowOff>122428</xdr:rowOff>
    </xdr:to>
    <xdr:sp macro="" textlink="">
      <xdr:nvSpPr>
        <xdr:cNvPr id="133" name="楕円 132">
          <a:extLst>
            <a:ext uri="{FF2B5EF4-FFF2-40B4-BE49-F238E27FC236}">
              <a16:creationId xmlns:a16="http://schemas.microsoft.com/office/drawing/2014/main" id="{25BDBB0B-8DF7-4689-94E6-3054080416B0}"/>
            </a:ext>
          </a:extLst>
        </xdr:cNvPr>
        <xdr:cNvSpPr/>
      </xdr:nvSpPr>
      <xdr:spPr>
        <a:xfrm>
          <a:off x="8699500" y="653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67056</xdr:rowOff>
    </xdr:from>
    <xdr:to>
      <xdr:col>50</xdr:col>
      <xdr:colOff>114300</xdr:colOff>
      <xdr:row>38</xdr:row>
      <xdr:rowOff>71628</xdr:rowOff>
    </xdr:to>
    <xdr:cxnSp macro="">
      <xdr:nvCxnSpPr>
        <xdr:cNvPr id="134" name="直線コネクタ 133">
          <a:extLst>
            <a:ext uri="{FF2B5EF4-FFF2-40B4-BE49-F238E27FC236}">
              <a16:creationId xmlns:a16="http://schemas.microsoft.com/office/drawing/2014/main" id="{21357426-C385-4999-94DD-983E737BF7E8}"/>
            </a:ext>
          </a:extLst>
        </xdr:cNvPr>
        <xdr:cNvCxnSpPr/>
      </xdr:nvCxnSpPr>
      <xdr:spPr>
        <a:xfrm flipV="1">
          <a:off x="8750300" y="65821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5" name="楕円 134">
          <a:extLst>
            <a:ext uri="{FF2B5EF4-FFF2-40B4-BE49-F238E27FC236}">
              <a16:creationId xmlns:a16="http://schemas.microsoft.com/office/drawing/2014/main" id="{0ED427DD-5467-4A7B-9AE4-22099909C02F}"/>
            </a:ext>
          </a:extLst>
        </xdr:cNvPr>
        <xdr:cNvSpPr/>
      </xdr:nvSpPr>
      <xdr:spPr>
        <a:xfrm>
          <a:off x="78105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71628</xdr:rowOff>
    </xdr:from>
    <xdr:to>
      <xdr:col>45</xdr:col>
      <xdr:colOff>177800</xdr:colOff>
      <xdr:row>38</xdr:row>
      <xdr:rowOff>76200</xdr:rowOff>
    </xdr:to>
    <xdr:cxnSp macro="">
      <xdr:nvCxnSpPr>
        <xdr:cNvPr id="136" name="直線コネクタ 135">
          <a:extLst>
            <a:ext uri="{FF2B5EF4-FFF2-40B4-BE49-F238E27FC236}">
              <a16:creationId xmlns:a16="http://schemas.microsoft.com/office/drawing/2014/main" id="{D6BFD2BA-7241-4920-8680-DF81C97B66CE}"/>
            </a:ext>
          </a:extLst>
        </xdr:cNvPr>
        <xdr:cNvCxnSpPr/>
      </xdr:nvCxnSpPr>
      <xdr:spPr>
        <a:xfrm flipV="1">
          <a:off x="7861300" y="65867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29972</xdr:rowOff>
    </xdr:from>
    <xdr:to>
      <xdr:col>36</xdr:col>
      <xdr:colOff>165100</xdr:colOff>
      <xdr:row>38</xdr:row>
      <xdr:rowOff>131572</xdr:rowOff>
    </xdr:to>
    <xdr:sp macro="" textlink="">
      <xdr:nvSpPr>
        <xdr:cNvPr id="137" name="楕円 136">
          <a:extLst>
            <a:ext uri="{FF2B5EF4-FFF2-40B4-BE49-F238E27FC236}">
              <a16:creationId xmlns:a16="http://schemas.microsoft.com/office/drawing/2014/main" id="{095B6C15-3493-4023-9820-7038FAFA2E43}"/>
            </a:ext>
          </a:extLst>
        </xdr:cNvPr>
        <xdr:cNvSpPr/>
      </xdr:nvSpPr>
      <xdr:spPr>
        <a:xfrm>
          <a:off x="69215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80772</xdr:rowOff>
    </xdr:to>
    <xdr:cxnSp macro="">
      <xdr:nvCxnSpPr>
        <xdr:cNvPr id="138" name="直線コネクタ 137">
          <a:extLst>
            <a:ext uri="{FF2B5EF4-FFF2-40B4-BE49-F238E27FC236}">
              <a16:creationId xmlns:a16="http://schemas.microsoft.com/office/drawing/2014/main" id="{42F46887-DC9D-4D0A-B65D-61B4F2F99C82}"/>
            </a:ext>
          </a:extLst>
        </xdr:cNvPr>
        <xdr:cNvCxnSpPr/>
      </xdr:nvCxnSpPr>
      <xdr:spPr>
        <a:xfrm flipV="1">
          <a:off x="6972300" y="65913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F42FA188-6CF5-49D8-9347-DD1CF36944E3}"/>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B3463AA9-93F6-492C-B110-0FA325895C63}"/>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56928234-7C7E-4A13-B8C6-3DA608F36961}"/>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3F05733A-D58F-459F-9AB8-76B6C4C3B959}"/>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134383</xdr:rowOff>
    </xdr:from>
    <xdr:ext cx="469744" cy="259045"/>
    <xdr:sp macro="" textlink="">
      <xdr:nvSpPr>
        <xdr:cNvPr id="143" name="n_1mainValue【図書館】&#10;一人当たり面積">
          <a:extLst>
            <a:ext uri="{FF2B5EF4-FFF2-40B4-BE49-F238E27FC236}">
              <a16:creationId xmlns:a16="http://schemas.microsoft.com/office/drawing/2014/main" id="{6304D90B-543A-43C6-928F-C26F7E37F2D3}"/>
            </a:ext>
          </a:extLst>
        </xdr:cNvPr>
        <xdr:cNvSpPr txBox="1"/>
      </xdr:nvSpPr>
      <xdr:spPr>
        <a:xfrm>
          <a:off x="9391727" y="63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138955</xdr:rowOff>
    </xdr:from>
    <xdr:ext cx="469744" cy="259045"/>
    <xdr:sp macro="" textlink="">
      <xdr:nvSpPr>
        <xdr:cNvPr id="144" name="n_2mainValue【図書館】&#10;一人当たり面積">
          <a:extLst>
            <a:ext uri="{FF2B5EF4-FFF2-40B4-BE49-F238E27FC236}">
              <a16:creationId xmlns:a16="http://schemas.microsoft.com/office/drawing/2014/main" id="{64A387C0-F8AD-4F04-ABD3-2F083F3A35F1}"/>
            </a:ext>
          </a:extLst>
        </xdr:cNvPr>
        <xdr:cNvSpPr txBox="1"/>
      </xdr:nvSpPr>
      <xdr:spPr>
        <a:xfrm>
          <a:off x="8515427" y="6311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5" name="n_3mainValue【図書館】&#10;一人当たり面積">
          <a:extLst>
            <a:ext uri="{FF2B5EF4-FFF2-40B4-BE49-F238E27FC236}">
              <a16:creationId xmlns:a16="http://schemas.microsoft.com/office/drawing/2014/main" id="{CC70AEE5-B6A0-41F1-A88B-4B0A3B5FD492}"/>
            </a:ext>
          </a:extLst>
        </xdr:cNvPr>
        <xdr:cNvSpPr txBox="1"/>
      </xdr:nvSpPr>
      <xdr:spPr>
        <a:xfrm>
          <a:off x="7626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148099</xdr:rowOff>
    </xdr:from>
    <xdr:ext cx="469744" cy="259045"/>
    <xdr:sp macro="" textlink="">
      <xdr:nvSpPr>
        <xdr:cNvPr id="146" name="n_4mainValue【図書館】&#10;一人当たり面積">
          <a:extLst>
            <a:ext uri="{FF2B5EF4-FFF2-40B4-BE49-F238E27FC236}">
              <a16:creationId xmlns:a16="http://schemas.microsoft.com/office/drawing/2014/main" id="{06EE8730-4240-4814-9F8D-0EA4E19BD2A3}"/>
            </a:ext>
          </a:extLst>
        </xdr:cNvPr>
        <xdr:cNvSpPr txBox="1"/>
      </xdr:nvSpPr>
      <xdr:spPr>
        <a:xfrm>
          <a:off x="6737427" y="632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71F39E8-C8BB-4600-A7AA-7F9EA7DB32F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A2E7DBB5-5C47-4C18-85E9-8BBB020B0B9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BCE667CC-ADD6-419F-8C8B-5C11FBD2731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9080171-116C-4B40-BDFA-B7A456A2BF8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8E98115-2BC9-406C-8CE9-118ADC5F53F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C898166-27BC-42F4-8FE0-6B30548FC5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853DB814-88F0-4DD2-8229-140A01D1C5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4A03C5D-DA70-45E9-B49C-DE892BEE341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C855ABC-4D01-4874-9F69-21661F36BF8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5B79BB7-4941-4D4E-A024-A5DFC107277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28F60E93-EDCD-4545-93A6-DE965E57BD1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D2419BD5-F4CB-4E40-9C1C-FA151A2D319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90DACF7-2745-427B-8751-530E6E9F3B0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F2CD816C-1D2C-4970-87C4-06B1B6339D3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62EC743C-3809-4DE5-AA74-AA54D6348EB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390E855-FDD3-4D35-82BD-18B41CDBD4C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D1D86F0E-AB83-4B28-8621-94084E551DF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3612C91D-0D80-4611-BAC2-9E16A52BB4CA}"/>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C068EE94-09F3-4BEC-9C52-15122DB04C1C}"/>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3B1C70A2-D316-4F2F-AEA3-5B2A3A0E0AA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D5FAE6A7-12A0-4205-B8CB-244DE1E0333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1611CB28-2672-408C-AB88-8EDD986FC45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4DFB20E6-6637-4CE8-BA62-50074620608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AC34754F-25A8-4069-9108-925C6701FBD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DBF1FAF-28B1-497F-8EC0-B09A0444F31D}"/>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45A3EA7-2856-470D-8605-71FC7D75292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B7B1094-5CD5-466E-B92D-8259601EF41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73878BA-7967-4057-891F-CFA534848CF8}"/>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BA646AE0-14E0-4DCA-9582-4817F5BAF491}"/>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3162D9D-F4F8-4547-9BFA-F646DCE3573B}"/>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0958F08F-6E3C-4143-88DA-2B2F05F8CA7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04F2FDE2-20CA-4D1E-A615-9F387C5D11B3}"/>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D2D28B69-F56C-4BC8-8950-FDB578F81A00}"/>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BE60CBFA-0546-449A-8629-AED8526C0AEB}"/>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9BED8521-009C-42E5-B117-EF00C82A80B7}"/>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DA060F2-0202-42BC-9AE5-D846446A995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4FED21F-4110-4F1D-954F-81C0FE0DB4B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721848D1-C5D3-491C-BDC6-D6ED1DAB56A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5FDD38B-9C2F-4399-BF60-107AFAECABA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9BEBAFB-48C9-4D4D-9909-929C6CC0AC8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111125</xdr:rowOff>
    </xdr:from>
    <xdr:to>
      <xdr:col>24</xdr:col>
      <xdr:colOff>114300</xdr:colOff>
      <xdr:row>61</xdr:row>
      <xdr:rowOff>41275</xdr:rowOff>
    </xdr:to>
    <xdr:sp macro="" textlink="">
      <xdr:nvSpPr>
        <xdr:cNvPr id="187" name="楕円 186">
          <a:extLst>
            <a:ext uri="{FF2B5EF4-FFF2-40B4-BE49-F238E27FC236}">
              <a16:creationId xmlns:a16="http://schemas.microsoft.com/office/drawing/2014/main" id="{03E11A89-87C8-43D3-8B2F-6A1BA1C98E4E}"/>
            </a:ext>
          </a:extLst>
        </xdr:cNvPr>
        <xdr:cNvSpPr/>
      </xdr:nvSpPr>
      <xdr:spPr>
        <a:xfrm>
          <a:off x="45847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134002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ED8385A6-E141-45A4-ADBB-8574AC960372}"/>
            </a:ext>
          </a:extLst>
        </xdr:cNvPr>
        <xdr:cNvSpPr txBox="1"/>
      </xdr:nvSpPr>
      <xdr:spPr>
        <a:xfrm>
          <a:off x="4673600" y="1024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89" name="楕円 188">
          <a:extLst>
            <a:ext uri="{FF2B5EF4-FFF2-40B4-BE49-F238E27FC236}">
              <a16:creationId xmlns:a16="http://schemas.microsoft.com/office/drawing/2014/main" id="{A480F7E0-F748-41D6-9ACA-DBC6042DF2EE}"/>
            </a:ext>
          </a:extLst>
        </xdr:cNvPr>
        <xdr:cNvSpPr/>
      </xdr:nvSpPr>
      <xdr:spPr>
        <a:xfrm>
          <a:off x="3746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161925</xdr:rowOff>
    </xdr:to>
    <xdr:cxnSp macro="">
      <xdr:nvCxnSpPr>
        <xdr:cNvPr id="190" name="直線コネクタ 189">
          <a:extLst>
            <a:ext uri="{FF2B5EF4-FFF2-40B4-BE49-F238E27FC236}">
              <a16:creationId xmlns:a16="http://schemas.microsoft.com/office/drawing/2014/main" id="{F58C59E4-3387-45AA-B2B9-5FB06BAECBBB}"/>
            </a:ext>
          </a:extLst>
        </xdr:cNvPr>
        <xdr:cNvCxnSpPr/>
      </xdr:nvCxnSpPr>
      <xdr:spPr>
        <a:xfrm>
          <a:off x="3797300" y="104089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29210</xdr:rowOff>
    </xdr:from>
    <xdr:to>
      <xdr:col>15</xdr:col>
      <xdr:colOff>101600</xdr:colOff>
      <xdr:row>60</xdr:row>
      <xdr:rowOff>130810</xdr:rowOff>
    </xdr:to>
    <xdr:sp macro="" textlink="">
      <xdr:nvSpPr>
        <xdr:cNvPr id="191" name="楕円 190">
          <a:extLst>
            <a:ext uri="{FF2B5EF4-FFF2-40B4-BE49-F238E27FC236}">
              <a16:creationId xmlns:a16="http://schemas.microsoft.com/office/drawing/2014/main" id="{BE1FA2DC-02E0-4D15-B278-CC7563380D27}"/>
            </a:ext>
          </a:extLst>
        </xdr:cNvPr>
        <xdr:cNvSpPr/>
      </xdr:nvSpPr>
      <xdr:spPr>
        <a:xfrm>
          <a:off x="2857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80010</xdr:rowOff>
    </xdr:from>
    <xdr:to>
      <xdr:col>19</xdr:col>
      <xdr:colOff>177800</xdr:colOff>
      <xdr:row>60</xdr:row>
      <xdr:rowOff>121920</xdr:rowOff>
    </xdr:to>
    <xdr:cxnSp macro="">
      <xdr:nvCxnSpPr>
        <xdr:cNvPr id="192" name="直線コネクタ 191">
          <a:extLst>
            <a:ext uri="{FF2B5EF4-FFF2-40B4-BE49-F238E27FC236}">
              <a16:creationId xmlns:a16="http://schemas.microsoft.com/office/drawing/2014/main" id="{CF807E92-A69C-4B2E-A11A-F910F2AA05E3}"/>
            </a:ext>
          </a:extLst>
        </xdr:cNvPr>
        <xdr:cNvCxnSpPr/>
      </xdr:nvCxnSpPr>
      <xdr:spPr>
        <a:xfrm>
          <a:off x="2908300" y="103670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160655</xdr:rowOff>
    </xdr:from>
    <xdr:to>
      <xdr:col>10</xdr:col>
      <xdr:colOff>165100</xdr:colOff>
      <xdr:row>60</xdr:row>
      <xdr:rowOff>90805</xdr:rowOff>
    </xdr:to>
    <xdr:sp macro="" textlink="">
      <xdr:nvSpPr>
        <xdr:cNvPr id="193" name="楕円 192">
          <a:extLst>
            <a:ext uri="{FF2B5EF4-FFF2-40B4-BE49-F238E27FC236}">
              <a16:creationId xmlns:a16="http://schemas.microsoft.com/office/drawing/2014/main" id="{5B3D48FA-E3F5-4742-BB29-3AF8A6CFDAEE}"/>
            </a:ext>
          </a:extLst>
        </xdr:cNvPr>
        <xdr:cNvSpPr/>
      </xdr:nvSpPr>
      <xdr:spPr>
        <a:xfrm>
          <a:off x="1968500" y="1027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40005</xdr:rowOff>
    </xdr:from>
    <xdr:to>
      <xdr:col>15</xdr:col>
      <xdr:colOff>50800</xdr:colOff>
      <xdr:row>60</xdr:row>
      <xdr:rowOff>80010</xdr:rowOff>
    </xdr:to>
    <xdr:cxnSp macro="">
      <xdr:nvCxnSpPr>
        <xdr:cNvPr id="194" name="直線コネクタ 193">
          <a:extLst>
            <a:ext uri="{FF2B5EF4-FFF2-40B4-BE49-F238E27FC236}">
              <a16:creationId xmlns:a16="http://schemas.microsoft.com/office/drawing/2014/main" id="{2EF7F4E3-403B-457F-8537-BA8DA97C21BC}"/>
            </a:ext>
          </a:extLst>
        </xdr:cNvPr>
        <xdr:cNvCxnSpPr/>
      </xdr:nvCxnSpPr>
      <xdr:spPr>
        <a:xfrm>
          <a:off x="2019300" y="1032700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130175</xdr:rowOff>
    </xdr:from>
    <xdr:to>
      <xdr:col>6</xdr:col>
      <xdr:colOff>38100</xdr:colOff>
      <xdr:row>60</xdr:row>
      <xdr:rowOff>60325</xdr:rowOff>
    </xdr:to>
    <xdr:sp macro="" textlink="">
      <xdr:nvSpPr>
        <xdr:cNvPr id="195" name="楕円 194">
          <a:extLst>
            <a:ext uri="{FF2B5EF4-FFF2-40B4-BE49-F238E27FC236}">
              <a16:creationId xmlns:a16="http://schemas.microsoft.com/office/drawing/2014/main" id="{43EB2CC1-2500-4ACC-8E82-A014CA9E8296}"/>
            </a:ext>
          </a:extLst>
        </xdr:cNvPr>
        <xdr:cNvSpPr/>
      </xdr:nvSpPr>
      <xdr:spPr>
        <a:xfrm>
          <a:off x="1079500" y="102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9525</xdr:rowOff>
    </xdr:from>
    <xdr:to>
      <xdr:col>10</xdr:col>
      <xdr:colOff>114300</xdr:colOff>
      <xdr:row>60</xdr:row>
      <xdr:rowOff>40005</xdr:rowOff>
    </xdr:to>
    <xdr:cxnSp macro="">
      <xdr:nvCxnSpPr>
        <xdr:cNvPr id="196" name="直線コネクタ 195">
          <a:extLst>
            <a:ext uri="{FF2B5EF4-FFF2-40B4-BE49-F238E27FC236}">
              <a16:creationId xmlns:a16="http://schemas.microsoft.com/office/drawing/2014/main" id="{11B0986B-578B-44D7-98E4-16ED57C09CB8}"/>
            </a:ext>
          </a:extLst>
        </xdr:cNvPr>
        <xdr:cNvCxnSpPr/>
      </xdr:nvCxnSpPr>
      <xdr:spPr>
        <a:xfrm>
          <a:off x="1130300" y="102965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F7DE1343-04FB-41AE-B6F0-04EA15B3D6EB}"/>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3451A793-BC74-43D8-997E-9C4E6EC919D7}"/>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CF5E19E2-EEBC-4BC3-8F10-667BF34191F6}"/>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56991C85-7A76-485D-8451-EF5FEFFE7BAB}"/>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17797</xdr:rowOff>
    </xdr:from>
    <xdr:ext cx="405111" cy="259045"/>
    <xdr:sp macro="" textlink="">
      <xdr:nvSpPr>
        <xdr:cNvPr id="201" name="n_1mainValue【体育館・プール】&#10;有形固定資産減価償却率">
          <a:extLst>
            <a:ext uri="{FF2B5EF4-FFF2-40B4-BE49-F238E27FC236}">
              <a16:creationId xmlns:a16="http://schemas.microsoft.com/office/drawing/2014/main" id="{37163C0D-9E21-4152-AF34-421377E5A037}"/>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147337</xdr:rowOff>
    </xdr:from>
    <xdr:ext cx="405111" cy="259045"/>
    <xdr:sp macro="" textlink="">
      <xdr:nvSpPr>
        <xdr:cNvPr id="202" name="n_2mainValue【体育館・プール】&#10;有形固定資産減価償却率">
          <a:extLst>
            <a:ext uri="{FF2B5EF4-FFF2-40B4-BE49-F238E27FC236}">
              <a16:creationId xmlns:a16="http://schemas.microsoft.com/office/drawing/2014/main" id="{DB3EC46B-79DD-432F-8450-31E0A6C4B50B}"/>
            </a:ext>
          </a:extLst>
        </xdr:cNvPr>
        <xdr:cNvSpPr txBox="1"/>
      </xdr:nvSpPr>
      <xdr:spPr>
        <a:xfrm>
          <a:off x="2705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107332</xdr:rowOff>
    </xdr:from>
    <xdr:ext cx="405111" cy="259045"/>
    <xdr:sp macro="" textlink="">
      <xdr:nvSpPr>
        <xdr:cNvPr id="203" name="n_3mainValue【体育館・プール】&#10;有形固定資産減価償却率">
          <a:extLst>
            <a:ext uri="{FF2B5EF4-FFF2-40B4-BE49-F238E27FC236}">
              <a16:creationId xmlns:a16="http://schemas.microsoft.com/office/drawing/2014/main" id="{07CDF44C-94A2-4A56-A1B4-38547E891FCC}"/>
            </a:ext>
          </a:extLst>
        </xdr:cNvPr>
        <xdr:cNvSpPr txBox="1"/>
      </xdr:nvSpPr>
      <xdr:spPr>
        <a:xfrm>
          <a:off x="1816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76852</xdr:rowOff>
    </xdr:from>
    <xdr:ext cx="405111" cy="259045"/>
    <xdr:sp macro="" textlink="">
      <xdr:nvSpPr>
        <xdr:cNvPr id="204" name="n_4mainValue【体育館・プール】&#10;有形固定資産減価償却率">
          <a:extLst>
            <a:ext uri="{FF2B5EF4-FFF2-40B4-BE49-F238E27FC236}">
              <a16:creationId xmlns:a16="http://schemas.microsoft.com/office/drawing/2014/main" id="{CD87DC31-8562-4382-A7D2-1807A06C5173}"/>
            </a:ext>
          </a:extLst>
        </xdr:cNvPr>
        <xdr:cNvSpPr txBox="1"/>
      </xdr:nvSpPr>
      <xdr:spPr>
        <a:xfrm>
          <a:off x="927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94A325D-E145-4CA3-B2A9-FB82583DDD3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32C7FD4-EF44-4B49-9572-05D406DED3D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75A5044-778B-4FCC-94D1-8BB9BCAE334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BC9DB3F-6FD4-4CE7-AFC2-8BDD4143C71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5DA0AC9F-D8D4-4CE9-B230-FE143729E62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F3FDCD1-C376-4441-BAC9-01E454060D0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FD13237-04E9-44F5-A376-8504FCA44B6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F44C819B-27F8-4258-8A7E-D3A34FF9A05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618B77A-BB16-4436-B965-F518742A339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F244472-ADCC-4A66-B6E0-85E3D5AB30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EAD0EA3-889D-4F6A-9E18-33B5494681F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E4CEF8B4-9662-4243-A394-FD34D108F6D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D236B45-2BC8-41EC-A12F-4690627D7BE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AAEB2A7-F171-4853-8B31-2F21C676FC9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BBD4F67C-1283-468C-A655-CC680953BAB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7A6C759-18B8-46DD-858C-139C7CAB0DA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476A0B27-7D6E-4382-B34B-EDDACAF55F5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6464392D-8555-418F-9562-9FF640A4B8CB}"/>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BB43CC55-0C32-4846-B78A-2AB4DBD9509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E13B030B-C674-40A3-B98B-7B44969EB6B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9ED3CDC-94C6-4267-BCF5-4E27E7972FC3}"/>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BB90552-9F4E-44CC-8B82-A5CF361FF90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11D8FA55-25BE-4768-93E4-A36F4F2709BF}"/>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83AE2E91-A415-4708-99B3-06C648F988A3}"/>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56204AAB-FB8B-45C0-8A08-6C18137BE882}"/>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A49047DB-A32E-4301-AF7B-CEE9CD369013}"/>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2EC65C25-6121-4469-BC1D-17323C4BE905}"/>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9F5F12FF-7AE1-4640-AADD-24F326C94407}"/>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AE6853CA-34F6-4AE0-B7C2-886968267E96}"/>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ADDEF530-8DD1-42D2-AF5F-315593188558}"/>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DA3CB28C-07DB-4398-BD6D-7DA758925C36}"/>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59E857A3-3CF8-4C92-A6A1-9538C61C1069}"/>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F2DCC6DB-A8AB-4139-9DC5-85E183D1987F}"/>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1AD8F496-CBC8-423E-A3A1-D8BEA6CDC514}"/>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7098FF7-4D37-4B0F-ABA0-3F8D4A5A5B7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952572D-8985-44A3-9E2A-6EED67D7C7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8F5992F-2B33-4A7B-9DF6-89AD3437D84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ED4C9C5-AFEA-47ED-8236-FA515641AF3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719717C-959B-45E6-879D-BCCE29BDA8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6350</xdr:rowOff>
    </xdr:from>
    <xdr:to>
      <xdr:col>55</xdr:col>
      <xdr:colOff>50800</xdr:colOff>
      <xdr:row>62</xdr:row>
      <xdr:rowOff>107950</xdr:rowOff>
    </xdr:to>
    <xdr:sp macro="" textlink="">
      <xdr:nvSpPr>
        <xdr:cNvPr id="244" name="楕円 243">
          <a:extLst>
            <a:ext uri="{FF2B5EF4-FFF2-40B4-BE49-F238E27FC236}">
              <a16:creationId xmlns:a16="http://schemas.microsoft.com/office/drawing/2014/main" id="{01BFA21B-EAEB-4297-AD25-2CC9CCF879C5}"/>
            </a:ext>
          </a:extLst>
        </xdr:cNvPr>
        <xdr:cNvSpPr/>
      </xdr:nvSpPr>
      <xdr:spPr>
        <a:xfrm>
          <a:off x="104267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29227</xdr:rowOff>
    </xdr:from>
    <xdr:ext cx="469744" cy="259045"/>
    <xdr:sp macro="" textlink="">
      <xdr:nvSpPr>
        <xdr:cNvPr id="245" name="【体育館・プール】&#10;一人当たり面積該当値テキスト">
          <a:extLst>
            <a:ext uri="{FF2B5EF4-FFF2-40B4-BE49-F238E27FC236}">
              <a16:creationId xmlns:a16="http://schemas.microsoft.com/office/drawing/2014/main" id="{EBD17373-8D15-41E4-8648-B7FA4A965819}"/>
            </a:ext>
          </a:extLst>
        </xdr:cNvPr>
        <xdr:cNvSpPr txBox="1"/>
      </xdr:nvSpPr>
      <xdr:spPr>
        <a:xfrm>
          <a:off x="10515600"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8636</xdr:rowOff>
    </xdr:from>
    <xdr:to>
      <xdr:col>50</xdr:col>
      <xdr:colOff>165100</xdr:colOff>
      <xdr:row>62</xdr:row>
      <xdr:rowOff>110236</xdr:rowOff>
    </xdr:to>
    <xdr:sp macro="" textlink="">
      <xdr:nvSpPr>
        <xdr:cNvPr id="246" name="楕円 245">
          <a:extLst>
            <a:ext uri="{FF2B5EF4-FFF2-40B4-BE49-F238E27FC236}">
              <a16:creationId xmlns:a16="http://schemas.microsoft.com/office/drawing/2014/main" id="{D9DB8C83-CE5E-4A65-AFDB-52EFE7B5F4F3}"/>
            </a:ext>
          </a:extLst>
        </xdr:cNvPr>
        <xdr:cNvSpPr/>
      </xdr:nvSpPr>
      <xdr:spPr>
        <a:xfrm>
          <a:off x="95885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57150</xdr:rowOff>
    </xdr:from>
    <xdr:to>
      <xdr:col>55</xdr:col>
      <xdr:colOff>0</xdr:colOff>
      <xdr:row>62</xdr:row>
      <xdr:rowOff>59436</xdr:rowOff>
    </xdr:to>
    <xdr:cxnSp macro="">
      <xdr:nvCxnSpPr>
        <xdr:cNvPr id="247" name="直線コネクタ 246">
          <a:extLst>
            <a:ext uri="{FF2B5EF4-FFF2-40B4-BE49-F238E27FC236}">
              <a16:creationId xmlns:a16="http://schemas.microsoft.com/office/drawing/2014/main" id="{84901B11-D3E0-4740-BF25-CCFE36C149A9}"/>
            </a:ext>
          </a:extLst>
        </xdr:cNvPr>
        <xdr:cNvCxnSpPr/>
      </xdr:nvCxnSpPr>
      <xdr:spPr>
        <a:xfrm flipV="1">
          <a:off x="9639300" y="10687050"/>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11684</xdr:rowOff>
    </xdr:from>
    <xdr:to>
      <xdr:col>46</xdr:col>
      <xdr:colOff>38100</xdr:colOff>
      <xdr:row>62</xdr:row>
      <xdr:rowOff>113284</xdr:rowOff>
    </xdr:to>
    <xdr:sp macro="" textlink="">
      <xdr:nvSpPr>
        <xdr:cNvPr id="248" name="楕円 247">
          <a:extLst>
            <a:ext uri="{FF2B5EF4-FFF2-40B4-BE49-F238E27FC236}">
              <a16:creationId xmlns:a16="http://schemas.microsoft.com/office/drawing/2014/main" id="{2DF3F939-57E6-4C69-926F-4DA1B82FC65C}"/>
            </a:ext>
          </a:extLst>
        </xdr:cNvPr>
        <xdr:cNvSpPr/>
      </xdr:nvSpPr>
      <xdr:spPr>
        <a:xfrm>
          <a:off x="8699500" y="1064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59436</xdr:rowOff>
    </xdr:from>
    <xdr:to>
      <xdr:col>50</xdr:col>
      <xdr:colOff>114300</xdr:colOff>
      <xdr:row>62</xdr:row>
      <xdr:rowOff>62484</xdr:rowOff>
    </xdr:to>
    <xdr:cxnSp macro="">
      <xdr:nvCxnSpPr>
        <xdr:cNvPr id="249" name="直線コネクタ 248">
          <a:extLst>
            <a:ext uri="{FF2B5EF4-FFF2-40B4-BE49-F238E27FC236}">
              <a16:creationId xmlns:a16="http://schemas.microsoft.com/office/drawing/2014/main" id="{5A8E296B-5C5B-4D5D-A37B-8EA88FD052C9}"/>
            </a:ext>
          </a:extLst>
        </xdr:cNvPr>
        <xdr:cNvCxnSpPr/>
      </xdr:nvCxnSpPr>
      <xdr:spPr>
        <a:xfrm flipV="1">
          <a:off x="8750300" y="10689336"/>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13970</xdr:rowOff>
    </xdr:from>
    <xdr:to>
      <xdr:col>41</xdr:col>
      <xdr:colOff>101600</xdr:colOff>
      <xdr:row>62</xdr:row>
      <xdr:rowOff>115570</xdr:rowOff>
    </xdr:to>
    <xdr:sp macro="" textlink="">
      <xdr:nvSpPr>
        <xdr:cNvPr id="250" name="楕円 249">
          <a:extLst>
            <a:ext uri="{FF2B5EF4-FFF2-40B4-BE49-F238E27FC236}">
              <a16:creationId xmlns:a16="http://schemas.microsoft.com/office/drawing/2014/main" id="{79816D5D-1C78-4947-BA52-87267DAC8027}"/>
            </a:ext>
          </a:extLst>
        </xdr:cNvPr>
        <xdr:cNvSpPr/>
      </xdr:nvSpPr>
      <xdr:spPr>
        <a:xfrm>
          <a:off x="7810500" y="1064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62484</xdr:rowOff>
    </xdr:from>
    <xdr:to>
      <xdr:col>45</xdr:col>
      <xdr:colOff>177800</xdr:colOff>
      <xdr:row>62</xdr:row>
      <xdr:rowOff>64770</xdr:rowOff>
    </xdr:to>
    <xdr:cxnSp macro="">
      <xdr:nvCxnSpPr>
        <xdr:cNvPr id="251" name="直線コネクタ 250">
          <a:extLst>
            <a:ext uri="{FF2B5EF4-FFF2-40B4-BE49-F238E27FC236}">
              <a16:creationId xmlns:a16="http://schemas.microsoft.com/office/drawing/2014/main" id="{FABAC6B1-2448-4A5B-B749-B69AC881D654}"/>
            </a:ext>
          </a:extLst>
        </xdr:cNvPr>
        <xdr:cNvCxnSpPr/>
      </xdr:nvCxnSpPr>
      <xdr:spPr>
        <a:xfrm flipV="1">
          <a:off x="7861300" y="106923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15494</xdr:rowOff>
    </xdr:from>
    <xdr:to>
      <xdr:col>36</xdr:col>
      <xdr:colOff>165100</xdr:colOff>
      <xdr:row>62</xdr:row>
      <xdr:rowOff>117094</xdr:rowOff>
    </xdr:to>
    <xdr:sp macro="" textlink="">
      <xdr:nvSpPr>
        <xdr:cNvPr id="252" name="楕円 251">
          <a:extLst>
            <a:ext uri="{FF2B5EF4-FFF2-40B4-BE49-F238E27FC236}">
              <a16:creationId xmlns:a16="http://schemas.microsoft.com/office/drawing/2014/main" id="{C0A4368E-2928-4F51-825E-B595EDB6EBEB}"/>
            </a:ext>
          </a:extLst>
        </xdr:cNvPr>
        <xdr:cNvSpPr/>
      </xdr:nvSpPr>
      <xdr:spPr>
        <a:xfrm>
          <a:off x="6921500" y="1064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64770</xdr:rowOff>
    </xdr:from>
    <xdr:to>
      <xdr:col>41</xdr:col>
      <xdr:colOff>50800</xdr:colOff>
      <xdr:row>62</xdr:row>
      <xdr:rowOff>66294</xdr:rowOff>
    </xdr:to>
    <xdr:cxnSp macro="">
      <xdr:nvCxnSpPr>
        <xdr:cNvPr id="253" name="直線コネクタ 252">
          <a:extLst>
            <a:ext uri="{FF2B5EF4-FFF2-40B4-BE49-F238E27FC236}">
              <a16:creationId xmlns:a16="http://schemas.microsoft.com/office/drawing/2014/main" id="{4F285B28-9B97-4D63-81BC-8A6EDE4ADDD2}"/>
            </a:ext>
          </a:extLst>
        </xdr:cNvPr>
        <xdr:cNvCxnSpPr/>
      </xdr:nvCxnSpPr>
      <xdr:spPr>
        <a:xfrm flipV="1">
          <a:off x="6972300" y="1069467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057CEEC1-85D7-45CB-979E-EA16FF785521}"/>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6F4FF7B3-635D-46C9-A64D-ED47922C968B}"/>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09B6F9FC-ABFF-427A-B425-8E3A9477D118}"/>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EE5A2B8C-C6BE-41D3-8ACB-5237C4AA1712}"/>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126763</xdr:rowOff>
    </xdr:from>
    <xdr:ext cx="469744" cy="259045"/>
    <xdr:sp macro="" textlink="">
      <xdr:nvSpPr>
        <xdr:cNvPr id="258" name="n_1mainValue【体育館・プール】&#10;一人当たり面積">
          <a:extLst>
            <a:ext uri="{FF2B5EF4-FFF2-40B4-BE49-F238E27FC236}">
              <a16:creationId xmlns:a16="http://schemas.microsoft.com/office/drawing/2014/main" id="{4EC2E3D0-DDA4-4BFF-A7BD-A757EB33DBDE}"/>
            </a:ext>
          </a:extLst>
        </xdr:cNvPr>
        <xdr:cNvSpPr txBox="1"/>
      </xdr:nvSpPr>
      <xdr:spPr>
        <a:xfrm>
          <a:off x="9391727" y="1041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129811</xdr:rowOff>
    </xdr:from>
    <xdr:ext cx="469744" cy="259045"/>
    <xdr:sp macro="" textlink="">
      <xdr:nvSpPr>
        <xdr:cNvPr id="259" name="n_2mainValue【体育館・プール】&#10;一人当たり面積">
          <a:extLst>
            <a:ext uri="{FF2B5EF4-FFF2-40B4-BE49-F238E27FC236}">
              <a16:creationId xmlns:a16="http://schemas.microsoft.com/office/drawing/2014/main" id="{B28822E2-1356-41C9-83AC-B22621D45A1E}"/>
            </a:ext>
          </a:extLst>
        </xdr:cNvPr>
        <xdr:cNvSpPr txBox="1"/>
      </xdr:nvSpPr>
      <xdr:spPr>
        <a:xfrm>
          <a:off x="8515427" y="1041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132097</xdr:rowOff>
    </xdr:from>
    <xdr:ext cx="469744" cy="259045"/>
    <xdr:sp macro="" textlink="">
      <xdr:nvSpPr>
        <xdr:cNvPr id="260" name="n_3mainValue【体育館・プール】&#10;一人当たり面積">
          <a:extLst>
            <a:ext uri="{FF2B5EF4-FFF2-40B4-BE49-F238E27FC236}">
              <a16:creationId xmlns:a16="http://schemas.microsoft.com/office/drawing/2014/main" id="{67263E62-86C0-462D-9D5A-98C009B969ED}"/>
            </a:ext>
          </a:extLst>
        </xdr:cNvPr>
        <xdr:cNvSpPr txBox="1"/>
      </xdr:nvSpPr>
      <xdr:spPr>
        <a:xfrm>
          <a:off x="7626427"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133621</xdr:rowOff>
    </xdr:from>
    <xdr:ext cx="469744" cy="259045"/>
    <xdr:sp macro="" textlink="">
      <xdr:nvSpPr>
        <xdr:cNvPr id="261" name="n_4mainValue【体育館・プール】&#10;一人当たり面積">
          <a:extLst>
            <a:ext uri="{FF2B5EF4-FFF2-40B4-BE49-F238E27FC236}">
              <a16:creationId xmlns:a16="http://schemas.microsoft.com/office/drawing/2014/main" id="{81D4D85A-C2D6-42D5-A957-EF7EC1390683}"/>
            </a:ext>
          </a:extLst>
        </xdr:cNvPr>
        <xdr:cNvSpPr txBox="1"/>
      </xdr:nvSpPr>
      <xdr:spPr>
        <a:xfrm>
          <a:off x="6737427" y="1042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3E048646-B8EC-43DB-93C6-C7BF87CD31A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D32CDFF0-11D2-499D-89AD-6F9E7965CA9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3908C358-5ACC-4986-A5FB-499674C0A40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16DF3F6-29CD-483F-AA6B-2E1FA5804C2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E1DD802E-814D-49BC-861F-53681176610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738BC0C-8480-4795-A815-E44849ADF88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A9A7452-52F6-40D6-AC06-24A98B94DD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1BF3855-EB2B-4198-8B80-7D1529647448}"/>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B1B66573-2CB3-4DDB-A5F9-A920CE2A9A4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531A7E70-FFF5-4192-93A0-40CAFB5283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A4DEE5A3-3346-4371-ACE2-1AED70A4ABB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17FDDE2C-8C3C-4EA2-B2B3-A6C26080E9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5604E1A5-9CFC-4368-A527-5D8B3548CF1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6B672D07-3E16-4A34-8E99-4B24D234C36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04290E0C-1CC0-4C49-9756-4B991DD63A2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E7838E37-378A-4509-9C4D-36E46023527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74262BDD-A325-4C7D-BB72-F44EC3E2D47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7B39859F-1509-444D-A8BC-DB4578F5F13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DED65BA-7482-492B-A8C6-9EE2F88D6DE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1D2E7E6-A9BF-4436-80D3-108AF20F024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2D93BEF1-A3A7-43C3-99D1-F97D4283B09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D27EA9BC-5AD2-42BB-8DB5-71B5C26113F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0079C8E1-FDA9-435E-97F0-E62E01AAF8A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EFB5C822-D9D5-43A5-84A7-3527A8293CDA}"/>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6" name="テキスト ボックス 285">
          <a:extLst>
            <a:ext uri="{FF2B5EF4-FFF2-40B4-BE49-F238E27FC236}">
              <a16:creationId xmlns:a16="http://schemas.microsoft.com/office/drawing/2014/main" id="{BF2E4F25-3E56-44AC-83F1-2D57D0A4D50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7" name="直線コネクタ 286">
          <a:extLst>
            <a:ext uri="{FF2B5EF4-FFF2-40B4-BE49-F238E27FC236}">
              <a16:creationId xmlns:a16="http://schemas.microsoft.com/office/drawing/2014/main" id="{9326383F-CCDE-4F07-9C95-ADD38E6D4C3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8" name="テキスト ボックス 287">
          <a:extLst>
            <a:ext uri="{FF2B5EF4-FFF2-40B4-BE49-F238E27FC236}">
              <a16:creationId xmlns:a16="http://schemas.microsoft.com/office/drawing/2014/main" id="{7859464E-09FB-4194-8093-0693CBFBBC8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89" name="直線コネクタ 288">
          <a:extLst>
            <a:ext uri="{FF2B5EF4-FFF2-40B4-BE49-F238E27FC236}">
              <a16:creationId xmlns:a16="http://schemas.microsoft.com/office/drawing/2014/main" id="{ED670627-6DB0-4892-A2CA-7D917C00758B}"/>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0" name="テキスト ボックス 289">
          <a:extLst>
            <a:ext uri="{FF2B5EF4-FFF2-40B4-BE49-F238E27FC236}">
              <a16:creationId xmlns:a16="http://schemas.microsoft.com/office/drawing/2014/main" id="{4FEF1D31-6CA0-4394-85B4-C3551CAC67B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1" name="直線コネクタ 290">
          <a:extLst>
            <a:ext uri="{FF2B5EF4-FFF2-40B4-BE49-F238E27FC236}">
              <a16:creationId xmlns:a16="http://schemas.microsoft.com/office/drawing/2014/main" id="{0601701C-F443-42BB-AE18-2716B78E499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2" name="テキスト ボックス 291">
          <a:extLst>
            <a:ext uri="{FF2B5EF4-FFF2-40B4-BE49-F238E27FC236}">
              <a16:creationId xmlns:a16="http://schemas.microsoft.com/office/drawing/2014/main" id="{22DFD91D-AE21-414F-8D02-EAC655BBE83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3" name="直線コネクタ 292">
          <a:extLst>
            <a:ext uri="{FF2B5EF4-FFF2-40B4-BE49-F238E27FC236}">
              <a16:creationId xmlns:a16="http://schemas.microsoft.com/office/drawing/2014/main" id="{1BC851F1-D35F-48E0-B8E2-ECDA95734D7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4" name="テキスト ボックス 293">
          <a:extLst>
            <a:ext uri="{FF2B5EF4-FFF2-40B4-BE49-F238E27FC236}">
              <a16:creationId xmlns:a16="http://schemas.microsoft.com/office/drawing/2014/main" id="{5AA2E6C3-8575-4656-A2AE-ABA8EDA1A89D}"/>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5" name="直線コネクタ 294">
          <a:extLst>
            <a:ext uri="{FF2B5EF4-FFF2-40B4-BE49-F238E27FC236}">
              <a16:creationId xmlns:a16="http://schemas.microsoft.com/office/drawing/2014/main" id="{30B10DFC-6903-4D9A-A972-7EF7DE66AD9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96" name="テキスト ボックス 295">
          <a:extLst>
            <a:ext uri="{FF2B5EF4-FFF2-40B4-BE49-F238E27FC236}">
              <a16:creationId xmlns:a16="http://schemas.microsoft.com/office/drawing/2014/main" id="{9E139C03-7B65-4A4E-A8C5-73925AAEE3B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97" name="直線コネクタ 296">
          <a:extLst>
            <a:ext uri="{FF2B5EF4-FFF2-40B4-BE49-F238E27FC236}">
              <a16:creationId xmlns:a16="http://schemas.microsoft.com/office/drawing/2014/main" id="{0110934A-B235-48F9-8741-5DABBACA275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98" name="テキスト ボックス 297">
          <a:extLst>
            <a:ext uri="{FF2B5EF4-FFF2-40B4-BE49-F238E27FC236}">
              <a16:creationId xmlns:a16="http://schemas.microsoft.com/office/drawing/2014/main" id="{F369756D-C8F2-4378-8E73-CCEC59948722}"/>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99" name="直線コネクタ 298">
          <a:extLst>
            <a:ext uri="{FF2B5EF4-FFF2-40B4-BE49-F238E27FC236}">
              <a16:creationId xmlns:a16="http://schemas.microsoft.com/office/drawing/2014/main" id="{6BBF5F7C-83B8-444F-A379-29425528D6C8}"/>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0" name="テキスト ボックス 299">
          <a:extLst>
            <a:ext uri="{FF2B5EF4-FFF2-40B4-BE49-F238E27FC236}">
              <a16:creationId xmlns:a16="http://schemas.microsoft.com/office/drawing/2014/main" id="{BB8D15B1-1BB6-4DA7-B32B-136A38AB345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a:extLst>
            <a:ext uri="{FF2B5EF4-FFF2-40B4-BE49-F238E27FC236}">
              <a16:creationId xmlns:a16="http://schemas.microsoft.com/office/drawing/2014/main" id="{8CFBC41E-A4B8-49DA-BC7F-3B4FF3745C3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89536</xdr:rowOff>
    </xdr:from>
    <xdr:to>
      <xdr:col>24</xdr:col>
      <xdr:colOff>62865</xdr:colOff>
      <xdr:row>108</xdr:row>
      <xdr:rowOff>152400</xdr:rowOff>
    </xdr:to>
    <xdr:cxnSp macro="">
      <xdr:nvCxnSpPr>
        <xdr:cNvPr id="302" name="直線コネクタ 301">
          <a:extLst>
            <a:ext uri="{FF2B5EF4-FFF2-40B4-BE49-F238E27FC236}">
              <a16:creationId xmlns:a16="http://schemas.microsoft.com/office/drawing/2014/main" id="{9CF87B11-087D-4BF9-B1AD-B305589FC57B}"/>
            </a:ext>
          </a:extLst>
        </xdr:cNvPr>
        <xdr:cNvCxnSpPr/>
      </xdr:nvCxnSpPr>
      <xdr:spPr>
        <a:xfrm flipV="1">
          <a:off x="4634865" y="17405986"/>
          <a:ext cx="0" cy="1263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03" name="【市民会館】&#10;有形固定資産減価償却率最小値テキスト">
          <a:extLst>
            <a:ext uri="{FF2B5EF4-FFF2-40B4-BE49-F238E27FC236}">
              <a16:creationId xmlns:a16="http://schemas.microsoft.com/office/drawing/2014/main" id="{3A62EB42-E6C1-48B6-B479-26712D98C5E7}"/>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04" name="直線コネクタ 303">
          <a:extLst>
            <a:ext uri="{FF2B5EF4-FFF2-40B4-BE49-F238E27FC236}">
              <a16:creationId xmlns:a16="http://schemas.microsoft.com/office/drawing/2014/main" id="{9F75F061-F2AD-4A07-BDE4-7154FD657A0B}"/>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36213</xdr:rowOff>
    </xdr:from>
    <xdr:ext cx="405111" cy="259045"/>
    <xdr:sp macro="" textlink="">
      <xdr:nvSpPr>
        <xdr:cNvPr id="305" name="【市民会館】&#10;有形固定資産減価償却率最大値テキスト">
          <a:extLst>
            <a:ext uri="{FF2B5EF4-FFF2-40B4-BE49-F238E27FC236}">
              <a16:creationId xmlns:a16="http://schemas.microsoft.com/office/drawing/2014/main" id="{B5742764-911F-4A0D-B785-A923EBF5B207}"/>
            </a:ext>
          </a:extLst>
        </xdr:cNvPr>
        <xdr:cNvSpPr txBox="1"/>
      </xdr:nvSpPr>
      <xdr:spPr>
        <a:xfrm>
          <a:off x="4673600" y="1718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89536</xdr:rowOff>
    </xdr:from>
    <xdr:to>
      <xdr:col>24</xdr:col>
      <xdr:colOff>152400</xdr:colOff>
      <xdr:row>101</xdr:row>
      <xdr:rowOff>89536</xdr:rowOff>
    </xdr:to>
    <xdr:cxnSp macro="">
      <xdr:nvCxnSpPr>
        <xdr:cNvPr id="306" name="直線コネクタ 305">
          <a:extLst>
            <a:ext uri="{FF2B5EF4-FFF2-40B4-BE49-F238E27FC236}">
              <a16:creationId xmlns:a16="http://schemas.microsoft.com/office/drawing/2014/main" id="{E970C488-5B9E-4E6D-8486-0E6679EB759A}"/>
            </a:ext>
          </a:extLst>
        </xdr:cNvPr>
        <xdr:cNvCxnSpPr/>
      </xdr:nvCxnSpPr>
      <xdr:spPr>
        <a:xfrm>
          <a:off x="4546600" y="1740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109238</xdr:rowOff>
    </xdr:from>
    <xdr:ext cx="405111" cy="259045"/>
    <xdr:sp macro="" textlink="">
      <xdr:nvSpPr>
        <xdr:cNvPr id="307" name="【市民会館】&#10;有形固定資産減価償却率平均値テキスト">
          <a:extLst>
            <a:ext uri="{FF2B5EF4-FFF2-40B4-BE49-F238E27FC236}">
              <a16:creationId xmlns:a16="http://schemas.microsoft.com/office/drawing/2014/main" id="{C5286617-4BDD-4B22-8011-25F1EDBD0B90}"/>
            </a:ext>
          </a:extLst>
        </xdr:cNvPr>
        <xdr:cNvSpPr txBox="1"/>
      </xdr:nvSpPr>
      <xdr:spPr>
        <a:xfrm>
          <a:off x="4673600" y="177685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86361</xdr:rowOff>
    </xdr:from>
    <xdr:to>
      <xdr:col>24</xdr:col>
      <xdr:colOff>114300</xdr:colOff>
      <xdr:row>105</xdr:row>
      <xdr:rowOff>16511</xdr:rowOff>
    </xdr:to>
    <xdr:sp macro="" textlink="">
      <xdr:nvSpPr>
        <xdr:cNvPr id="308" name="フローチャート: 判断 307">
          <a:extLst>
            <a:ext uri="{FF2B5EF4-FFF2-40B4-BE49-F238E27FC236}">
              <a16:creationId xmlns:a16="http://schemas.microsoft.com/office/drawing/2014/main" id="{0AA49A66-D7E4-4C76-A065-5723959FA4F4}"/>
            </a:ext>
          </a:extLst>
        </xdr:cNvPr>
        <xdr:cNvSpPr/>
      </xdr:nvSpPr>
      <xdr:spPr>
        <a:xfrm>
          <a:off x="4584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63500</xdr:rowOff>
    </xdr:from>
    <xdr:to>
      <xdr:col>20</xdr:col>
      <xdr:colOff>38100</xdr:colOff>
      <xdr:row>104</xdr:row>
      <xdr:rowOff>165100</xdr:rowOff>
    </xdr:to>
    <xdr:sp macro="" textlink="">
      <xdr:nvSpPr>
        <xdr:cNvPr id="309" name="フローチャート: 判断 308">
          <a:extLst>
            <a:ext uri="{FF2B5EF4-FFF2-40B4-BE49-F238E27FC236}">
              <a16:creationId xmlns:a16="http://schemas.microsoft.com/office/drawing/2014/main" id="{B5FCA4B6-E506-4819-B437-292ECFD6DFAD}"/>
            </a:ext>
          </a:extLst>
        </xdr:cNvPr>
        <xdr:cNvSpPr/>
      </xdr:nvSpPr>
      <xdr:spPr>
        <a:xfrm>
          <a:off x="3746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12064</xdr:rowOff>
    </xdr:from>
    <xdr:to>
      <xdr:col>15</xdr:col>
      <xdr:colOff>101600</xdr:colOff>
      <xdr:row>104</xdr:row>
      <xdr:rowOff>113664</xdr:rowOff>
    </xdr:to>
    <xdr:sp macro="" textlink="">
      <xdr:nvSpPr>
        <xdr:cNvPr id="310" name="フローチャート: 判断 309">
          <a:extLst>
            <a:ext uri="{FF2B5EF4-FFF2-40B4-BE49-F238E27FC236}">
              <a16:creationId xmlns:a16="http://schemas.microsoft.com/office/drawing/2014/main" id="{9016DE29-F1A5-4E72-B2A4-DC0C91DC7D2C}"/>
            </a:ext>
          </a:extLst>
        </xdr:cNvPr>
        <xdr:cNvSpPr/>
      </xdr:nvSpPr>
      <xdr:spPr>
        <a:xfrm>
          <a:off x="2857500" y="1784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149225</xdr:rowOff>
    </xdr:from>
    <xdr:to>
      <xdr:col>10</xdr:col>
      <xdr:colOff>165100</xdr:colOff>
      <xdr:row>104</xdr:row>
      <xdr:rowOff>79375</xdr:rowOff>
    </xdr:to>
    <xdr:sp macro="" textlink="">
      <xdr:nvSpPr>
        <xdr:cNvPr id="311" name="フローチャート: 判断 310">
          <a:extLst>
            <a:ext uri="{FF2B5EF4-FFF2-40B4-BE49-F238E27FC236}">
              <a16:creationId xmlns:a16="http://schemas.microsoft.com/office/drawing/2014/main" id="{F4EEC060-B888-47A8-818D-62A5344B8A58}"/>
            </a:ext>
          </a:extLst>
        </xdr:cNvPr>
        <xdr:cNvSpPr/>
      </xdr:nvSpPr>
      <xdr:spPr>
        <a:xfrm>
          <a:off x="1968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124461</xdr:rowOff>
    </xdr:from>
    <xdr:to>
      <xdr:col>6</xdr:col>
      <xdr:colOff>38100</xdr:colOff>
      <xdr:row>104</xdr:row>
      <xdr:rowOff>54611</xdr:rowOff>
    </xdr:to>
    <xdr:sp macro="" textlink="">
      <xdr:nvSpPr>
        <xdr:cNvPr id="312" name="フローチャート: 判断 311">
          <a:extLst>
            <a:ext uri="{FF2B5EF4-FFF2-40B4-BE49-F238E27FC236}">
              <a16:creationId xmlns:a16="http://schemas.microsoft.com/office/drawing/2014/main" id="{9396CEC8-72A2-42F1-B40A-74ED92A2B642}"/>
            </a:ext>
          </a:extLst>
        </xdr:cNvPr>
        <xdr:cNvSpPr/>
      </xdr:nvSpPr>
      <xdr:spPr>
        <a:xfrm>
          <a:off x="1079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a:extLst>
            <a:ext uri="{FF2B5EF4-FFF2-40B4-BE49-F238E27FC236}">
              <a16:creationId xmlns:a16="http://schemas.microsoft.com/office/drawing/2014/main" id="{C297E9B5-5A5E-4C7A-8BD3-489F005619E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a:extLst>
            <a:ext uri="{FF2B5EF4-FFF2-40B4-BE49-F238E27FC236}">
              <a16:creationId xmlns:a16="http://schemas.microsoft.com/office/drawing/2014/main" id="{6E9E90FD-1168-40CC-A32A-D3C57FE0FAB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a:extLst>
            <a:ext uri="{FF2B5EF4-FFF2-40B4-BE49-F238E27FC236}">
              <a16:creationId xmlns:a16="http://schemas.microsoft.com/office/drawing/2014/main" id="{FCA8A0D6-083F-4616-85AD-350F42E0B98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75EA8A12-19A6-464F-AB90-BB915DAC593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DED894DB-EB2C-4607-AD0D-6D242740AA9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318" name="楕円 317">
          <a:extLst>
            <a:ext uri="{FF2B5EF4-FFF2-40B4-BE49-F238E27FC236}">
              <a16:creationId xmlns:a16="http://schemas.microsoft.com/office/drawing/2014/main" id="{A96BAC73-2C08-4B83-8EBA-F52595806740}"/>
            </a:ext>
          </a:extLst>
        </xdr:cNvPr>
        <xdr:cNvSpPr/>
      </xdr:nvSpPr>
      <xdr:spPr>
        <a:xfrm>
          <a:off x="4584700" y="1799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139082</xdr:rowOff>
    </xdr:from>
    <xdr:ext cx="405111" cy="259045"/>
    <xdr:sp macro="" textlink="">
      <xdr:nvSpPr>
        <xdr:cNvPr id="319" name="【市民会館】&#10;有形固定資産減価償却率該当値テキスト">
          <a:extLst>
            <a:ext uri="{FF2B5EF4-FFF2-40B4-BE49-F238E27FC236}">
              <a16:creationId xmlns:a16="http://schemas.microsoft.com/office/drawing/2014/main" id="{3CDD865C-5E02-411B-96DF-B667CDB819AB}"/>
            </a:ext>
          </a:extLst>
        </xdr:cNvPr>
        <xdr:cNvSpPr txBox="1"/>
      </xdr:nvSpPr>
      <xdr:spPr>
        <a:xfrm>
          <a:off x="4673600"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74930</xdr:rowOff>
    </xdr:from>
    <xdr:to>
      <xdr:col>20</xdr:col>
      <xdr:colOff>38100</xdr:colOff>
      <xdr:row>105</xdr:row>
      <xdr:rowOff>5080</xdr:rowOff>
    </xdr:to>
    <xdr:sp macro="" textlink="">
      <xdr:nvSpPr>
        <xdr:cNvPr id="320" name="楕円 319">
          <a:extLst>
            <a:ext uri="{FF2B5EF4-FFF2-40B4-BE49-F238E27FC236}">
              <a16:creationId xmlns:a16="http://schemas.microsoft.com/office/drawing/2014/main" id="{9C165CCA-A657-499B-AC1C-2F55A7C18BD3}"/>
            </a:ext>
          </a:extLst>
        </xdr:cNvPr>
        <xdr:cNvSpPr/>
      </xdr:nvSpPr>
      <xdr:spPr>
        <a:xfrm>
          <a:off x="3746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125730</xdr:rowOff>
    </xdr:from>
    <xdr:to>
      <xdr:col>24</xdr:col>
      <xdr:colOff>63500</xdr:colOff>
      <xdr:row>105</xdr:row>
      <xdr:rowOff>40005</xdr:rowOff>
    </xdr:to>
    <xdr:cxnSp macro="">
      <xdr:nvCxnSpPr>
        <xdr:cNvPr id="321" name="直線コネクタ 320">
          <a:extLst>
            <a:ext uri="{FF2B5EF4-FFF2-40B4-BE49-F238E27FC236}">
              <a16:creationId xmlns:a16="http://schemas.microsoft.com/office/drawing/2014/main" id="{6A83F2F7-31CD-40C2-9340-C8CBE2C4FF60}"/>
            </a:ext>
          </a:extLst>
        </xdr:cNvPr>
        <xdr:cNvCxnSpPr/>
      </xdr:nvCxnSpPr>
      <xdr:spPr>
        <a:xfrm>
          <a:off x="3797300" y="1795653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160655</xdr:rowOff>
    </xdr:from>
    <xdr:to>
      <xdr:col>15</xdr:col>
      <xdr:colOff>101600</xdr:colOff>
      <xdr:row>104</xdr:row>
      <xdr:rowOff>90805</xdr:rowOff>
    </xdr:to>
    <xdr:sp macro="" textlink="">
      <xdr:nvSpPr>
        <xdr:cNvPr id="322" name="楕円 321">
          <a:extLst>
            <a:ext uri="{FF2B5EF4-FFF2-40B4-BE49-F238E27FC236}">
              <a16:creationId xmlns:a16="http://schemas.microsoft.com/office/drawing/2014/main" id="{08A6B4C2-CAE1-48B8-BF11-BAE1342308DA}"/>
            </a:ext>
          </a:extLst>
        </xdr:cNvPr>
        <xdr:cNvSpPr/>
      </xdr:nvSpPr>
      <xdr:spPr>
        <a:xfrm>
          <a:off x="2857500" y="1782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40005</xdr:rowOff>
    </xdr:from>
    <xdr:to>
      <xdr:col>19</xdr:col>
      <xdr:colOff>177800</xdr:colOff>
      <xdr:row>104</xdr:row>
      <xdr:rowOff>125730</xdr:rowOff>
    </xdr:to>
    <xdr:cxnSp macro="">
      <xdr:nvCxnSpPr>
        <xdr:cNvPr id="323" name="直線コネクタ 322">
          <a:extLst>
            <a:ext uri="{FF2B5EF4-FFF2-40B4-BE49-F238E27FC236}">
              <a16:creationId xmlns:a16="http://schemas.microsoft.com/office/drawing/2014/main" id="{54719BCD-0200-424A-AED4-866720A4DE24}"/>
            </a:ext>
          </a:extLst>
        </xdr:cNvPr>
        <xdr:cNvCxnSpPr/>
      </xdr:nvCxnSpPr>
      <xdr:spPr>
        <a:xfrm>
          <a:off x="2908300" y="1787080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74930</xdr:rowOff>
    </xdr:from>
    <xdr:to>
      <xdr:col>10</xdr:col>
      <xdr:colOff>165100</xdr:colOff>
      <xdr:row>104</xdr:row>
      <xdr:rowOff>5080</xdr:rowOff>
    </xdr:to>
    <xdr:sp macro="" textlink="">
      <xdr:nvSpPr>
        <xdr:cNvPr id="324" name="楕円 323">
          <a:extLst>
            <a:ext uri="{FF2B5EF4-FFF2-40B4-BE49-F238E27FC236}">
              <a16:creationId xmlns:a16="http://schemas.microsoft.com/office/drawing/2014/main" id="{8D2C9D24-0EA2-4894-8144-BD394C9E57E1}"/>
            </a:ext>
          </a:extLst>
        </xdr:cNvPr>
        <xdr:cNvSpPr/>
      </xdr:nvSpPr>
      <xdr:spPr>
        <a:xfrm>
          <a:off x="1968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125730</xdr:rowOff>
    </xdr:from>
    <xdr:to>
      <xdr:col>15</xdr:col>
      <xdr:colOff>50800</xdr:colOff>
      <xdr:row>104</xdr:row>
      <xdr:rowOff>40005</xdr:rowOff>
    </xdr:to>
    <xdr:cxnSp macro="">
      <xdr:nvCxnSpPr>
        <xdr:cNvPr id="325" name="直線コネクタ 324">
          <a:extLst>
            <a:ext uri="{FF2B5EF4-FFF2-40B4-BE49-F238E27FC236}">
              <a16:creationId xmlns:a16="http://schemas.microsoft.com/office/drawing/2014/main" id="{61E0A0F5-EAC9-42F6-9F50-BDE4D25016D2}"/>
            </a:ext>
          </a:extLst>
        </xdr:cNvPr>
        <xdr:cNvCxnSpPr/>
      </xdr:nvCxnSpPr>
      <xdr:spPr>
        <a:xfrm>
          <a:off x="2019300" y="1778508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166370</xdr:rowOff>
    </xdr:from>
    <xdr:to>
      <xdr:col>6</xdr:col>
      <xdr:colOff>38100</xdr:colOff>
      <xdr:row>103</xdr:row>
      <xdr:rowOff>96520</xdr:rowOff>
    </xdr:to>
    <xdr:sp macro="" textlink="">
      <xdr:nvSpPr>
        <xdr:cNvPr id="326" name="楕円 325">
          <a:extLst>
            <a:ext uri="{FF2B5EF4-FFF2-40B4-BE49-F238E27FC236}">
              <a16:creationId xmlns:a16="http://schemas.microsoft.com/office/drawing/2014/main" id="{E932133B-7ED4-47AE-B8DC-218B0D569C24}"/>
            </a:ext>
          </a:extLst>
        </xdr:cNvPr>
        <xdr:cNvSpPr/>
      </xdr:nvSpPr>
      <xdr:spPr>
        <a:xfrm>
          <a:off x="1079500" y="1765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45720</xdr:rowOff>
    </xdr:from>
    <xdr:to>
      <xdr:col>10</xdr:col>
      <xdr:colOff>114300</xdr:colOff>
      <xdr:row>103</xdr:row>
      <xdr:rowOff>125730</xdr:rowOff>
    </xdr:to>
    <xdr:cxnSp macro="">
      <xdr:nvCxnSpPr>
        <xdr:cNvPr id="327" name="直線コネクタ 326">
          <a:extLst>
            <a:ext uri="{FF2B5EF4-FFF2-40B4-BE49-F238E27FC236}">
              <a16:creationId xmlns:a16="http://schemas.microsoft.com/office/drawing/2014/main" id="{ACACEB72-9C62-4149-9F7E-B5D326FE0DDF}"/>
            </a:ext>
          </a:extLst>
        </xdr:cNvPr>
        <xdr:cNvCxnSpPr/>
      </xdr:nvCxnSpPr>
      <xdr:spPr>
        <a:xfrm>
          <a:off x="1130300" y="177050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10177</xdr:rowOff>
    </xdr:from>
    <xdr:ext cx="405111" cy="259045"/>
    <xdr:sp macro="" textlink="">
      <xdr:nvSpPr>
        <xdr:cNvPr id="328" name="n_1aveValue【市民会館】&#10;有形固定資産減価償却率">
          <a:extLst>
            <a:ext uri="{FF2B5EF4-FFF2-40B4-BE49-F238E27FC236}">
              <a16:creationId xmlns:a16="http://schemas.microsoft.com/office/drawing/2014/main" id="{405899B0-2404-4959-8378-D92BE8AFA836}"/>
            </a:ext>
          </a:extLst>
        </xdr:cNvPr>
        <xdr:cNvSpPr txBox="1"/>
      </xdr:nvSpPr>
      <xdr:spPr>
        <a:xfrm>
          <a:off x="3582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104791</xdr:rowOff>
    </xdr:from>
    <xdr:ext cx="405111" cy="259045"/>
    <xdr:sp macro="" textlink="">
      <xdr:nvSpPr>
        <xdr:cNvPr id="329" name="n_2aveValue【市民会館】&#10;有形固定資産減価償却率">
          <a:extLst>
            <a:ext uri="{FF2B5EF4-FFF2-40B4-BE49-F238E27FC236}">
              <a16:creationId xmlns:a16="http://schemas.microsoft.com/office/drawing/2014/main" id="{627735E5-26B2-400B-B4A4-96209D3E5905}"/>
            </a:ext>
          </a:extLst>
        </xdr:cNvPr>
        <xdr:cNvSpPr txBox="1"/>
      </xdr:nvSpPr>
      <xdr:spPr>
        <a:xfrm>
          <a:off x="2705744"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70502</xdr:rowOff>
    </xdr:from>
    <xdr:ext cx="405111" cy="259045"/>
    <xdr:sp macro="" textlink="">
      <xdr:nvSpPr>
        <xdr:cNvPr id="330" name="n_3aveValue【市民会館】&#10;有形固定資産減価償却率">
          <a:extLst>
            <a:ext uri="{FF2B5EF4-FFF2-40B4-BE49-F238E27FC236}">
              <a16:creationId xmlns:a16="http://schemas.microsoft.com/office/drawing/2014/main" id="{22441E50-5731-4DCC-ADFD-45152173FAEF}"/>
            </a:ext>
          </a:extLst>
        </xdr:cNvPr>
        <xdr:cNvSpPr txBox="1"/>
      </xdr:nvSpPr>
      <xdr:spPr>
        <a:xfrm>
          <a:off x="1816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45738</xdr:rowOff>
    </xdr:from>
    <xdr:ext cx="405111" cy="259045"/>
    <xdr:sp macro="" textlink="">
      <xdr:nvSpPr>
        <xdr:cNvPr id="331" name="n_4aveValue【市民会館】&#10;有形固定資産減価償却率">
          <a:extLst>
            <a:ext uri="{FF2B5EF4-FFF2-40B4-BE49-F238E27FC236}">
              <a16:creationId xmlns:a16="http://schemas.microsoft.com/office/drawing/2014/main" id="{AF7BD369-1B8C-4932-993B-F50A54B67AF7}"/>
            </a:ext>
          </a:extLst>
        </xdr:cNvPr>
        <xdr:cNvSpPr txBox="1"/>
      </xdr:nvSpPr>
      <xdr:spPr>
        <a:xfrm>
          <a:off x="927744" y="17876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167657</xdr:rowOff>
    </xdr:from>
    <xdr:ext cx="405111" cy="259045"/>
    <xdr:sp macro="" textlink="">
      <xdr:nvSpPr>
        <xdr:cNvPr id="332" name="n_1mainValue【市民会館】&#10;有形固定資産減価償却率">
          <a:extLst>
            <a:ext uri="{FF2B5EF4-FFF2-40B4-BE49-F238E27FC236}">
              <a16:creationId xmlns:a16="http://schemas.microsoft.com/office/drawing/2014/main" id="{AF8A83C5-A4AF-41F0-A608-B6D9983440AE}"/>
            </a:ext>
          </a:extLst>
        </xdr:cNvPr>
        <xdr:cNvSpPr txBox="1"/>
      </xdr:nvSpPr>
      <xdr:spPr>
        <a:xfrm>
          <a:off x="35820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107332</xdr:rowOff>
    </xdr:from>
    <xdr:ext cx="405111" cy="259045"/>
    <xdr:sp macro="" textlink="">
      <xdr:nvSpPr>
        <xdr:cNvPr id="333" name="n_2mainValue【市民会館】&#10;有形固定資産減価償却率">
          <a:extLst>
            <a:ext uri="{FF2B5EF4-FFF2-40B4-BE49-F238E27FC236}">
              <a16:creationId xmlns:a16="http://schemas.microsoft.com/office/drawing/2014/main" id="{C11F1BBA-F53D-4A04-8859-4D9B9DDE6C3D}"/>
            </a:ext>
          </a:extLst>
        </xdr:cNvPr>
        <xdr:cNvSpPr txBox="1"/>
      </xdr:nvSpPr>
      <xdr:spPr>
        <a:xfrm>
          <a:off x="2705744" y="1759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21607</xdr:rowOff>
    </xdr:from>
    <xdr:ext cx="405111" cy="259045"/>
    <xdr:sp macro="" textlink="">
      <xdr:nvSpPr>
        <xdr:cNvPr id="334" name="n_3mainValue【市民会館】&#10;有形固定資産減価償却率">
          <a:extLst>
            <a:ext uri="{FF2B5EF4-FFF2-40B4-BE49-F238E27FC236}">
              <a16:creationId xmlns:a16="http://schemas.microsoft.com/office/drawing/2014/main" id="{DC4F398A-56B9-47E2-A071-136BEACD1343}"/>
            </a:ext>
          </a:extLst>
        </xdr:cNvPr>
        <xdr:cNvSpPr txBox="1"/>
      </xdr:nvSpPr>
      <xdr:spPr>
        <a:xfrm>
          <a:off x="1816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113047</xdr:rowOff>
    </xdr:from>
    <xdr:ext cx="405111" cy="259045"/>
    <xdr:sp macro="" textlink="">
      <xdr:nvSpPr>
        <xdr:cNvPr id="335" name="n_4mainValue【市民会館】&#10;有形固定資産減価償却率">
          <a:extLst>
            <a:ext uri="{FF2B5EF4-FFF2-40B4-BE49-F238E27FC236}">
              <a16:creationId xmlns:a16="http://schemas.microsoft.com/office/drawing/2014/main" id="{2E3D4517-1B18-422C-A68A-9D4E01746DFD}"/>
            </a:ext>
          </a:extLst>
        </xdr:cNvPr>
        <xdr:cNvSpPr txBox="1"/>
      </xdr:nvSpPr>
      <xdr:spPr>
        <a:xfrm>
          <a:off x="927744" y="1742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a:extLst>
            <a:ext uri="{FF2B5EF4-FFF2-40B4-BE49-F238E27FC236}">
              <a16:creationId xmlns:a16="http://schemas.microsoft.com/office/drawing/2014/main" id="{BCE416D0-7BB0-4685-8152-F9828CA00B3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a:extLst>
            <a:ext uri="{FF2B5EF4-FFF2-40B4-BE49-F238E27FC236}">
              <a16:creationId xmlns:a16="http://schemas.microsoft.com/office/drawing/2014/main" id="{DF04C18B-1F73-4D6D-835F-EC87C8CD83E2}"/>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a:extLst>
            <a:ext uri="{FF2B5EF4-FFF2-40B4-BE49-F238E27FC236}">
              <a16:creationId xmlns:a16="http://schemas.microsoft.com/office/drawing/2014/main" id="{3C0B57A0-FB48-41B5-9F13-48C68F58C16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a:extLst>
            <a:ext uri="{FF2B5EF4-FFF2-40B4-BE49-F238E27FC236}">
              <a16:creationId xmlns:a16="http://schemas.microsoft.com/office/drawing/2014/main" id="{C4E3B533-E241-4DBB-BC07-C727E5D7A2B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a:extLst>
            <a:ext uri="{FF2B5EF4-FFF2-40B4-BE49-F238E27FC236}">
              <a16:creationId xmlns:a16="http://schemas.microsoft.com/office/drawing/2014/main" id="{C25DE1D9-C346-4A00-BD5C-F3A7472A6D1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a:extLst>
            <a:ext uri="{FF2B5EF4-FFF2-40B4-BE49-F238E27FC236}">
              <a16:creationId xmlns:a16="http://schemas.microsoft.com/office/drawing/2014/main" id="{4A901E82-5E5C-4491-877A-CEBB96A2CBF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a:extLst>
            <a:ext uri="{FF2B5EF4-FFF2-40B4-BE49-F238E27FC236}">
              <a16:creationId xmlns:a16="http://schemas.microsoft.com/office/drawing/2014/main" id="{0A12517C-5547-4021-9839-DA46A71B3C7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a:extLst>
            <a:ext uri="{FF2B5EF4-FFF2-40B4-BE49-F238E27FC236}">
              <a16:creationId xmlns:a16="http://schemas.microsoft.com/office/drawing/2014/main" id="{9663588A-3511-4BDD-A6A4-2D69479691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a:extLst>
            <a:ext uri="{FF2B5EF4-FFF2-40B4-BE49-F238E27FC236}">
              <a16:creationId xmlns:a16="http://schemas.microsoft.com/office/drawing/2014/main" id="{308DF54D-48BB-437B-917E-CD245CE8779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a:extLst>
            <a:ext uri="{FF2B5EF4-FFF2-40B4-BE49-F238E27FC236}">
              <a16:creationId xmlns:a16="http://schemas.microsoft.com/office/drawing/2014/main" id="{37B10F6B-DEA0-48AD-B817-CD5611F7BB4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6" name="直線コネクタ 345">
          <a:extLst>
            <a:ext uri="{FF2B5EF4-FFF2-40B4-BE49-F238E27FC236}">
              <a16:creationId xmlns:a16="http://schemas.microsoft.com/office/drawing/2014/main" id="{BE7645F8-6FFD-495D-B2C4-42FA47012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47" name="テキスト ボックス 346">
          <a:extLst>
            <a:ext uri="{FF2B5EF4-FFF2-40B4-BE49-F238E27FC236}">
              <a16:creationId xmlns:a16="http://schemas.microsoft.com/office/drawing/2014/main" id="{B71D7E09-C99B-4097-A6FE-21442F0E96FD}"/>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48" name="直線コネクタ 347">
          <a:extLst>
            <a:ext uri="{FF2B5EF4-FFF2-40B4-BE49-F238E27FC236}">
              <a16:creationId xmlns:a16="http://schemas.microsoft.com/office/drawing/2014/main" id="{EA4267DF-D2AC-4877-87FC-10A25A614354}"/>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105</xdr:row>
      <xdr:rowOff>143527</xdr:rowOff>
    </xdr:from>
    <xdr:ext cx="531299" cy="259045"/>
    <xdr:sp macro="" textlink="">
      <xdr:nvSpPr>
        <xdr:cNvPr id="349" name="テキスト ボックス 348">
          <a:extLst>
            <a:ext uri="{FF2B5EF4-FFF2-40B4-BE49-F238E27FC236}">
              <a16:creationId xmlns:a16="http://schemas.microsoft.com/office/drawing/2014/main" id="{08EE01D0-3FFE-4D6C-9105-64F183F1E318}"/>
            </a:ext>
          </a:extLst>
        </xdr:cNvPr>
        <xdr:cNvSpPr txBox="1"/>
      </xdr:nvSpPr>
      <xdr:spPr>
        <a:xfrm>
          <a:off x="6072701" y="181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0" name="直線コネクタ 349">
          <a:extLst>
            <a:ext uri="{FF2B5EF4-FFF2-40B4-BE49-F238E27FC236}">
              <a16:creationId xmlns:a16="http://schemas.microsoft.com/office/drawing/2014/main" id="{2F788F1A-EB8C-4730-AED0-72797FD72AA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103</xdr:row>
      <xdr:rowOff>105427</xdr:rowOff>
    </xdr:from>
    <xdr:ext cx="531299" cy="259045"/>
    <xdr:sp macro="" textlink="">
      <xdr:nvSpPr>
        <xdr:cNvPr id="351" name="テキスト ボックス 350">
          <a:extLst>
            <a:ext uri="{FF2B5EF4-FFF2-40B4-BE49-F238E27FC236}">
              <a16:creationId xmlns:a16="http://schemas.microsoft.com/office/drawing/2014/main" id="{21869353-990C-4AB5-8EEC-65863DA319C8}"/>
            </a:ext>
          </a:extLst>
        </xdr:cNvPr>
        <xdr:cNvSpPr txBox="1"/>
      </xdr:nvSpPr>
      <xdr:spPr>
        <a:xfrm>
          <a:off x="6072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2" name="直線コネクタ 351">
          <a:extLst>
            <a:ext uri="{FF2B5EF4-FFF2-40B4-BE49-F238E27FC236}">
              <a16:creationId xmlns:a16="http://schemas.microsoft.com/office/drawing/2014/main" id="{71BC3746-17B2-46CB-B029-8979F3A18D9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101</xdr:row>
      <xdr:rowOff>67327</xdr:rowOff>
    </xdr:from>
    <xdr:ext cx="531299" cy="259045"/>
    <xdr:sp macro="" textlink="">
      <xdr:nvSpPr>
        <xdr:cNvPr id="353" name="テキスト ボックス 352">
          <a:extLst>
            <a:ext uri="{FF2B5EF4-FFF2-40B4-BE49-F238E27FC236}">
              <a16:creationId xmlns:a16="http://schemas.microsoft.com/office/drawing/2014/main" id="{52ED6EAD-6D44-45C7-959B-B761F8263EFE}"/>
            </a:ext>
          </a:extLst>
        </xdr:cNvPr>
        <xdr:cNvSpPr txBox="1"/>
      </xdr:nvSpPr>
      <xdr:spPr>
        <a:xfrm>
          <a:off x="6072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4" name="直線コネクタ 353">
          <a:extLst>
            <a:ext uri="{FF2B5EF4-FFF2-40B4-BE49-F238E27FC236}">
              <a16:creationId xmlns:a16="http://schemas.microsoft.com/office/drawing/2014/main" id="{D82EA4CF-DEB8-4076-BB4E-D0F819E0BF17}"/>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99</xdr:row>
      <xdr:rowOff>29227</xdr:rowOff>
    </xdr:from>
    <xdr:ext cx="531299" cy="259045"/>
    <xdr:sp macro="" textlink="">
      <xdr:nvSpPr>
        <xdr:cNvPr id="355" name="テキスト ボックス 354">
          <a:extLst>
            <a:ext uri="{FF2B5EF4-FFF2-40B4-BE49-F238E27FC236}">
              <a16:creationId xmlns:a16="http://schemas.microsoft.com/office/drawing/2014/main" id="{51D751A6-FDCE-4547-9B9B-F10DF5972F4F}"/>
            </a:ext>
          </a:extLst>
        </xdr:cNvPr>
        <xdr:cNvSpPr txBox="1"/>
      </xdr:nvSpPr>
      <xdr:spPr>
        <a:xfrm>
          <a:off x="6072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6" name="直線コネクタ 355">
          <a:extLst>
            <a:ext uri="{FF2B5EF4-FFF2-40B4-BE49-F238E27FC236}">
              <a16:creationId xmlns:a16="http://schemas.microsoft.com/office/drawing/2014/main" id="{07C8E571-CB3B-4A00-8395-6A83AD1DB93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357" name="テキスト ボックス 356">
          <a:extLst>
            <a:ext uri="{FF2B5EF4-FFF2-40B4-BE49-F238E27FC236}">
              <a16:creationId xmlns:a16="http://schemas.microsoft.com/office/drawing/2014/main" id="{ADE53C19-0CE5-4157-9169-B1A6826E46CD}"/>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8" name="【市民会館】&#10;一人当たり面積グラフ枠">
          <a:extLst>
            <a:ext uri="{FF2B5EF4-FFF2-40B4-BE49-F238E27FC236}">
              <a16:creationId xmlns:a16="http://schemas.microsoft.com/office/drawing/2014/main" id="{40DF98FD-BC93-4AED-B12A-43428C8A3BD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75876</xdr:rowOff>
    </xdr:from>
    <xdr:to>
      <xdr:col>54</xdr:col>
      <xdr:colOff>189865</xdr:colOff>
      <xdr:row>108</xdr:row>
      <xdr:rowOff>151981</xdr:rowOff>
    </xdr:to>
    <xdr:cxnSp macro="">
      <xdr:nvCxnSpPr>
        <xdr:cNvPr id="359" name="直線コネクタ 358">
          <a:extLst>
            <a:ext uri="{FF2B5EF4-FFF2-40B4-BE49-F238E27FC236}">
              <a16:creationId xmlns:a16="http://schemas.microsoft.com/office/drawing/2014/main" id="{C1A9C0FC-675B-4DD0-B2FF-DB531BF6474B}"/>
            </a:ext>
          </a:extLst>
        </xdr:cNvPr>
        <xdr:cNvCxnSpPr/>
      </xdr:nvCxnSpPr>
      <xdr:spPr>
        <a:xfrm flipV="1">
          <a:off x="10476865" y="17049426"/>
          <a:ext cx="0" cy="161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155808</xdr:rowOff>
    </xdr:from>
    <xdr:ext cx="469744" cy="259045"/>
    <xdr:sp macro="" textlink="">
      <xdr:nvSpPr>
        <xdr:cNvPr id="360" name="【市民会館】&#10;一人当たり面積最小値テキスト">
          <a:extLst>
            <a:ext uri="{FF2B5EF4-FFF2-40B4-BE49-F238E27FC236}">
              <a16:creationId xmlns:a16="http://schemas.microsoft.com/office/drawing/2014/main" id="{C4502D4C-9262-4D85-8CB2-74FB46DA0E57}"/>
            </a:ext>
          </a:extLst>
        </xdr:cNvPr>
        <xdr:cNvSpPr txBox="1"/>
      </xdr:nvSpPr>
      <xdr:spPr>
        <a:xfrm>
          <a:off x="10515600" y="18672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151981</xdr:rowOff>
    </xdr:from>
    <xdr:to>
      <xdr:col>55</xdr:col>
      <xdr:colOff>88900</xdr:colOff>
      <xdr:row>108</xdr:row>
      <xdr:rowOff>151981</xdr:rowOff>
    </xdr:to>
    <xdr:cxnSp macro="">
      <xdr:nvCxnSpPr>
        <xdr:cNvPr id="361" name="直線コネクタ 360">
          <a:extLst>
            <a:ext uri="{FF2B5EF4-FFF2-40B4-BE49-F238E27FC236}">
              <a16:creationId xmlns:a16="http://schemas.microsoft.com/office/drawing/2014/main" id="{D6F362F4-0FAD-4C6C-A401-BDB80DF55177}"/>
            </a:ext>
          </a:extLst>
        </xdr:cNvPr>
        <xdr:cNvCxnSpPr/>
      </xdr:nvCxnSpPr>
      <xdr:spPr>
        <a:xfrm>
          <a:off x="10388600" y="18668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22553</xdr:rowOff>
    </xdr:from>
    <xdr:ext cx="534377" cy="259045"/>
    <xdr:sp macro="" textlink="">
      <xdr:nvSpPr>
        <xdr:cNvPr id="362" name="【市民会館】&#10;一人当たり面積最大値テキスト">
          <a:extLst>
            <a:ext uri="{FF2B5EF4-FFF2-40B4-BE49-F238E27FC236}">
              <a16:creationId xmlns:a16="http://schemas.microsoft.com/office/drawing/2014/main" id="{6F742CE8-47F4-48AC-8990-88A350DB89E7}"/>
            </a:ext>
          </a:extLst>
        </xdr:cNvPr>
        <xdr:cNvSpPr txBox="1"/>
      </xdr:nvSpPr>
      <xdr:spPr>
        <a:xfrm>
          <a:off x="10515600" y="1682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75876</xdr:rowOff>
    </xdr:from>
    <xdr:to>
      <xdr:col>55</xdr:col>
      <xdr:colOff>88900</xdr:colOff>
      <xdr:row>99</xdr:row>
      <xdr:rowOff>75876</xdr:rowOff>
    </xdr:to>
    <xdr:cxnSp macro="">
      <xdr:nvCxnSpPr>
        <xdr:cNvPr id="363" name="直線コネクタ 362">
          <a:extLst>
            <a:ext uri="{FF2B5EF4-FFF2-40B4-BE49-F238E27FC236}">
              <a16:creationId xmlns:a16="http://schemas.microsoft.com/office/drawing/2014/main" id="{D575968A-F878-450C-8FFA-9546F0B1884C}"/>
            </a:ext>
          </a:extLst>
        </xdr:cNvPr>
        <xdr:cNvCxnSpPr/>
      </xdr:nvCxnSpPr>
      <xdr:spPr>
        <a:xfrm>
          <a:off x="10388600" y="17049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43209</xdr:rowOff>
    </xdr:from>
    <xdr:ext cx="469744" cy="259045"/>
    <xdr:sp macro="" textlink="">
      <xdr:nvSpPr>
        <xdr:cNvPr id="364" name="【市民会館】&#10;一人当たり面積平均値テキスト">
          <a:extLst>
            <a:ext uri="{FF2B5EF4-FFF2-40B4-BE49-F238E27FC236}">
              <a16:creationId xmlns:a16="http://schemas.microsoft.com/office/drawing/2014/main" id="{9E226212-7618-448D-83E1-307A65843B38}"/>
            </a:ext>
          </a:extLst>
        </xdr:cNvPr>
        <xdr:cNvSpPr txBox="1"/>
      </xdr:nvSpPr>
      <xdr:spPr>
        <a:xfrm>
          <a:off x="10515600" y="183883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20332</xdr:rowOff>
    </xdr:from>
    <xdr:to>
      <xdr:col>55</xdr:col>
      <xdr:colOff>50800</xdr:colOff>
      <xdr:row>108</xdr:row>
      <xdr:rowOff>121932</xdr:rowOff>
    </xdr:to>
    <xdr:sp macro="" textlink="">
      <xdr:nvSpPr>
        <xdr:cNvPr id="365" name="フローチャート: 判断 364">
          <a:extLst>
            <a:ext uri="{FF2B5EF4-FFF2-40B4-BE49-F238E27FC236}">
              <a16:creationId xmlns:a16="http://schemas.microsoft.com/office/drawing/2014/main" id="{DA9394EB-7F0A-4625-8061-C32F60B19CB9}"/>
            </a:ext>
          </a:extLst>
        </xdr:cNvPr>
        <xdr:cNvSpPr/>
      </xdr:nvSpPr>
      <xdr:spPr>
        <a:xfrm>
          <a:off x="10426700" y="1853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96571</xdr:rowOff>
    </xdr:from>
    <xdr:to>
      <xdr:col>50</xdr:col>
      <xdr:colOff>165100</xdr:colOff>
      <xdr:row>109</xdr:row>
      <xdr:rowOff>26721</xdr:rowOff>
    </xdr:to>
    <xdr:sp macro="" textlink="">
      <xdr:nvSpPr>
        <xdr:cNvPr id="366" name="フローチャート: 判断 365">
          <a:extLst>
            <a:ext uri="{FF2B5EF4-FFF2-40B4-BE49-F238E27FC236}">
              <a16:creationId xmlns:a16="http://schemas.microsoft.com/office/drawing/2014/main" id="{F58B4A13-3CE3-4F03-B749-9607D694DCB5}"/>
            </a:ext>
          </a:extLst>
        </xdr:cNvPr>
        <xdr:cNvSpPr/>
      </xdr:nvSpPr>
      <xdr:spPr>
        <a:xfrm>
          <a:off x="9588500" y="1861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96799</xdr:rowOff>
    </xdr:from>
    <xdr:to>
      <xdr:col>46</xdr:col>
      <xdr:colOff>38100</xdr:colOff>
      <xdr:row>109</xdr:row>
      <xdr:rowOff>26949</xdr:rowOff>
    </xdr:to>
    <xdr:sp macro="" textlink="">
      <xdr:nvSpPr>
        <xdr:cNvPr id="367" name="フローチャート: 判断 366">
          <a:extLst>
            <a:ext uri="{FF2B5EF4-FFF2-40B4-BE49-F238E27FC236}">
              <a16:creationId xmlns:a16="http://schemas.microsoft.com/office/drawing/2014/main" id="{7E2C12F0-231A-4AFF-8C73-81C82DDB5564}"/>
            </a:ext>
          </a:extLst>
        </xdr:cNvPr>
        <xdr:cNvSpPr/>
      </xdr:nvSpPr>
      <xdr:spPr>
        <a:xfrm>
          <a:off x="8699500" y="18613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96932</xdr:rowOff>
    </xdr:from>
    <xdr:to>
      <xdr:col>41</xdr:col>
      <xdr:colOff>101600</xdr:colOff>
      <xdr:row>109</xdr:row>
      <xdr:rowOff>27082</xdr:rowOff>
    </xdr:to>
    <xdr:sp macro="" textlink="">
      <xdr:nvSpPr>
        <xdr:cNvPr id="368" name="フローチャート: 判断 367">
          <a:extLst>
            <a:ext uri="{FF2B5EF4-FFF2-40B4-BE49-F238E27FC236}">
              <a16:creationId xmlns:a16="http://schemas.microsoft.com/office/drawing/2014/main" id="{9AC54212-EDF3-4887-8CE9-1351A4345910}"/>
            </a:ext>
          </a:extLst>
        </xdr:cNvPr>
        <xdr:cNvSpPr/>
      </xdr:nvSpPr>
      <xdr:spPr>
        <a:xfrm>
          <a:off x="7810500" y="1861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96876</xdr:rowOff>
    </xdr:from>
    <xdr:to>
      <xdr:col>36</xdr:col>
      <xdr:colOff>165100</xdr:colOff>
      <xdr:row>109</xdr:row>
      <xdr:rowOff>27026</xdr:rowOff>
    </xdr:to>
    <xdr:sp macro="" textlink="">
      <xdr:nvSpPr>
        <xdr:cNvPr id="369" name="フローチャート: 判断 368">
          <a:extLst>
            <a:ext uri="{FF2B5EF4-FFF2-40B4-BE49-F238E27FC236}">
              <a16:creationId xmlns:a16="http://schemas.microsoft.com/office/drawing/2014/main" id="{89F3B908-012A-43C5-8D73-CC59A754427C}"/>
            </a:ext>
          </a:extLst>
        </xdr:cNvPr>
        <xdr:cNvSpPr/>
      </xdr:nvSpPr>
      <xdr:spPr>
        <a:xfrm>
          <a:off x="6921500" y="1861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0" name="テキスト ボックス 369">
          <a:extLst>
            <a:ext uri="{FF2B5EF4-FFF2-40B4-BE49-F238E27FC236}">
              <a16:creationId xmlns:a16="http://schemas.microsoft.com/office/drawing/2014/main" id="{E4C74ECB-A87D-4AE7-AAEE-7F6D06E4B53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D7391BAA-4474-417A-9E20-6EA794C4D1B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41FDD0FD-44CE-4B0B-8BB2-CADEA5EAF59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7BD464B9-14F0-47A9-8483-9CB5CA6E4E4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949804F4-739F-4E74-99D3-C74E7B606C4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100743</xdr:rowOff>
    </xdr:from>
    <xdr:to>
      <xdr:col>55</xdr:col>
      <xdr:colOff>50800</xdr:colOff>
      <xdr:row>109</xdr:row>
      <xdr:rowOff>30893</xdr:rowOff>
    </xdr:to>
    <xdr:sp macro="" textlink="">
      <xdr:nvSpPr>
        <xdr:cNvPr id="375" name="楕円 374">
          <a:extLst>
            <a:ext uri="{FF2B5EF4-FFF2-40B4-BE49-F238E27FC236}">
              <a16:creationId xmlns:a16="http://schemas.microsoft.com/office/drawing/2014/main" id="{F20621AD-034C-42F6-91F4-FAA3E6FC0B54}"/>
            </a:ext>
          </a:extLst>
        </xdr:cNvPr>
        <xdr:cNvSpPr/>
      </xdr:nvSpPr>
      <xdr:spPr>
        <a:xfrm>
          <a:off x="10426700" y="1861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15670</xdr:rowOff>
    </xdr:from>
    <xdr:ext cx="469744" cy="259045"/>
    <xdr:sp macro="" textlink="">
      <xdr:nvSpPr>
        <xdr:cNvPr id="376" name="【市民会館】&#10;一人当たり面積該当値テキスト">
          <a:extLst>
            <a:ext uri="{FF2B5EF4-FFF2-40B4-BE49-F238E27FC236}">
              <a16:creationId xmlns:a16="http://schemas.microsoft.com/office/drawing/2014/main" id="{CCA1CD91-033B-4CE6-80D5-0A6DD3EE0DBC}"/>
            </a:ext>
          </a:extLst>
        </xdr:cNvPr>
        <xdr:cNvSpPr txBox="1"/>
      </xdr:nvSpPr>
      <xdr:spPr>
        <a:xfrm>
          <a:off x="10515600" y="1853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100761</xdr:rowOff>
    </xdr:from>
    <xdr:to>
      <xdr:col>50</xdr:col>
      <xdr:colOff>165100</xdr:colOff>
      <xdr:row>109</xdr:row>
      <xdr:rowOff>30911</xdr:rowOff>
    </xdr:to>
    <xdr:sp macro="" textlink="">
      <xdr:nvSpPr>
        <xdr:cNvPr id="377" name="楕円 376">
          <a:extLst>
            <a:ext uri="{FF2B5EF4-FFF2-40B4-BE49-F238E27FC236}">
              <a16:creationId xmlns:a16="http://schemas.microsoft.com/office/drawing/2014/main" id="{1EC6D75D-916E-4489-9E2C-A495E42FF51D}"/>
            </a:ext>
          </a:extLst>
        </xdr:cNvPr>
        <xdr:cNvSpPr/>
      </xdr:nvSpPr>
      <xdr:spPr>
        <a:xfrm>
          <a:off x="9588500" y="186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151543</xdr:rowOff>
    </xdr:from>
    <xdr:to>
      <xdr:col>55</xdr:col>
      <xdr:colOff>0</xdr:colOff>
      <xdr:row>108</xdr:row>
      <xdr:rowOff>151561</xdr:rowOff>
    </xdr:to>
    <xdr:cxnSp macro="">
      <xdr:nvCxnSpPr>
        <xdr:cNvPr id="378" name="直線コネクタ 377">
          <a:extLst>
            <a:ext uri="{FF2B5EF4-FFF2-40B4-BE49-F238E27FC236}">
              <a16:creationId xmlns:a16="http://schemas.microsoft.com/office/drawing/2014/main" id="{B765234B-885E-4CA2-BFA0-F0529DE95909}"/>
            </a:ext>
          </a:extLst>
        </xdr:cNvPr>
        <xdr:cNvCxnSpPr/>
      </xdr:nvCxnSpPr>
      <xdr:spPr>
        <a:xfrm flipV="1">
          <a:off x="9639300" y="18668143"/>
          <a:ext cx="838200" cy="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100761</xdr:rowOff>
    </xdr:from>
    <xdr:to>
      <xdr:col>46</xdr:col>
      <xdr:colOff>38100</xdr:colOff>
      <xdr:row>109</xdr:row>
      <xdr:rowOff>30911</xdr:rowOff>
    </xdr:to>
    <xdr:sp macro="" textlink="">
      <xdr:nvSpPr>
        <xdr:cNvPr id="379" name="楕円 378">
          <a:extLst>
            <a:ext uri="{FF2B5EF4-FFF2-40B4-BE49-F238E27FC236}">
              <a16:creationId xmlns:a16="http://schemas.microsoft.com/office/drawing/2014/main" id="{2EFC9ABC-59FF-412C-B9D9-E4426159E62A}"/>
            </a:ext>
          </a:extLst>
        </xdr:cNvPr>
        <xdr:cNvSpPr/>
      </xdr:nvSpPr>
      <xdr:spPr>
        <a:xfrm>
          <a:off x="8699500" y="186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151561</xdr:rowOff>
    </xdr:from>
    <xdr:to>
      <xdr:col>50</xdr:col>
      <xdr:colOff>114300</xdr:colOff>
      <xdr:row>108</xdr:row>
      <xdr:rowOff>151561</xdr:rowOff>
    </xdr:to>
    <xdr:cxnSp macro="">
      <xdr:nvCxnSpPr>
        <xdr:cNvPr id="380" name="直線コネクタ 379">
          <a:extLst>
            <a:ext uri="{FF2B5EF4-FFF2-40B4-BE49-F238E27FC236}">
              <a16:creationId xmlns:a16="http://schemas.microsoft.com/office/drawing/2014/main" id="{E2501A87-C820-431D-80DA-9C5EAA9C309B}"/>
            </a:ext>
          </a:extLst>
        </xdr:cNvPr>
        <xdr:cNvCxnSpPr/>
      </xdr:nvCxnSpPr>
      <xdr:spPr>
        <a:xfrm>
          <a:off x="8750300" y="18668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100761</xdr:rowOff>
    </xdr:from>
    <xdr:to>
      <xdr:col>41</xdr:col>
      <xdr:colOff>101600</xdr:colOff>
      <xdr:row>109</xdr:row>
      <xdr:rowOff>30911</xdr:rowOff>
    </xdr:to>
    <xdr:sp macro="" textlink="">
      <xdr:nvSpPr>
        <xdr:cNvPr id="381" name="楕円 380">
          <a:extLst>
            <a:ext uri="{FF2B5EF4-FFF2-40B4-BE49-F238E27FC236}">
              <a16:creationId xmlns:a16="http://schemas.microsoft.com/office/drawing/2014/main" id="{9FB61838-0231-41FF-8B83-808D06738A06}"/>
            </a:ext>
          </a:extLst>
        </xdr:cNvPr>
        <xdr:cNvSpPr/>
      </xdr:nvSpPr>
      <xdr:spPr>
        <a:xfrm>
          <a:off x="7810500" y="186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151561</xdr:rowOff>
    </xdr:from>
    <xdr:to>
      <xdr:col>45</xdr:col>
      <xdr:colOff>177800</xdr:colOff>
      <xdr:row>108</xdr:row>
      <xdr:rowOff>151561</xdr:rowOff>
    </xdr:to>
    <xdr:cxnSp macro="">
      <xdr:nvCxnSpPr>
        <xdr:cNvPr id="382" name="直線コネクタ 381">
          <a:extLst>
            <a:ext uri="{FF2B5EF4-FFF2-40B4-BE49-F238E27FC236}">
              <a16:creationId xmlns:a16="http://schemas.microsoft.com/office/drawing/2014/main" id="{38B8A5C8-E49E-4ED0-B684-5AFB5021471C}"/>
            </a:ext>
          </a:extLst>
        </xdr:cNvPr>
        <xdr:cNvCxnSpPr/>
      </xdr:nvCxnSpPr>
      <xdr:spPr>
        <a:xfrm>
          <a:off x="7861300" y="18668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100761</xdr:rowOff>
    </xdr:from>
    <xdr:to>
      <xdr:col>36</xdr:col>
      <xdr:colOff>165100</xdr:colOff>
      <xdr:row>109</xdr:row>
      <xdr:rowOff>30911</xdr:rowOff>
    </xdr:to>
    <xdr:sp macro="" textlink="">
      <xdr:nvSpPr>
        <xdr:cNvPr id="383" name="楕円 382">
          <a:extLst>
            <a:ext uri="{FF2B5EF4-FFF2-40B4-BE49-F238E27FC236}">
              <a16:creationId xmlns:a16="http://schemas.microsoft.com/office/drawing/2014/main" id="{675FD9B8-808D-4362-BFA8-075724DF3FE5}"/>
            </a:ext>
          </a:extLst>
        </xdr:cNvPr>
        <xdr:cNvSpPr/>
      </xdr:nvSpPr>
      <xdr:spPr>
        <a:xfrm>
          <a:off x="6921500" y="1861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151561</xdr:rowOff>
    </xdr:from>
    <xdr:to>
      <xdr:col>41</xdr:col>
      <xdr:colOff>50800</xdr:colOff>
      <xdr:row>108</xdr:row>
      <xdr:rowOff>151561</xdr:rowOff>
    </xdr:to>
    <xdr:cxnSp macro="">
      <xdr:nvCxnSpPr>
        <xdr:cNvPr id="384" name="直線コネクタ 383">
          <a:extLst>
            <a:ext uri="{FF2B5EF4-FFF2-40B4-BE49-F238E27FC236}">
              <a16:creationId xmlns:a16="http://schemas.microsoft.com/office/drawing/2014/main" id="{BD5CB1CE-534B-461C-97EA-3CD7C3604A04}"/>
            </a:ext>
          </a:extLst>
        </xdr:cNvPr>
        <xdr:cNvCxnSpPr/>
      </xdr:nvCxnSpPr>
      <xdr:spPr>
        <a:xfrm>
          <a:off x="6972300" y="186681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43248</xdr:rowOff>
    </xdr:from>
    <xdr:ext cx="469744" cy="259045"/>
    <xdr:sp macro="" textlink="">
      <xdr:nvSpPr>
        <xdr:cNvPr id="385" name="n_1aveValue【市民会館】&#10;一人当たり面積">
          <a:extLst>
            <a:ext uri="{FF2B5EF4-FFF2-40B4-BE49-F238E27FC236}">
              <a16:creationId xmlns:a16="http://schemas.microsoft.com/office/drawing/2014/main" id="{AE349368-14A9-4BCD-A399-1AF6917E2684}"/>
            </a:ext>
          </a:extLst>
        </xdr:cNvPr>
        <xdr:cNvSpPr txBox="1"/>
      </xdr:nvSpPr>
      <xdr:spPr>
        <a:xfrm>
          <a:off x="9391727" y="1838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43476</xdr:rowOff>
    </xdr:from>
    <xdr:ext cx="469744" cy="259045"/>
    <xdr:sp macro="" textlink="">
      <xdr:nvSpPr>
        <xdr:cNvPr id="386" name="n_2aveValue【市民会館】&#10;一人当たり面積">
          <a:extLst>
            <a:ext uri="{FF2B5EF4-FFF2-40B4-BE49-F238E27FC236}">
              <a16:creationId xmlns:a16="http://schemas.microsoft.com/office/drawing/2014/main" id="{AF78E172-1925-4CE7-8E12-39888EB69B23}"/>
            </a:ext>
          </a:extLst>
        </xdr:cNvPr>
        <xdr:cNvSpPr txBox="1"/>
      </xdr:nvSpPr>
      <xdr:spPr>
        <a:xfrm>
          <a:off x="8515427" y="183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43609</xdr:rowOff>
    </xdr:from>
    <xdr:ext cx="469744" cy="259045"/>
    <xdr:sp macro="" textlink="">
      <xdr:nvSpPr>
        <xdr:cNvPr id="387" name="n_3aveValue【市民会館】&#10;一人当たり面積">
          <a:extLst>
            <a:ext uri="{FF2B5EF4-FFF2-40B4-BE49-F238E27FC236}">
              <a16:creationId xmlns:a16="http://schemas.microsoft.com/office/drawing/2014/main" id="{18B16AA5-5DA7-4BFB-9BB2-C03A7BC811C0}"/>
            </a:ext>
          </a:extLst>
        </xdr:cNvPr>
        <xdr:cNvSpPr txBox="1"/>
      </xdr:nvSpPr>
      <xdr:spPr>
        <a:xfrm>
          <a:off x="7626427" y="1838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43553</xdr:rowOff>
    </xdr:from>
    <xdr:ext cx="469744" cy="259045"/>
    <xdr:sp macro="" textlink="">
      <xdr:nvSpPr>
        <xdr:cNvPr id="388" name="n_4aveValue【市民会館】&#10;一人当たり面積">
          <a:extLst>
            <a:ext uri="{FF2B5EF4-FFF2-40B4-BE49-F238E27FC236}">
              <a16:creationId xmlns:a16="http://schemas.microsoft.com/office/drawing/2014/main" id="{1CF03358-43E0-4323-ADCC-D1ECEBD60EBB}"/>
            </a:ext>
          </a:extLst>
        </xdr:cNvPr>
        <xdr:cNvSpPr txBox="1"/>
      </xdr:nvSpPr>
      <xdr:spPr>
        <a:xfrm>
          <a:off x="6737427" y="1838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109</xdr:row>
      <xdr:rowOff>22038</xdr:rowOff>
    </xdr:from>
    <xdr:ext cx="469744" cy="259045"/>
    <xdr:sp macro="" textlink="">
      <xdr:nvSpPr>
        <xdr:cNvPr id="389" name="n_1mainValue【市民会館】&#10;一人当たり面積">
          <a:extLst>
            <a:ext uri="{FF2B5EF4-FFF2-40B4-BE49-F238E27FC236}">
              <a16:creationId xmlns:a16="http://schemas.microsoft.com/office/drawing/2014/main" id="{3E9564E7-485F-46F8-99A4-D0EA14F3935D}"/>
            </a:ext>
          </a:extLst>
        </xdr:cNvPr>
        <xdr:cNvSpPr txBox="1"/>
      </xdr:nvSpPr>
      <xdr:spPr>
        <a:xfrm>
          <a:off x="9391727" y="1871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109</xdr:row>
      <xdr:rowOff>22038</xdr:rowOff>
    </xdr:from>
    <xdr:ext cx="469744" cy="259045"/>
    <xdr:sp macro="" textlink="">
      <xdr:nvSpPr>
        <xdr:cNvPr id="390" name="n_2mainValue【市民会館】&#10;一人当たり面積">
          <a:extLst>
            <a:ext uri="{FF2B5EF4-FFF2-40B4-BE49-F238E27FC236}">
              <a16:creationId xmlns:a16="http://schemas.microsoft.com/office/drawing/2014/main" id="{155B11AE-02DC-4EB0-880E-8F9AC6298ED2}"/>
            </a:ext>
          </a:extLst>
        </xdr:cNvPr>
        <xdr:cNvSpPr txBox="1"/>
      </xdr:nvSpPr>
      <xdr:spPr>
        <a:xfrm>
          <a:off x="8515427" y="1871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109</xdr:row>
      <xdr:rowOff>22038</xdr:rowOff>
    </xdr:from>
    <xdr:ext cx="469744" cy="259045"/>
    <xdr:sp macro="" textlink="">
      <xdr:nvSpPr>
        <xdr:cNvPr id="391" name="n_3mainValue【市民会館】&#10;一人当たり面積">
          <a:extLst>
            <a:ext uri="{FF2B5EF4-FFF2-40B4-BE49-F238E27FC236}">
              <a16:creationId xmlns:a16="http://schemas.microsoft.com/office/drawing/2014/main" id="{38E8F036-1129-4E09-A4C4-2C742ABD0B6F}"/>
            </a:ext>
          </a:extLst>
        </xdr:cNvPr>
        <xdr:cNvSpPr txBox="1"/>
      </xdr:nvSpPr>
      <xdr:spPr>
        <a:xfrm>
          <a:off x="7626427" y="1871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109</xdr:row>
      <xdr:rowOff>22038</xdr:rowOff>
    </xdr:from>
    <xdr:ext cx="469744" cy="259045"/>
    <xdr:sp macro="" textlink="">
      <xdr:nvSpPr>
        <xdr:cNvPr id="392" name="n_4mainValue【市民会館】&#10;一人当たり面積">
          <a:extLst>
            <a:ext uri="{FF2B5EF4-FFF2-40B4-BE49-F238E27FC236}">
              <a16:creationId xmlns:a16="http://schemas.microsoft.com/office/drawing/2014/main" id="{CAD87BDE-DFE2-420E-B647-979FEA566F63}"/>
            </a:ext>
          </a:extLst>
        </xdr:cNvPr>
        <xdr:cNvSpPr txBox="1"/>
      </xdr:nvSpPr>
      <xdr:spPr>
        <a:xfrm>
          <a:off x="6737427" y="18710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DC31275C-264F-421A-B375-BCF1D7EFAAB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5FC8742E-383F-4BA7-8BF5-6EE09FAF7C38}"/>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2EF5148B-9A7C-4208-974D-C8823F53CC1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D2C921D2-9649-4667-9F06-CAD859E166B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7CF0EAC8-982F-46B7-9692-E453D5A7CF4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626CDEE0-8B50-48E9-920D-5A9BAC0B654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3FDFAE86-1507-4899-A2A7-D0A75CC63A3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54F8D3D3-3BB3-48B4-B270-B02DE251DAB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3946A014-C151-48D5-9682-0EA413BBE8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86CDDDD2-AD28-481A-9774-17E087A394C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4D4A4E1B-DFD1-4DD3-B9A7-08F98139DBB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3A6E79E2-9048-4185-8136-1CBB5DC5AF2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576B7189-5A90-4B9C-95C0-AB334928F73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97E2AD46-5391-4F3C-84FD-01AE8E9729B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5B5B45F2-B053-4B8C-A86E-A72E7183DFE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CE59B4A9-CCB6-4FEF-91FC-DBEC8660BED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6539742C-E2A6-4C2D-ACC7-2579C7120B4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CE04B337-EDD6-4247-B389-A7B96E36894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8C394913-D051-4862-B04C-10A17F60FEB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C56C41FF-0C27-4B83-9967-CC24894F531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5485A5FE-3539-4F82-9C8A-C35BDF9F7E8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4A2DF119-E713-4643-B12F-815F4F53E9A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64EAF2A1-081F-499C-982B-7204E3DBB9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一般廃棄物処理施設】&#10;有形固定資産減価償却率グラフ枠">
          <a:extLst>
            <a:ext uri="{FF2B5EF4-FFF2-40B4-BE49-F238E27FC236}">
              <a16:creationId xmlns:a16="http://schemas.microsoft.com/office/drawing/2014/main" id="{2474849A-653D-43C6-809B-A353CF75C77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41</xdr:row>
      <xdr:rowOff>32385</xdr:rowOff>
    </xdr:to>
    <xdr:cxnSp macro="">
      <xdr:nvCxnSpPr>
        <xdr:cNvPr id="417" name="直線コネクタ 416">
          <a:extLst>
            <a:ext uri="{FF2B5EF4-FFF2-40B4-BE49-F238E27FC236}">
              <a16:creationId xmlns:a16="http://schemas.microsoft.com/office/drawing/2014/main" id="{BFE4A844-1497-457F-A32B-76411090641C}"/>
            </a:ext>
          </a:extLst>
        </xdr:cNvPr>
        <xdr:cNvCxnSpPr/>
      </xdr:nvCxnSpPr>
      <xdr:spPr>
        <a:xfrm flipV="1">
          <a:off x="16318864" y="5857875"/>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36212</xdr:rowOff>
    </xdr:from>
    <xdr:ext cx="405111" cy="259045"/>
    <xdr:sp macro="" textlink="">
      <xdr:nvSpPr>
        <xdr:cNvPr id="418" name="【一般廃棄物処理施設】&#10;有形固定資産減価償却率最小値テキスト">
          <a:extLst>
            <a:ext uri="{FF2B5EF4-FFF2-40B4-BE49-F238E27FC236}">
              <a16:creationId xmlns:a16="http://schemas.microsoft.com/office/drawing/2014/main" id="{81DA2E37-C30B-4EFA-802D-A719C8435E78}"/>
            </a:ext>
          </a:extLst>
        </xdr:cNvPr>
        <xdr:cNvSpPr txBox="1"/>
      </xdr:nvSpPr>
      <xdr:spPr>
        <a:xfrm>
          <a:off x="16357600" y="706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32385</xdr:rowOff>
    </xdr:from>
    <xdr:to>
      <xdr:col>86</xdr:col>
      <xdr:colOff>25400</xdr:colOff>
      <xdr:row>41</xdr:row>
      <xdr:rowOff>32385</xdr:rowOff>
    </xdr:to>
    <xdr:cxnSp macro="">
      <xdr:nvCxnSpPr>
        <xdr:cNvPr id="419" name="直線コネクタ 418">
          <a:extLst>
            <a:ext uri="{FF2B5EF4-FFF2-40B4-BE49-F238E27FC236}">
              <a16:creationId xmlns:a16="http://schemas.microsoft.com/office/drawing/2014/main" id="{0E1624FE-416A-4F2D-8F26-0FAE7DABF9FE}"/>
            </a:ext>
          </a:extLst>
        </xdr:cNvPr>
        <xdr:cNvCxnSpPr/>
      </xdr:nvCxnSpPr>
      <xdr:spPr>
        <a:xfrm>
          <a:off x="16230600" y="70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420" name="【一般廃棄物処理施設】&#10;有形固定資産減価償却率最大値テキスト">
          <a:extLst>
            <a:ext uri="{FF2B5EF4-FFF2-40B4-BE49-F238E27FC236}">
              <a16:creationId xmlns:a16="http://schemas.microsoft.com/office/drawing/2014/main" id="{B36F6F6E-A858-445B-BE26-637EA724DBFA}"/>
            </a:ext>
          </a:extLst>
        </xdr:cNvPr>
        <xdr:cNvSpPr txBox="1"/>
      </xdr:nvSpPr>
      <xdr:spPr>
        <a:xfrm>
          <a:off x="16357600" y="563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421" name="直線コネクタ 420">
          <a:extLst>
            <a:ext uri="{FF2B5EF4-FFF2-40B4-BE49-F238E27FC236}">
              <a16:creationId xmlns:a16="http://schemas.microsoft.com/office/drawing/2014/main" id="{8846F371-6725-44BB-B766-88FA1F34E60B}"/>
            </a:ext>
          </a:extLst>
        </xdr:cNvPr>
        <xdr:cNvCxnSpPr/>
      </xdr:nvCxnSpPr>
      <xdr:spPr>
        <a:xfrm>
          <a:off x="16230600" y="5857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152417</xdr:rowOff>
    </xdr:from>
    <xdr:ext cx="405111" cy="259045"/>
    <xdr:sp macro="" textlink="">
      <xdr:nvSpPr>
        <xdr:cNvPr id="422" name="【一般廃棄物処理施設】&#10;有形固定資産減価償却率平均値テキスト">
          <a:extLst>
            <a:ext uri="{FF2B5EF4-FFF2-40B4-BE49-F238E27FC236}">
              <a16:creationId xmlns:a16="http://schemas.microsoft.com/office/drawing/2014/main" id="{4DCB9565-B6E0-4D9F-A2F2-DD4739FBF40D}"/>
            </a:ext>
          </a:extLst>
        </xdr:cNvPr>
        <xdr:cNvSpPr txBox="1"/>
      </xdr:nvSpPr>
      <xdr:spPr>
        <a:xfrm>
          <a:off x="16357600" y="64960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xdr:rowOff>
    </xdr:from>
    <xdr:to>
      <xdr:col>85</xdr:col>
      <xdr:colOff>177800</xdr:colOff>
      <xdr:row>38</xdr:row>
      <xdr:rowOff>104140</xdr:rowOff>
    </xdr:to>
    <xdr:sp macro="" textlink="">
      <xdr:nvSpPr>
        <xdr:cNvPr id="423" name="フローチャート: 判断 422">
          <a:extLst>
            <a:ext uri="{FF2B5EF4-FFF2-40B4-BE49-F238E27FC236}">
              <a16:creationId xmlns:a16="http://schemas.microsoft.com/office/drawing/2014/main" id="{1579D199-C968-469B-B938-DE9D052F8575}"/>
            </a:ext>
          </a:extLst>
        </xdr:cNvPr>
        <xdr:cNvSpPr/>
      </xdr:nvSpPr>
      <xdr:spPr>
        <a:xfrm>
          <a:off x="162687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143510</xdr:rowOff>
    </xdr:from>
    <xdr:to>
      <xdr:col>81</xdr:col>
      <xdr:colOff>101600</xdr:colOff>
      <xdr:row>38</xdr:row>
      <xdr:rowOff>73660</xdr:rowOff>
    </xdr:to>
    <xdr:sp macro="" textlink="">
      <xdr:nvSpPr>
        <xdr:cNvPr id="424" name="フローチャート: 判断 423">
          <a:extLst>
            <a:ext uri="{FF2B5EF4-FFF2-40B4-BE49-F238E27FC236}">
              <a16:creationId xmlns:a16="http://schemas.microsoft.com/office/drawing/2014/main" id="{34195372-52F1-45C0-97CD-135A7C800CEC}"/>
            </a:ext>
          </a:extLst>
        </xdr:cNvPr>
        <xdr:cNvSpPr/>
      </xdr:nvSpPr>
      <xdr:spPr>
        <a:xfrm>
          <a:off x="15430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88265</xdr:rowOff>
    </xdr:from>
    <xdr:to>
      <xdr:col>76</xdr:col>
      <xdr:colOff>165100</xdr:colOff>
      <xdr:row>38</xdr:row>
      <xdr:rowOff>18415</xdr:rowOff>
    </xdr:to>
    <xdr:sp macro="" textlink="">
      <xdr:nvSpPr>
        <xdr:cNvPr id="425" name="フローチャート: 判断 424">
          <a:extLst>
            <a:ext uri="{FF2B5EF4-FFF2-40B4-BE49-F238E27FC236}">
              <a16:creationId xmlns:a16="http://schemas.microsoft.com/office/drawing/2014/main" id="{812F64EF-7357-466B-9458-563F2727D834}"/>
            </a:ext>
          </a:extLst>
        </xdr:cNvPr>
        <xdr:cNvSpPr/>
      </xdr:nvSpPr>
      <xdr:spPr>
        <a:xfrm>
          <a:off x="14541500"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57785</xdr:rowOff>
    </xdr:from>
    <xdr:to>
      <xdr:col>72</xdr:col>
      <xdr:colOff>38100</xdr:colOff>
      <xdr:row>37</xdr:row>
      <xdr:rowOff>159385</xdr:rowOff>
    </xdr:to>
    <xdr:sp macro="" textlink="">
      <xdr:nvSpPr>
        <xdr:cNvPr id="426" name="フローチャート: 判断 425">
          <a:extLst>
            <a:ext uri="{FF2B5EF4-FFF2-40B4-BE49-F238E27FC236}">
              <a16:creationId xmlns:a16="http://schemas.microsoft.com/office/drawing/2014/main" id="{44494AD2-47DA-42F3-93CB-6C985A5F7DE5}"/>
            </a:ext>
          </a:extLst>
        </xdr:cNvPr>
        <xdr:cNvSpPr/>
      </xdr:nvSpPr>
      <xdr:spPr>
        <a:xfrm>
          <a:off x="13652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97790</xdr:rowOff>
    </xdr:from>
    <xdr:to>
      <xdr:col>67</xdr:col>
      <xdr:colOff>101600</xdr:colOff>
      <xdr:row>38</xdr:row>
      <xdr:rowOff>27940</xdr:rowOff>
    </xdr:to>
    <xdr:sp macro="" textlink="">
      <xdr:nvSpPr>
        <xdr:cNvPr id="427" name="フローチャート: 判断 426">
          <a:extLst>
            <a:ext uri="{FF2B5EF4-FFF2-40B4-BE49-F238E27FC236}">
              <a16:creationId xmlns:a16="http://schemas.microsoft.com/office/drawing/2014/main" id="{E5CA2959-9D93-4FC3-8D28-BD27F41EDFDC}"/>
            </a:ext>
          </a:extLst>
        </xdr:cNvPr>
        <xdr:cNvSpPr/>
      </xdr:nvSpPr>
      <xdr:spPr>
        <a:xfrm>
          <a:off x="12763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B4F70A51-0327-4F06-93D4-30FC8CB1732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C426860-3A1C-4A32-B055-2E56547F76B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CBA6022D-7A15-4D9D-9F91-B4FB19B416A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B2A566C7-9A3C-413C-9FCF-5F8FD0ACAFA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682C206-19B3-4461-929E-05FC8E8B2BD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12065</xdr:rowOff>
    </xdr:from>
    <xdr:to>
      <xdr:col>85</xdr:col>
      <xdr:colOff>177800</xdr:colOff>
      <xdr:row>34</xdr:row>
      <xdr:rowOff>113665</xdr:rowOff>
    </xdr:to>
    <xdr:sp macro="" textlink="">
      <xdr:nvSpPr>
        <xdr:cNvPr id="433" name="楕円 432">
          <a:extLst>
            <a:ext uri="{FF2B5EF4-FFF2-40B4-BE49-F238E27FC236}">
              <a16:creationId xmlns:a16="http://schemas.microsoft.com/office/drawing/2014/main" id="{FA6BAA82-23BC-41BD-BF61-A091D05F7276}"/>
            </a:ext>
          </a:extLst>
        </xdr:cNvPr>
        <xdr:cNvSpPr/>
      </xdr:nvSpPr>
      <xdr:spPr>
        <a:xfrm>
          <a:off x="16268700" y="584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102252</xdr:rowOff>
    </xdr:from>
    <xdr:ext cx="405111" cy="259045"/>
    <xdr:sp macro="" textlink="">
      <xdr:nvSpPr>
        <xdr:cNvPr id="434" name="【一般廃棄物処理施設】&#10;有形固定資産減価償却率該当値テキスト">
          <a:extLst>
            <a:ext uri="{FF2B5EF4-FFF2-40B4-BE49-F238E27FC236}">
              <a16:creationId xmlns:a16="http://schemas.microsoft.com/office/drawing/2014/main" id="{8A3F8934-4AB3-4AEB-B77D-AD7CA978F324}"/>
            </a:ext>
          </a:extLst>
        </xdr:cNvPr>
        <xdr:cNvSpPr txBox="1"/>
      </xdr:nvSpPr>
      <xdr:spPr>
        <a:xfrm>
          <a:off x="16357600"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153035</xdr:rowOff>
    </xdr:from>
    <xdr:to>
      <xdr:col>81</xdr:col>
      <xdr:colOff>101600</xdr:colOff>
      <xdr:row>35</xdr:row>
      <xdr:rowOff>83185</xdr:rowOff>
    </xdr:to>
    <xdr:sp macro="" textlink="">
      <xdr:nvSpPr>
        <xdr:cNvPr id="435" name="楕円 434">
          <a:extLst>
            <a:ext uri="{FF2B5EF4-FFF2-40B4-BE49-F238E27FC236}">
              <a16:creationId xmlns:a16="http://schemas.microsoft.com/office/drawing/2014/main" id="{623D51D3-A6F7-4D08-AF70-1ED015DB5B6D}"/>
            </a:ext>
          </a:extLst>
        </xdr:cNvPr>
        <xdr:cNvSpPr/>
      </xdr:nvSpPr>
      <xdr:spPr>
        <a:xfrm>
          <a:off x="15430500" y="598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62865</xdr:rowOff>
    </xdr:from>
    <xdr:to>
      <xdr:col>85</xdr:col>
      <xdr:colOff>127000</xdr:colOff>
      <xdr:row>35</xdr:row>
      <xdr:rowOff>32385</xdr:rowOff>
    </xdr:to>
    <xdr:cxnSp macro="">
      <xdr:nvCxnSpPr>
        <xdr:cNvPr id="436" name="直線コネクタ 435">
          <a:extLst>
            <a:ext uri="{FF2B5EF4-FFF2-40B4-BE49-F238E27FC236}">
              <a16:creationId xmlns:a16="http://schemas.microsoft.com/office/drawing/2014/main" id="{95820CDD-3335-468D-8EEB-35E1F01AA400}"/>
            </a:ext>
          </a:extLst>
        </xdr:cNvPr>
        <xdr:cNvCxnSpPr/>
      </xdr:nvCxnSpPr>
      <xdr:spPr>
        <a:xfrm flipV="1">
          <a:off x="15481300" y="5892165"/>
          <a:ext cx="8382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17780</xdr:rowOff>
    </xdr:from>
    <xdr:to>
      <xdr:col>76</xdr:col>
      <xdr:colOff>165100</xdr:colOff>
      <xdr:row>35</xdr:row>
      <xdr:rowOff>119380</xdr:rowOff>
    </xdr:to>
    <xdr:sp macro="" textlink="">
      <xdr:nvSpPr>
        <xdr:cNvPr id="437" name="楕円 436">
          <a:extLst>
            <a:ext uri="{FF2B5EF4-FFF2-40B4-BE49-F238E27FC236}">
              <a16:creationId xmlns:a16="http://schemas.microsoft.com/office/drawing/2014/main" id="{9324515B-54F6-493C-AD10-6362B8233498}"/>
            </a:ext>
          </a:extLst>
        </xdr:cNvPr>
        <xdr:cNvSpPr/>
      </xdr:nvSpPr>
      <xdr:spPr>
        <a:xfrm>
          <a:off x="14541500" y="6018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32385</xdr:rowOff>
    </xdr:from>
    <xdr:to>
      <xdr:col>81</xdr:col>
      <xdr:colOff>50800</xdr:colOff>
      <xdr:row>35</xdr:row>
      <xdr:rowOff>68580</xdr:rowOff>
    </xdr:to>
    <xdr:cxnSp macro="">
      <xdr:nvCxnSpPr>
        <xdr:cNvPr id="438" name="直線コネクタ 437">
          <a:extLst>
            <a:ext uri="{FF2B5EF4-FFF2-40B4-BE49-F238E27FC236}">
              <a16:creationId xmlns:a16="http://schemas.microsoft.com/office/drawing/2014/main" id="{B7B24549-FAEF-42C9-A8D8-48B0F06519E6}"/>
            </a:ext>
          </a:extLst>
        </xdr:cNvPr>
        <xdr:cNvCxnSpPr/>
      </xdr:nvCxnSpPr>
      <xdr:spPr>
        <a:xfrm flipV="1">
          <a:off x="14592300" y="603313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137795</xdr:rowOff>
    </xdr:from>
    <xdr:to>
      <xdr:col>72</xdr:col>
      <xdr:colOff>38100</xdr:colOff>
      <xdr:row>35</xdr:row>
      <xdr:rowOff>67945</xdr:rowOff>
    </xdr:to>
    <xdr:sp macro="" textlink="">
      <xdr:nvSpPr>
        <xdr:cNvPr id="439" name="楕円 438">
          <a:extLst>
            <a:ext uri="{FF2B5EF4-FFF2-40B4-BE49-F238E27FC236}">
              <a16:creationId xmlns:a16="http://schemas.microsoft.com/office/drawing/2014/main" id="{CA9FE185-D488-47AA-9033-9F2B2CD73F04}"/>
            </a:ext>
          </a:extLst>
        </xdr:cNvPr>
        <xdr:cNvSpPr/>
      </xdr:nvSpPr>
      <xdr:spPr>
        <a:xfrm>
          <a:off x="13652500" y="5967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17145</xdr:rowOff>
    </xdr:from>
    <xdr:to>
      <xdr:col>76</xdr:col>
      <xdr:colOff>114300</xdr:colOff>
      <xdr:row>35</xdr:row>
      <xdr:rowOff>68580</xdr:rowOff>
    </xdr:to>
    <xdr:cxnSp macro="">
      <xdr:nvCxnSpPr>
        <xdr:cNvPr id="440" name="直線コネクタ 439">
          <a:extLst>
            <a:ext uri="{FF2B5EF4-FFF2-40B4-BE49-F238E27FC236}">
              <a16:creationId xmlns:a16="http://schemas.microsoft.com/office/drawing/2014/main" id="{80C24765-422F-4088-A974-EC8D418A15A0}"/>
            </a:ext>
          </a:extLst>
        </xdr:cNvPr>
        <xdr:cNvCxnSpPr/>
      </xdr:nvCxnSpPr>
      <xdr:spPr>
        <a:xfrm>
          <a:off x="13703300" y="60178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113030</xdr:rowOff>
    </xdr:from>
    <xdr:to>
      <xdr:col>67</xdr:col>
      <xdr:colOff>101600</xdr:colOff>
      <xdr:row>35</xdr:row>
      <xdr:rowOff>43180</xdr:rowOff>
    </xdr:to>
    <xdr:sp macro="" textlink="">
      <xdr:nvSpPr>
        <xdr:cNvPr id="441" name="楕円 440">
          <a:extLst>
            <a:ext uri="{FF2B5EF4-FFF2-40B4-BE49-F238E27FC236}">
              <a16:creationId xmlns:a16="http://schemas.microsoft.com/office/drawing/2014/main" id="{460DEA69-4339-4CFF-B6EF-865C6FC90423}"/>
            </a:ext>
          </a:extLst>
        </xdr:cNvPr>
        <xdr:cNvSpPr/>
      </xdr:nvSpPr>
      <xdr:spPr>
        <a:xfrm>
          <a:off x="12763500" y="59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163830</xdr:rowOff>
    </xdr:from>
    <xdr:to>
      <xdr:col>71</xdr:col>
      <xdr:colOff>177800</xdr:colOff>
      <xdr:row>35</xdr:row>
      <xdr:rowOff>17145</xdr:rowOff>
    </xdr:to>
    <xdr:cxnSp macro="">
      <xdr:nvCxnSpPr>
        <xdr:cNvPr id="442" name="直線コネクタ 441">
          <a:extLst>
            <a:ext uri="{FF2B5EF4-FFF2-40B4-BE49-F238E27FC236}">
              <a16:creationId xmlns:a16="http://schemas.microsoft.com/office/drawing/2014/main" id="{59D9A165-81B2-4D8C-908F-BD0F07653B41}"/>
            </a:ext>
          </a:extLst>
        </xdr:cNvPr>
        <xdr:cNvCxnSpPr/>
      </xdr:nvCxnSpPr>
      <xdr:spPr>
        <a:xfrm>
          <a:off x="12814300" y="599313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64787</xdr:rowOff>
    </xdr:from>
    <xdr:ext cx="405111" cy="259045"/>
    <xdr:sp macro="" textlink="">
      <xdr:nvSpPr>
        <xdr:cNvPr id="443" name="n_1aveValue【一般廃棄物処理施設】&#10;有形固定資産減価償却率">
          <a:extLst>
            <a:ext uri="{FF2B5EF4-FFF2-40B4-BE49-F238E27FC236}">
              <a16:creationId xmlns:a16="http://schemas.microsoft.com/office/drawing/2014/main" id="{BF5C59A1-05E4-44FA-8309-680A455EA536}"/>
            </a:ext>
          </a:extLst>
        </xdr:cNvPr>
        <xdr:cNvSpPr txBox="1"/>
      </xdr:nvSpPr>
      <xdr:spPr>
        <a:xfrm>
          <a:off x="152660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9542</xdr:rowOff>
    </xdr:from>
    <xdr:ext cx="405111" cy="259045"/>
    <xdr:sp macro="" textlink="">
      <xdr:nvSpPr>
        <xdr:cNvPr id="444" name="n_2aveValue【一般廃棄物処理施設】&#10;有形固定資産減価償却率">
          <a:extLst>
            <a:ext uri="{FF2B5EF4-FFF2-40B4-BE49-F238E27FC236}">
              <a16:creationId xmlns:a16="http://schemas.microsoft.com/office/drawing/2014/main" id="{9BDB5761-0980-4E90-8E84-07A9D5CC2D80}"/>
            </a:ext>
          </a:extLst>
        </xdr:cNvPr>
        <xdr:cNvSpPr txBox="1"/>
      </xdr:nvSpPr>
      <xdr:spPr>
        <a:xfrm>
          <a:off x="143897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150512</xdr:rowOff>
    </xdr:from>
    <xdr:ext cx="405111" cy="259045"/>
    <xdr:sp macro="" textlink="">
      <xdr:nvSpPr>
        <xdr:cNvPr id="445" name="n_3aveValue【一般廃棄物処理施設】&#10;有形固定資産減価償却率">
          <a:extLst>
            <a:ext uri="{FF2B5EF4-FFF2-40B4-BE49-F238E27FC236}">
              <a16:creationId xmlns:a16="http://schemas.microsoft.com/office/drawing/2014/main" id="{C1734ACB-18C7-4211-8B0D-4596BA6F2F89}"/>
            </a:ext>
          </a:extLst>
        </xdr:cNvPr>
        <xdr:cNvSpPr txBox="1"/>
      </xdr:nvSpPr>
      <xdr:spPr>
        <a:xfrm>
          <a:off x="13500744" y="649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19067</xdr:rowOff>
    </xdr:from>
    <xdr:ext cx="405111" cy="259045"/>
    <xdr:sp macro="" textlink="">
      <xdr:nvSpPr>
        <xdr:cNvPr id="446" name="n_4aveValue【一般廃棄物処理施設】&#10;有形固定資産減価償却率">
          <a:extLst>
            <a:ext uri="{FF2B5EF4-FFF2-40B4-BE49-F238E27FC236}">
              <a16:creationId xmlns:a16="http://schemas.microsoft.com/office/drawing/2014/main" id="{B43CA73E-1C45-417A-A5D7-4199B572687F}"/>
            </a:ext>
          </a:extLst>
        </xdr:cNvPr>
        <xdr:cNvSpPr txBox="1"/>
      </xdr:nvSpPr>
      <xdr:spPr>
        <a:xfrm>
          <a:off x="1261174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99712</xdr:rowOff>
    </xdr:from>
    <xdr:ext cx="405111" cy="259045"/>
    <xdr:sp macro="" textlink="">
      <xdr:nvSpPr>
        <xdr:cNvPr id="447" name="n_1mainValue【一般廃棄物処理施設】&#10;有形固定資産減価償却率">
          <a:extLst>
            <a:ext uri="{FF2B5EF4-FFF2-40B4-BE49-F238E27FC236}">
              <a16:creationId xmlns:a16="http://schemas.microsoft.com/office/drawing/2014/main" id="{3401A9FF-1269-42A6-A603-7DCFAFBBF698}"/>
            </a:ext>
          </a:extLst>
        </xdr:cNvPr>
        <xdr:cNvSpPr txBox="1"/>
      </xdr:nvSpPr>
      <xdr:spPr>
        <a:xfrm>
          <a:off x="15266044" y="575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135907</xdr:rowOff>
    </xdr:from>
    <xdr:ext cx="405111" cy="259045"/>
    <xdr:sp macro="" textlink="">
      <xdr:nvSpPr>
        <xdr:cNvPr id="448" name="n_2mainValue【一般廃棄物処理施設】&#10;有形固定資産減価償却率">
          <a:extLst>
            <a:ext uri="{FF2B5EF4-FFF2-40B4-BE49-F238E27FC236}">
              <a16:creationId xmlns:a16="http://schemas.microsoft.com/office/drawing/2014/main" id="{1F854B73-B63D-40A1-B38E-A008DDC425FE}"/>
            </a:ext>
          </a:extLst>
        </xdr:cNvPr>
        <xdr:cNvSpPr txBox="1"/>
      </xdr:nvSpPr>
      <xdr:spPr>
        <a:xfrm>
          <a:off x="14389744" y="579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84472</xdr:rowOff>
    </xdr:from>
    <xdr:ext cx="405111" cy="259045"/>
    <xdr:sp macro="" textlink="">
      <xdr:nvSpPr>
        <xdr:cNvPr id="449" name="n_3mainValue【一般廃棄物処理施設】&#10;有形固定資産減価償却率">
          <a:extLst>
            <a:ext uri="{FF2B5EF4-FFF2-40B4-BE49-F238E27FC236}">
              <a16:creationId xmlns:a16="http://schemas.microsoft.com/office/drawing/2014/main" id="{D36B745C-378E-4B01-8FBB-A427EE84639D}"/>
            </a:ext>
          </a:extLst>
        </xdr:cNvPr>
        <xdr:cNvSpPr txBox="1"/>
      </xdr:nvSpPr>
      <xdr:spPr>
        <a:xfrm>
          <a:off x="13500744"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59707</xdr:rowOff>
    </xdr:from>
    <xdr:ext cx="405111" cy="259045"/>
    <xdr:sp macro="" textlink="">
      <xdr:nvSpPr>
        <xdr:cNvPr id="450" name="n_4mainValue【一般廃棄物処理施設】&#10;有形固定資産減価償却率">
          <a:extLst>
            <a:ext uri="{FF2B5EF4-FFF2-40B4-BE49-F238E27FC236}">
              <a16:creationId xmlns:a16="http://schemas.microsoft.com/office/drawing/2014/main" id="{3FC7C3AA-173D-4621-993D-0EE32DC8B65E}"/>
            </a:ext>
          </a:extLst>
        </xdr:cNvPr>
        <xdr:cNvSpPr txBox="1"/>
      </xdr:nvSpPr>
      <xdr:spPr>
        <a:xfrm>
          <a:off x="12611744" y="57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501A454D-C30D-4E26-B47A-378002D3A79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1CB3A0FC-0720-4F80-AE1B-E763CFCDA54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6103C57B-4896-45CE-A666-44B84EC36C3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A6FF4C3E-C990-461F-A188-E2C6B9E1E1C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18521EAE-3C6C-4866-AEE8-A54C86B22C4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56A3DD6-0488-47B2-B6DF-E6DE33AAE01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31661335-47C9-4EDC-9AED-1EEE98F98DE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CB3E4D91-FF65-447A-9B7C-363B330B5EC3}"/>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2D7539EF-B807-46A2-B43B-2064C2DA6CB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B074A243-5001-49DC-A51C-18D311647D9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25E62A9B-1E34-45D6-9244-39D13893B62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2" name="テキスト ボックス 461">
          <a:extLst>
            <a:ext uri="{FF2B5EF4-FFF2-40B4-BE49-F238E27FC236}">
              <a16:creationId xmlns:a16="http://schemas.microsoft.com/office/drawing/2014/main" id="{4C845E37-428B-4A58-9773-62051C90E962}"/>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9AE5B9ED-2A5B-4C46-89DF-0D10330D4479}"/>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4" name="テキスト ボックス 463">
          <a:extLst>
            <a:ext uri="{FF2B5EF4-FFF2-40B4-BE49-F238E27FC236}">
              <a16:creationId xmlns:a16="http://schemas.microsoft.com/office/drawing/2014/main" id="{858205A9-F11B-4D2D-B1E2-6F4F8DE2A679}"/>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602F2816-351E-4993-BC5A-DF692D1148C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6" name="テキスト ボックス 465">
          <a:extLst>
            <a:ext uri="{FF2B5EF4-FFF2-40B4-BE49-F238E27FC236}">
              <a16:creationId xmlns:a16="http://schemas.microsoft.com/office/drawing/2014/main" id="{0F14A72C-DF0E-45B8-BF3B-66F4321D5D6B}"/>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6AEDE1D0-76B5-4B2F-B143-9D6F1D5B005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8" name="テキスト ボックス 467">
          <a:extLst>
            <a:ext uri="{FF2B5EF4-FFF2-40B4-BE49-F238E27FC236}">
              <a16:creationId xmlns:a16="http://schemas.microsoft.com/office/drawing/2014/main" id="{47F5166C-3915-49BD-BFAB-9D14ADC70A63}"/>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24B6ADFF-148F-42DA-B1BC-E902E1164B9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0" name="テキスト ボックス 469">
          <a:extLst>
            <a:ext uri="{FF2B5EF4-FFF2-40B4-BE49-F238E27FC236}">
              <a16:creationId xmlns:a16="http://schemas.microsoft.com/office/drawing/2014/main" id="{02D61E29-78C1-4C49-B598-E85F7393ED5E}"/>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DA79AE4A-0934-4CE5-8FD4-FB213CE51A1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A4521BCB-9817-42C7-9704-86B25CEB1EA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BF3C3A11-E800-4041-B196-97614A1D6A9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67570</xdr:rowOff>
    </xdr:from>
    <xdr:to>
      <xdr:col>116</xdr:col>
      <xdr:colOff>62864</xdr:colOff>
      <xdr:row>41</xdr:row>
      <xdr:rowOff>80940</xdr:rowOff>
    </xdr:to>
    <xdr:cxnSp macro="">
      <xdr:nvCxnSpPr>
        <xdr:cNvPr id="474" name="直線コネクタ 473">
          <a:extLst>
            <a:ext uri="{FF2B5EF4-FFF2-40B4-BE49-F238E27FC236}">
              <a16:creationId xmlns:a16="http://schemas.microsoft.com/office/drawing/2014/main" id="{7AF93073-1027-456B-B2DD-EA231C171D3E}"/>
            </a:ext>
          </a:extLst>
        </xdr:cNvPr>
        <xdr:cNvCxnSpPr/>
      </xdr:nvCxnSpPr>
      <xdr:spPr>
        <a:xfrm flipV="1">
          <a:off x="22160864" y="5896870"/>
          <a:ext cx="0" cy="121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84767</xdr:rowOff>
    </xdr:from>
    <xdr:ext cx="534377" cy="259045"/>
    <xdr:sp macro="" textlink="">
      <xdr:nvSpPr>
        <xdr:cNvPr id="475" name="【一般廃棄物処理施設】&#10;一人当たり有形固定資産（償却資産）額最小値テキスト">
          <a:extLst>
            <a:ext uri="{FF2B5EF4-FFF2-40B4-BE49-F238E27FC236}">
              <a16:creationId xmlns:a16="http://schemas.microsoft.com/office/drawing/2014/main" id="{9198079A-061B-49A1-B265-4D0A5AB1E32D}"/>
            </a:ext>
          </a:extLst>
        </xdr:cNvPr>
        <xdr:cNvSpPr txBox="1"/>
      </xdr:nvSpPr>
      <xdr:spPr>
        <a:xfrm>
          <a:off x="22199600" y="711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80940</xdr:rowOff>
    </xdr:from>
    <xdr:to>
      <xdr:col>116</xdr:col>
      <xdr:colOff>152400</xdr:colOff>
      <xdr:row>41</xdr:row>
      <xdr:rowOff>80940</xdr:rowOff>
    </xdr:to>
    <xdr:cxnSp macro="">
      <xdr:nvCxnSpPr>
        <xdr:cNvPr id="476" name="直線コネクタ 475">
          <a:extLst>
            <a:ext uri="{FF2B5EF4-FFF2-40B4-BE49-F238E27FC236}">
              <a16:creationId xmlns:a16="http://schemas.microsoft.com/office/drawing/2014/main" id="{BD56A999-4A3E-49BC-88EE-648096B4EA6C}"/>
            </a:ext>
          </a:extLst>
        </xdr:cNvPr>
        <xdr:cNvCxnSpPr/>
      </xdr:nvCxnSpPr>
      <xdr:spPr>
        <a:xfrm>
          <a:off x="22072600" y="711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14247</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2BC96D7B-D55C-4772-BFCF-92DB3C2BAA6F}"/>
            </a:ext>
          </a:extLst>
        </xdr:cNvPr>
        <xdr:cNvSpPr txBox="1"/>
      </xdr:nvSpPr>
      <xdr:spPr>
        <a:xfrm>
          <a:off x="22199600" y="567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67570</xdr:rowOff>
    </xdr:from>
    <xdr:to>
      <xdr:col>116</xdr:col>
      <xdr:colOff>152400</xdr:colOff>
      <xdr:row>34</xdr:row>
      <xdr:rowOff>67570</xdr:rowOff>
    </xdr:to>
    <xdr:cxnSp macro="">
      <xdr:nvCxnSpPr>
        <xdr:cNvPr id="478" name="直線コネクタ 477">
          <a:extLst>
            <a:ext uri="{FF2B5EF4-FFF2-40B4-BE49-F238E27FC236}">
              <a16:creationId xmlns:a16="http://schemas.microsoft.com/office/drawing/2014/main" id="{6A47DEF0-D3A8-4E0E-A290-5CD7545B3955}"/>
            </a:ext>
          </a:extLst>
        </xdr:cNvPr>
        <xdr:cNvCxnSpPr/>
      </xdr:nvCxnSpPr>
      <xdr:spPr>
        <a:xfrm>
          <a:off x="22072600" y="5896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94215</xdr:rowOff>
    </xdr:from>
    <xdr:ext cx="599010" cy="259045"/>
    <xdr:sp macro="" textlink="">
      <xdr:nvSpPr>
        <xdr:cNvPr id="479" name="【一般廃棄物処理施設】&#10;一人当たり有形固定資産（償却資産）額平均値テキスト">
          <a:extLst>
            <a:ext uri="{FF2B5EF4-FFF2-40B4-BE49-F238E27FC236}">
              <a16:creationId xmlns:a16="http://schemas.microsoft.com/office/drawing/2014/main" id="{2B6F7BCB-2F67-47CC-85AF-9BC4C4BE0218}"/>
            </a:ext>
          </a:extLst>
        </xdr:cNvPr>
        <xdr:cNvSpPr txBox="1"/>
      </xdr:nvSpPr>
      <xdr:spPr>
        <a:xfrm>
          <a:off x="22199600" y="66093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115788</xdr:rowOff>
    </xdr:from>
    <xdr:to>
      <xdr:col>116</xdr:col>
      <xdr:colOff>114300</xdr:colOff>
      <xdr:row>39</xdr:row>
      <xdr:rowOff>45938</xdr:rowOff>
    </xdr:to>
    <xdr:sp macro="" textlink="">
      <xdr:nvSpPr>
        <xdr:cNvPr id="480" name="フローチャート: 判断 479">
          <a:extLst>
            <a:ext uri="{FF2B5EF4-FFF2-40B4-BE49-F238E27FC236}">
              <a16:creationId xmlns:a16="http://schemas.microsoft.com/office/drawing/2014/main" id="{CB1CE518-CAB8-4637-B8A9-EBF65C1B2533}"/>
            </a:ext>
          </a:extLst>
        </xdr:cNvPr>
        <xdr:cNvSpPr/>
      </xdr:nvSpPr>
      <xdr:spPr>
        <a:xfrm>
          <a:off x="22110700" y="6630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87229</xdr:rowOff>
    </xdr:from>
    <xdr:to>
      <xdr:col>112</xdr:col>
      <xdr:colOff>38100</xdr:colOff>
      <xdr:row>39</xdr:row>
      <xdr:rowOff>17379</xdr:rowOff>
    </xdr:to>
    <xdr:sp macro="" textlink="">
      <xdr:nvSpPr>
        <xdr:cNvPr id="481" name="フローチャート: 判断 480">
          <a:extLst>
            <a:ext uri="{FF2B5EF4-FFF2-40B4-BE49-F238E27FC236}">
              <a16:creationId xmlns:a16="http://schemas.microsoft.com/office/drawing/2014/main" id="{9434249E-1270-426E-9E1B-2BFC55209DB0}"/>
            </a:ext>
          </a:extLst>
        </xdr:cNvPr>
        <xdr:cNvSpPr/>
      </xdr:nvSpPr>
      <xdr:spPr>
        <a:xfrm>
          <a:off x="21272500" y="660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141277</xdr:rowOff>
    </xdr:from>
    <xdr:to>
      <xdr:col>107</xdr:col>
      <xdr:colOff>101600</xdr:colOff>
      <xdr:row>39</xdr:row>
      <xdr:rowOff>71427</xdr:rowOff>
    </xdr:to>
    <xdr:sp macro="" textlink="">
      <xdr:nvSpPr>
        <xdr:cNvPr id="482" name="フローチャート: 判断 481">
          <a:extLst>
            <a:ext uri="{FF2B5EF4-FFF2-40B4-BE49-F238E27FC236}">
              <a16:creationId xmlns:a16="http://schemas.microsoft.com/office/drawing/2014/main" id="{0BE81C85-4B62-4CD6-AC9C-F077B46E853B}"/>
            </a:ext>
          </a:extLst>
        </xdr:cNvPr>
        <xdr:cNvSpPr/>
      </xdr:nvSpPr>
      <xdr:spPr>
        <a:xfrm>
          <a:off x="20383500" y="665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136103</xdr:rowOff>
    </xdr:from>
    <xdr:to>
      <xdr:col>102</xdr:col>
      <xdr:colOff>165100</xdr:colOff>
      <xdr:row>39</xdr:row>
      <xdr:rowOff>66253</xdr:rowOff>
    </xdr:to>
    <xdr:sp macro="" textlink="">
      <xdr:nvSpPr>
        <xdr:cNvPr id="483" name="フローチャート: 判断 482">
          <a:extLst>
            <a:ext uri="{FF2B5EF4-FFF2-40B4-BE49-F238E27FC236}">
              <a16:creationId xmlns:a16="http://schemas.microsoft.com/office/drawing/2014/main" id="{C53EB9BF-A0ED-4790-B4BA-5E07E34C3E2B}"/>
            </a:ext>
          </a:extLst>
        </xdr:cNvPr>
        <xdr:cNvSpPr/>
      </xdr:nvSpPr>
      <xdr:spPr>
        <a:xfrm>
          <a:off x="19494500" y="6651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156887</xdr:rowOff>
    </xdr:from>
    <xdr:to>
      <xdr:col>98</xdr:col>
      <xdr:colOff>38100</xdr:colOff>
      <xdr:row>39</xdr:row>
      <xdr:rowOff>87037</xdr:rowOff>
    </xdr:to>
    <xdr:sp macro="" textlink="">
      <xdr:nvSpPr>
        <xdr:cNvPr id="484" name="フローチャート: 判断 483">
          <a:extLst>
            <a:ext uri="{FF2B5EF4-FFF2-40B4-BE49-F238E27FC236}">
              <a16:creationId xmlns:a16="http://schemas.microsoft.com/office/drawing/2014/main" id="{76626585-6504-43EA-9095-3C17199ABA74}"/>
            </a:ext>
          </a:extLst>
        </xdr:cNvPr>
        <xdr:cNvSpPr/>
      </xdr:nvSpPr>
      <xdr:spPr>
        <a:xfrm>
          <a:off x="18605500" y="6671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2DB8F79B-DF58-4D55-99CE-4B8FFE5D0D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834CF42D-4362-44E0-BB3B-6D3B2901624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573F84E-DF85-4C2D-A4F3-90AEEDC9443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76F09C48-2607-48EA-AD0F-1BCF5F4AF0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639ABBB-C905-426B-8643-10C59EB0ADF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53419</xdr:rowOff>
    </xdr:from>
    <xdr:to>
      <xdr:col>116</xdr:col>
      <xdr:colOff>114300</xdr:colOff>
      <xdr:row>37</xdr:row>
      <xdr:rowOff>155019</xdr:rowOff>
    </xdr:to>
    <xdr:sp macro="" textlink="">
      <xdr:nvSpPr>
        <xdr:cNvPr id="490" name="楕円 489">
          <a:extLst>
            <a:ext uri="{FF2B5EF4-FFF2-40B4-BE49-F238E27FC236}">
              <a16:creationId xmlns:a16="http://schemas.microsoft.com/office/drawing/2014/main" id="{ED525DCD-BC21-4793-B175-D1C6D6AB4699}"/>
            </a:ext>
          </a:extLst>
        </xdr:cNvPr>
        <xdr:cNvSpPr/>
      </xdr:nvSpPr>
      <xdr:spPr>
        <a:xfrm>
          <a:off x="22110700" y="639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76296</xdr:rowOff>
    </xdr:from>
    <xdr:ext cx="599010" cy="259045"/>
    <xdr:sp macro="" textlink="">
      <xdr:nvSpPr>
        <xdr:cNvPr id="491" name="【一般廃棄物処理施設】&#10;一人当たり有形固定資産（償却資産）額該当値テキスト">
          <a:extLst>
            <a:ext uri="{FF2B5EF4-FFF2-40B4-BE49-F238E27FC236}">
              <a16:creationId xmlns:a16="http://schemas.microsoft.com/office/drawing/2014/main" id="{BE465D9E-03A6-46F6-BE51-31E72E607B1C}"/>
            </a:ext>
          </a:extLst>
        </xdr:cNvPr>
        <xdr:cNvSpPr txBox="1"/>
      </xdr:nvSpPr>
      <xdr:spPr>
        <a:xfrm>
          <a:off x="22199600" y="6248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54272</xdr:rowOff>
    </xdr:from>
    <xdr:to>
      <xdr:col>112</xdr:col>
      <xdr:colOff>38100</xdr:colOff>
      <xdr:row>38</xdr:row>
      <xdr:rowOff>155872</xdr:rowOff>
    </xdr:to>
    <xdr:sp macro="" textlink="">
      <xdr:nvSpPr>
        <xdr:cNvPr id="492" name="楕円 491">
          <a:extLst>
            <a:ext uri="{FF2B5EF4-FFF2-40B4-BE49-F238E27FC236}">
              <a16:creationId xmlns:a16="http://schemas.microsoft.com/office/drawing/2014/main" id="{2B9DB989-853D-4E10-B963-191051305803}"/>
            </a:ext>
          </a:extLst>
        </xdr:cNvPr>
        <xdr:cNvSpPr/>
      </xdr:nvSpPr>
      <xdr:spPr>
        <a:xfrm>
          <a:off x="21272500" y="656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104219</xdr:rowOff>
    </xdr:from>
    <xdr:to>
      <xdr:col>116</xdr:col>
      <xdr:colOff>63500</xdr:colOff>
      <xdr:row>38</xdr:row>
      <xdr:rowOff>105072</xdr:rowOff>
    </xdr:to>
    <xdr:cxnSp macro="">
      <xdr:nvCxnSpPr>
        <xdr:cNvPr id="493" name="直線コネクタ 492">
          <a:extLst>
            <a:ext uri="{FF2B5EF4-FFF2-40B4-BE49-F238E27FC236}">
              <a16:creationId xmlns:a16="http://schemas.microsoft.com/office/drawing/2014/main" id="{6040BF03-1B8E-4B9A-80AE-45C8325B45F4}"/>
            </a:ext>
          </a:extLst>
        </xdr:cNvPr>
        <xdr:cNvCxnSpPr/>
      </xdr:nvCxnSpPr>
      <xdr:spPr>
        <a:xfrm flipV="1">
          <a:off x="21323300" y="6447869"/>
          <a:ext cx="838200" cy="17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153401</xdr:rowOff>
    </xdr:from>
    <xdr:to>
      <xdr:col>107</xdr:col>
      <xdr:colOff>101600</xdr:colOff>
      <xdr:row>39</xdr:row>
      <xdr:rowOff>83551</xdr:rowOff>
    </xdr:to>
    <xdr:sp macro="" textlink="">
      <xdr:nvSpPr>
        <xdr:cNvPr id="494" name="楕円 493">
          <a:extLst>
            <a:ext uri="{FF2B5EF4-FFF2-40B4-BE49-F238E27FC236}">
              <a16:creationId xmlns:a16="http://schemas.microsoft.com/office/drawing/2014/main" id="{99EE1B11-9B4D-4A63-AF55-AE3787F650EA}"/>
            </a:ext>
          </a:extLst>
        </xdr:cNvPr>
        <xdr:cNvSpPr/>
      </xdr:nvSpPr>
      <xdr:spPr>
        <a:xfrm>
          <a:off x="20383500" y="666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105072</xdr:rowOff>
    </xdr:from>
    <xdr:to>
      <xdr:col>111</xdr:col>
      <xdr:colOff>177800</xdr:colOff>
      <xdr:row>39</xdr:row>
      <xdr:rowOff>32751</xdr:rowOff>
    </xdr:to>
    <xdr:cxnSp macro="">
      <xdr:nvCxnSpPr>
        <xdr:cNvPr id="495" name="直線コネクタ 494">
          <a:extLst>
            <a:ext uri="{FF2B5EF4-FFF2-40B4-BE49-F238E27FC236}">
              <a16:creationId xmlns:a16="http://schemas.microsoft.com/office/drawing/2014/main" id="{EFA169B6-64BC-4992-8F97-F79233F10540}"/>
            </a:ext>
          </a:extLst>
        </xdr:cNvPr>
        <xdr:cNvCxnSpPr/>
      </xdr:nvCxnSpPr>
      <xdr:spPr>
        <a:xfrm flipV="1">
          <a:off x="20434300" y="6620172"/>
          <a:ext cx="889000" cy="99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162068</xdr:rowOff>
    </xdr:from>
    <xdr:to>
      <xdr:col>102</xdr:col>
      <xdr:colOff>165100</xdr:colOff>
      <xdr:row>39</xdr:row>
      <xdr:rowOff>92218</xdr:rowOff>
    </xdr:to>
    <xdr:sp macro="" textlink="">
      <xdr:nvSpPr>
        <xdr:cNvPr id="496" name="楕円 495">
          <a:extLst>
            <a:ext uri="{FF2B5EF4-FFF2-40B4-BE49-F238E27FC236}">
              <a16:creationId xmlns:a16="http://schemas.microsoft.com/office/drawing/2014/main" id="{AC63C20E-0D66-40C1-8E63-99C3B4B20AE1}"/>
            </a:ext>
          </a:extLst>
        </xdr:cNvPr>
        <xdr:cNvSpPr/>
      </xdr:nvSpPr>
      <xdr:spPr>
        <a:xfrm>
          <a:off x="19494500" y="667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32751</xdr:rowOff>
    </xdr:from>
    <xdr:to>
      <xdr:col>107</xdr:col>
      <xdr:colOff>50800</xdr:colOff>
      <xdr:row>39</xdr:row>
      <xdr:rowOff>41418</xdr:rowOff>
    </xdr:to>
    <xdr:cxnSp macro="">
      <xdr:nvCxnSpPr>
        <xdr:cNvPr id="497" name="直線コネクタ 496">
          <a:extLst>
            <a:ext uri="{FF2B5EF4-FFF2-40B4-BE49-F238E27FC236}">
              <a16:creationId xmlns:a16="http://schemas.microsoft.com/office/drawing/2014/main" id="{AF076C82-8881-4C6B-8027-4A082D59969F}"/>
            </a:ext>
          </a:extLst>
        </xdr:cNvPr>
        <xdr:cNvCxnSpPr/>
      </xdr:nvCxnSpPr>
      <xdr:spPr>
        <a:xfrm flipV="1">
          <a:off x="19545300" y="6719301"/>
          <a:ext cx="889000" cy="8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137814</xdr:rowOff>
    </xdr:from>
    <xdr:to>
      <xdr:col>98</xdr:col>
      <xdr:colOff>38100</xdr:colOff>
      <xdr:row>39</xdr:row>
      <xdr:rowOff>67964</xdr:rowOff>
    </xdr:to>
    <xdr:sp macro="" textlink="">
      <xdr:nvSpPr>
        <xdr:cNvPr id="498" name="楕円 497">
          <a:extLst>
            <a:ext uri="{FF2B5EF4-FFF2-40B4-BE49-F238E27FC236}">
              <a16:creationId xmlns:a16="http://schemas.microsoft.com/office/drawing/2014/main" id="{C7C74DB7-52DB-419A-AC90-70A9FE332F8B}"/>
            </a:ext>
          </a:extLst>
        </xdr:cNvPr>
        <xdr:cNvSpPr/>
      </xdr:nvSpPr>
      <xdr:spPr>
        <a:xfrm>
          <a:off x="18605500" y="66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17164</xdr:rowOff>
    </xdr:from>
    <xdr:to>
      <xdr:col>102</xdr:col>
      <xdr:colOff>114300</xdr:colOff>
      <xdr:row>39</xdr:row>
      <xdr:rowOff>41418</xdr:rowOff>
    </xdr:to>
    <xdr:cxnSp macro="">
      <xdr:nvCxnSpPr>
        <xdr:cNvPr id="499" name="直線コネクタ 498">
          <a:extLst>
            <a:ext uri="{FF2B5EF4-FFF2-40B4-BE49-F238E27FC236}">
              <a16:creationId xmlns:a16="http://schemas.microsoft.com/office/drawing/2014/main" id="{8323F40A-750D-4F1A-8C47-FB37A245A599}"/>
            </a:ext>
          </a:extLst>
        </xdr:cNvPr>
        <xdr:cNvCxnSpPr/>
      </xdr:nvCxnSpPr>
      <xdr:spPr>
        <a:xfrm>
          <a:off x="18656300" y="6703714"/>
          <a:ext cx="889000" cy="24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8506</xdr:rowOff>
    </xdr:from>
    <xdr:ext cx="599010" cy="259045"/>
    <xdr:sp macro="" textlink="">
      <xdr:nvSpPr>
        <xdr:cNvPr id="500" name="n_1aveValue【一般廃棄物処理施設】&#10;一人当たり有形固定資産（償却資産）額">
          <a:extLst>
            <a:ext uri="{FF2B5EF4-FFF2-40B4-BE49-F238E27FC236}">
              <a16:creationId xmlns:a16="http://schemas.microsoft.com/office/drawing/2014/main" id="{DEBD6798-847B-4461-94E2-082156989468}"/>
            </a:ext>
          </a:extLst>
        </xdr:cNvPr>
        <xdr:cNvSpPr txBox="1"/>
      </xdr:nvSpPr>
      <xdr:spPr>
        <a:xfrm>
          <a:off x="21011095" y="669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87954</xdr:rowOff>
    </xdr:from>
    <xdr:ext cx="599010" cy="259045"/>
    <xdr:sp macro="" textlink="">
      <xdr:nvSpPr>
        <xdr:cNvPr id="501" name="n_2aveValue【一般廃棄物処理施設】&#10;一人当たり有形固定資産（償却資産）額">
          <a:extLst>
            <a:ext uri="{FF2B5EF4-FFF2-40B4-BE49-F238E27FC236}">
              <a16:creationId xmlns:a16="http://schemas.microsoft.com/office/drawing/2014/main" id="{803767D2-0E07-4726-BB01-0A6B232F3D38}"/>
            </a:ext>
          </a:extLst>
        </xdr:cNvPr>
        <xdr:cNvSpPr txBox="1"/>
      </xdr:nvSpPr>
      <xdr:spPr>
        <a:xfrm>
          <a:off x="20134795" y="6431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82780</xdr:rowOff>
    </xdr:from>
    <xdr:ext cx="599010" cy="259045"/>
    <xdr:sp macro="" textlink="">
      <xdr:nvSpPr>
        <xdr:cNvPr id="502" name="n_3aveValue【一般廃棄物処理施設】&#10;一人当たり有形固定資産（償却資産）額">
          <a:extLst>
            <a:ext uri="{FF2B5EF4-FFF2-40B4-BE49-F238E27FC236}">
              <a16:creationId xmlns:a16="http://schemas.microsoft.com/office/drawing/2014/main" id="{D9494370-BE52-4EFD-8696-5DE891DC44F4}"/>
            </a:ext>
          </a:extLst>
        </xdr:cNvPr>
        <xdr:cNvSpPr txBox="1"/>
      </xdr:nvSpPr>
      <xdr:spPr>
        <a:xfrm>
          <a:off x="19245795" y="6426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78164</xdr:rowOff>
    </xdr:from>
    <xdr:ext cx="599010" cy="259045"/>
    <xdr:sp macro="" textlink="">
      <xdr:nvSpPr>
        <xdr:cNvPr id="503" name="n_4aveValue【一般廃棄物処理施設】&#10;一人当たり有形固定資産（償却資産）額">
          <a:extLst>
            <a:ext uri="{FF2B5EF4-FFF2-40B4-BE49-F238E27FC236}">
              <a16:creationId xmlns:a16="http://schemas.microsoft.com/office/drawing/2014/main" id="{CFED512C-E438-4DD3-9290-9DB936BCEC02}"/>
            </a:ext>
          </a:extLst>
        </xdr:cNvPr>
        <xdr:cNvSpPr txBox="1"/>
      </xdr:nvSpPr>
      <xdr:spPr>
        <a:xfrm>
          <a:off x="18356795" y="6764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949</xdr:rowOff>
    </xdr:from>
    <xdr:ext cx="599010" cy="259045"/>
    <xdr:sp macro="" textlink="">
      <xdr:nvSpPr>
        <xdr:cNvPr id="504" name="n_1mainValue【一般廃棄物処理施設】&#10;一人当たり有形固定資産（償却資産）額">
          <a:extLst>
            <a:ext uri="{FF2B5EF4-FFF2-40B4-BE49-F238E27FC236}">
              <a16:creationId xmlns:a16="http://schemas.microsoft.com/office/drawing/2014/main" id="{AAFD020C-514F-41B0-BC53-A737B3D223BE}"/>
            </a:ext>
          </a:extLst>
        </xdr:cNvPr>
        <xdr:cNvSpPr txBox="1"/>
      </xdr:nvSpPr>
      <xdr:spPr>
        <a:xfrm>
          <a:off x="21011095" y="6344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74678</xdr:rowOff>
    </xdr:from>
    <xdr:ext cx="599010" cy="259045"/>
    <xdr:sp macro="" textlink="">
      <xdr:nvSpPr>
        <xdr:cNvPr id="505" name="n_2mainValue【一般廃棄物処理施設】&#10;一人当たり有形固定資産（償却資産）額">
          <a:extLst>
            <a:ext uri="{FF2B5EF4-FFF2-40B4-BE49-F238E27FC236}">
              <a16:creationId xmlns:a16="http://schemas.microsoft.com/office/drawing/2014/main" id="{D3B3F4F4-F2D5-43CA-8FF5-4F2EE24DC72F}"/>
            </a:ext>
          </a:extLst>
        </xdr:cNvPr>
        <xdr:cNvSpPr txBox="1"/>
      </xdr:nvSpPr>
      <xdr:spPr>
        <a:xfrm>
          <a:off x="20134795" y="676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83345</xdr:rowOff>
    </xdr:from>
    <xdr:ext cx="599010" cy="259045"/>
    <xdr:sp macro="" textlink="">
      <xdr:nvSpPr>
        <xdr:cNvPr id="506" name="n_3mainValue【一般廃棄物処理施設】&#10;一人当たり有形固定資産（償却資産）額">
          <a:extLst>
            <a:ext uri="{FF2B5EF4-FFF2-40B4-BE49-F238E27FC236}">
              <a16:creationId xmlns:a16="http://schemas.microsoft.com/office/drawing/2014/main" id="{4618FBB3-F798-4CED-9157-A7784DEDA5B7}"/>
            </a:ext>
          </a:extLst>
        </xdr:cNvPr>
        <xdr:cNvSpPr txBox="1"/>
      </xdr:nvSpPr>
      <xdr:spPr>
        <a:xfrm>
          <a:off x="19245795" y="676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84491</xdr:rowOff>
    </xdr:from>
    <xdr:ext cx="599010" cy="259045"/>
    <xdr:sp macro="" textlink="">
      <xdr:nvSpPr>
        <xdr:cNvPr id="507" name="n_4mainValue【一般廃棄物処理施設】&#10;一人当たり有形固定資産（償却資産）額">
          <a:extLst>
            <a:ext uri="{FF2B5EF4-FFF2-40B4-BE49-F238E27FC236}">
              <a16:creationId xmlns:a16="http://schemas.microsoft.com/office/drawing/2014/main" id="{57715F15-2435-4461-A332-FED6CE89EB84}"/>
            </a:ext>
          </a:extLst>
        </xdr:cNvPr>
        <xdr:cNvSpPr txBox="1"/>
      </xdr:nvSpPr>
      <xdr:spPr>
        <a:xfrm>
          <a:off x="18356795" y="642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7D68FCA-FEB6-4A3A-8BCF-5222532CD74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141EA4AD-A33D-45DA-85A1-3DC12CEA079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648B5BED-4090-4203-B467-67AB9328F78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56681901-89DA-45AE-8BDD-F6CF01A861C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743338E-B1C9-4D10-932D-FEA56FC3278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32097842-5BED-40C2-B4CE-0CFB754B49C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959115AC-E583-49B3-9F0F-839BCA057C6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D4C6DE75-625F-4636-B8EA-536296D30C8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D6BDE27D-3AC8-491B-ADAF-899FCCBF51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A33175D8-6285-4D1C-AEC2-69E4C4FF43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7E291D34-B140-4A3C-94C2-70D2AE69A20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9" name="直線コネクタ 518">
          <a:extLst>
            <a:ext uri="{FF2B5EF4-FFF2-40B4-BE49-F238E27FC236}">
              <a16:creationId xmlns:a16="http://schemas.microsoft.com/office/drawing/2014/main" id="{99335F9E-8D48-4201-B87D-49A2EE9FC29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0" name="テキスト ボックス 519">
          <a:extLst>
            <a:ext uri="{FF2B5EF4-FFF2-40B4-BE49-F238E27FC236}">
              <a16:creationId xmlns:a16="http://schemas.microsoft.com/office/drawing/2014/main" id="{F69B27F3-EAAC-40D0-B373-ECFF8E71FC7F}"/>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1" name="直線コネクタ 520">
          <a:extLst>
            <a:ext uri="{FF2B5EF4-FFF2-40B4-BE49-F238E27FC236}">
              <a16:creationId xmlns:a16="http://schemas.microsoft.com/office/drawing/2014/main" id="{9D7F3677-6BBC-4FDA-9058-25393F1EFF2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2" name="テキスト ボックス 521">
          <a:extLst>
            <a:ext uri="{FF2B5EF4-FFF2-40B4-BE49-F238E27FC236}">
              <a16:creationId xmlns:a16="http://schemas.microsoft.com/office/drawing/2014/main" id="{5FC7B6C5-E0D7-45C7-BD55-D56779EA2C8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3" name="直線コネクタ 522">
          <a:extLst>
            <a:ext uri="{FF2B5EF4-FFF2-40B4-BE49-F238E27FC236}">
              <a16:creationId xmlns:a16="http://schemas.microsoft.com/office/drawing/2014/main" id="{46FABE0C-D82B-4538-B893-33464FEA2CB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4" name="テキスト ボックス 523">
          <a:extLst>
            <a:ext uri="{FF2B5EF4-FFF2-40B4-BE49-F238E27FC236}">
              <a16:creationId xmlns:a16="http://schemas.microsoft.com/office/drawing/2014/main" id="{47878EDA-D6AE-4F5E-AF37-B0495511558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5" name="直線コネクタ 524">
          <a:extLst>
            <a:ext uri="{FF2B5EF4-FFF2-40B4-BE49-F238E27FC236}">
              <a16:creationId xmlns:a16="http://schemas.microsoft.com/office/drawing/2014/main" id="{3E11924A-CE13-4BD6-9821-99238DD6F56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6" name="テキスト ボックス 525">
          <a:extLst>
            <a:ext uri="{FF2B5EF4-FFF2-40B4-BE49-F238E27FC236}">
              <a16:creationId xmlns:a16="http://schemas.microsoft.com/office/drawing/2014/main" id="{831C0E2B-F143-4A25-94AB-1C73C1917A0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7" name="直線コネクタ 526">
          <a:extLst>
            <a:ext uri="{FF2B5EF4-FFF2-40B4-BE49-F238E27FC236}">
              <a16:creationId xmlns:a16="http://schemas.microsoft.com/office/drawing/2014/main" id="{86557C24-A269-4FA8-A816-AC4213EE93F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8" name="テキスト ボックス 527">
          <a:extLst>
            <a:ext uri="{FF2B5EF4-FFF2-40B4-BE49-F238E27FC236}">
              <a16:creationId xmlns:a16="http://schemas.microsoft.com/office/drawing/2014/main" id="{39149DDB-516A-40FD-BBD7-61BF08DA3C0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9" name="直線コネクタ 528">
          <a:extLst>
            <a:ext uri="{FF2B5EF4-FFF2-40B4-BE49-F238E27FC236}">
              <a16:creationId xmlns:a16="http://schemas.microsoft.com/office/drawing/2014/main" id="{0E5296E9-09DF-4964-998E-BCB990186A2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0" name="テキスト ボックス 529">
          <a:extLst>
            <a:ext uri="{FF2B5EF4-FFF2-40B4-BE49-F238E27FC236}">
              <a16:creationId xmlns:a16="http://schemas.microsoft.com/office/drawing/2014/main" id="{56547D74-F31C-4F3C-B93D-702EB75BC50F}"/>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5F3447A9-FF23-4AC6-942F-779191AB61E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2" name="【保健センター・保健所】&#10;有形固定資産減価償却率グラフ枠">
          <a:extLst>
            <a:ext uri="{FF2B5EF4-FFF2-40B4-BE49-F238E27FC236}">
              <a16:creationId xmlns:a16="http://schemas.microsoft.com/office/drawing/2014/main" id="{084311F5-B803-434F-B4FF-9658EF9631E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533" name="直線コネクタ 532">
          <a:extLst>
            <a:ext uri="{FF2B5EF4-FFF2-40B4-BE49-F238E27FC236}">
              <a16:creationId xmlns:a16="http://schemas.microsoft.com/office/drawing/2014/main" id="{E7C726DD-831D-4FED-A8A2-ED3963D3228B}"/>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4" name="【保健センター・保健所】&#10;有形固定資産減価償却率最小値テキスト">
          <a:extLst>
            <a:ext uri="{FF2B5EF4-FFF2-40B4-BE49-F238E27FC236}">
              <a16:creationId xmlns:a16="http://schemas.microsoft.com/office/drawing/2014/main" id="{B97DBD6B-2817-4FD5-8F71-AF7FAF94D621}"/>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5" name="直線コネクタ 534">
          <a:extLst>
            <a:ext uri="{FF2B5EF4-FFF2-40B4-BE49-F238E27FC236}">
              <a16:creationId xmlns:a16="http://schemas.microsoft.com/office/drawing/2014/main" id="{7C21E40D-7CD2-440B-9B23-829AE6CEC8D2}"/>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536" name="【保健センター・保健所】&#10;有形固定資産減価償却率最大値テキスト">
          <a:extLst>
            <a:ext uri="{FF2B5EF4-FFF2-40B4-BE49-F238E27FC236}">
              <a16:creationId xmlns:a16="http://schemas.microsoft.com/office/drawing/2014/main" id="{4B327D50-5C8E-4C62-B47B-0A405295B1F0}"/>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537" name="直線コネクタ 536">
          <a:extLst>
            <a:ext uri="{FF2B5EF4-FFF2-40B4-BE49-F238E27FC236}">
              <a16:creationId xmlns:a16="http://schemas.microsoft.com/office/drawing/2014/main" id="{820C46F8-959F-4FDE-AF0D-C950E1E3AC12}"/>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538" name="【保健センター・保健所】&#10;有形固定資産減価償却率平均値テキスト">
          <a:extLst>
            <a:ext uri="{FF2B5EF4-FFF2-40B4-BE49-F238E27FC236}">
              <a16:creationId xmlns:a16="http://schemas.microsoft.com/office/drawing/2014/main" id="{7E5EDC9C-582E-436F-9A00-69813B8C7A30}"/>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539" name="フローチャート: 判断 538">
          <a:extLst>
            <a:ext uri="{FF2B5EF4-FFF2-40B4-BE49-F238E27FC236}">
              <a16:creationId xmlns:a16="http://schemas.microsoft.com/office/drawing/2014/main" id="{DB4BA564-8964-401B-A00F-6E9B49235C1E}"/>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540" name="フローチャート: 判断 539">
          <a:extLst>
            <a:ext uri="{FF2B5EF4-FFF2-40B4-BE49-F238E27FC236}">
              <a16:creationId xmlns:a16="http://schemas.microsoft.com/office/drawing/2014/main" id="{91982083-0A4F-4A91-9D62-382C756F7A9C}"/>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541" name="フローチャート: 判断 540">
          <a:extLst>
            <a:ext uri="{FF2B5EF4-FFF2-40B4-BE49-F238E27FC236}">
              <a16:creationId xmlns:a16="http://schemas.microsoft.com/office/drawing/2014/main" id="{DD12ED0B-320B-468D-A35B-A2A417DC27E8}"/>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542" name="フローチャート: 判断 541">
          <a:extLst>
            <a:ext uri="{FF2B5EF4-FFF2-40B4-BE49-F238E27FC236}">
              <a16:creationId xmlns:a16="http://schemas.microsoft.com/office/drawing/2014/main" id="{EAE40F2C-3783-40CB-B378-5DEDB6D82BF7}"/>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543" name="フローチャート: 判断 542">
          <a:extLst>
            <a:ext uri="{FF2B5EF4-FFF2-40B4-BE49-F238E27FC236}">
              <a16:creationId xmlns:a16="http://schemas.microsoft.com/office/drawing/2014/main" id="{6878EDF1-43D2-4DEB-87BB-E01EDD232EFB}"/>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5A698E4-0F2B-4232-955D-BD126BC89D0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21AAD788-CB66-4CBA-8566-101BF16D032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C712EEB8-9328-4A13-B297-2E3D91A3389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89D1972-4114-4841-A107-3F485172B3C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39D3A42-10A6-44D9-9A19-2BB05DAE4C1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1451</xdr:rowOff>
    </xdr:from>
    <xdr:to>
      <xdr:col>85</xdr:col>
      <xdr:colOff>177800</xdr:colOff>
      <xdr:row>56</xdr:row>
      <xdr:rowOff>103051</xdr:rowOff>
    </xdr:to>
    <xdr:sp macro="" textlink="">
      <xdr:nvSpPr>
        <xdr:cNvPr id="549" name="楕円 548">
          <a:extLst>
            <a:ext uri="{FF2B5EF4-FFF2-40B4-BE49-F238E27FC236}">
              <a16:creationId xmlns:a16="http://schemas.microsoft.com/office/drawing/2014/main" id="{721372AC-4C9B-45A3-BC27-54CA4E42C529}"/>
            </a:ext>
          </a:extLst>
        </xdr:cNvPr>
        <xdr:cNvSpPr/>
      </xdr:nvSpPr>
      <xdr:spPr>
        <a:xfrm>
          <a:off x="162687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125928</xdr:rowOff>
    </xdr:from>
    <xdr:ext cx="405111" cy="259045"/>
    <xdr:sp macro="" textlink="">
      <xdr:nvSpPr>
        <xdr:cNvPr id="550" name="【保健センター・保健所】&#10;有形固定資産減価償却率該当値テキスト">
          <a:extLst>
            <a:ext uri="{FF2B5EF4-FFF2-40B4-BE49-F238E27FC236}">
              <a16:creationId xmlns:a16="http://schemas.microsoft.com/office/drawing/2014/main" id="{B47CC413-C3A3-46C3-A490-C5C996A07BC9}"/>
            </a:ext>
          </a:extLst>
        </xdr:cNvPr>
        <xdr:cNvSpPr txBox="1"/>
      </xdr:nvSpPr>
      <xdr:spPr>
        <a:xfrm>
          <a:off x="16357600" y="9555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158206</xdr:rowOff>
    </xdr:from>
    <xdr:to>
      <xdr:col>81</xdr:col>
      <xdr:colOff>101600</xdr:colOff>
      <xdr:row>56</xdr:row>
      <xdr:rowOff>88356</xdr:rowOff>
    </xdr:to>
    <xdr:sp macro="" textlink="">
      <xdr:nvSpPr>
        <xdr:cNvPr id="551" name="楕円 550">
          <a:extLst>
            <a:ext uri="{FF2B5EF4-FFF2-40B4-BE49-F238E27FC236}">
              <a16:creationId xmlns:a16="http://schemas.microsoft.com/office/drawing/2014/main" id="{454DA017-0001-4F3D-A0FB-BCA6569744D1}"/>
            </a:ext>
          </a:extLst>
        </xdr:cNvPr>
        <xdr:cNvSpPr/>
      </xdr:nvSpPr>
      <xdr:spPr>
        <a:xfrm>
          <a:off x="15430500" y="9587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37556</xdr:rowOff>
    </xdr:from>
    <xdr:to>
      <xdr:col>85</xdr:col>
      <xdr:colOff>127000</xdr:colOff>
      <xdr:row>56</xdr:row>
      <xdr:rowOff>52251</xdr:rowOff>
    </xdr:to>
    <xdr:cxnSp macro="">
      <xdr:nvCxnSpPr>
        <xdr:cNvPr id="552" name="直線コネクタ 551">
          <a:extLst>
            <a:ext uri="{FF2B5EF4-FFF2-40B4-BE49-F238E27FC236}">
              <a16:creationId xmlns:a16="http://schemas.microsoft.com/office/drawing/2014/main" id="{051DC27C-0316-477D-B6FC-11CC4286434B}"/>
            </a:ext>
          </a:extLst>
        </xdr:cNvPr>
        <xdr:cNvCxnSpPr/>
      </xdr:nvCxnSpPr>
      <xdr:spPr>
        <a:xfrm>
          <a:off x="15481300" y="9638756"/>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161472</xdr:rowOff>
    </xdr:from>
    <xdr:to>
      <xdr:col>76</xdr:col>
      <xdr:colOff>165100</xdr:colOff>
      <xdr:row>63</xdr:row>
      <xdr:rowOff>91622</xdr:rowOff>
    </xdr:to>
    <xdr:sp macro="" textlink="">
      <xdr:nvSpPr>
        <xdr:cNvPr id="553" name="楕円 552">
          <a:extLst>
            <a:ext uri="{FF2B5EF4-FFF2-40B4-BE49-F238E27FC236}">
              <a16:creationId xmlns:a16="http://schemas.microsoft.com/office/drawing/2014/main" id="{6B6696CD-DE3C-4A54-A9D6-189BDA7558B5}"/>
            </a:ext>
          </a:extLst>
        </xdr:cNvPr>
        <xdr:cNvSpPr/>
      </xdr:nvSpPr>
      <xdr:spPr>
        <a:xfrm>
          <a:off x="145415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37556</xdr:rowOff>
    </xdr:from>
    <xdr:to>
      <xdr:col>81</xdr:col>
      <xdr:colOff>50800</xdr:colOff>
      <xdr:row>63</xdr:row>
      <xdr:rowOff>40822</xdr:rowOff>
    </xdr:to>
    <xdr:cxnSp macro="">
      <xdr:nvCxnSpPr>
        <xdr:cNvPr id="554" name="直線コネクタ 553">
          <a:extLst>
            <a:ext uri="{FF2B5EF4-FFF2-40B4-BE49-F238E27FC236}">
              <a16:creationId xmlns:a16="http://schemas.microsoft.com/office/drawing/2014/main" id="{DB394DEF-93D4-43E6-BB3F-AF04BF865E17}"/>
            </a:ext>
          </a:extLst>
        </xdr:cNvPr>
        <xdr:cNvCxnSpPr/>
      </xdr:nvCxnSpPr>
      <xdr:spPr>
        <a:xfrm flipV="1">
          <a:off x="14592300" y="9638756"/>
          <a:ext cx="889000" cy="1203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123916</xdr:rowOff>
    </xdr:from>
    <xdr:to>
      <xdr:col>72</xdr:col>
      <xdr:colOff>38100</xdr:colOff>
      <xdr:row>63</xdr:row>
      <xdr:rowOff>54066</xdr:rowOff>
    </xdr:to>
    <xdr:sp macro="" textlink="">
      <xdr:nvSpPr>
        <xdr:cNvPr id="555" name="楕円 554">
          <a:extLst>
            <a:ext uri="{FF2B5EF4-FFF2-40B4-BE49-F238E27FC236}">
              <a16:creationId xmlns:a16="http://schemas.microsoft.com/office/drawing/2014/main" id="{0E4E89B5-8AF0-4992-947D-383DAB9189F9}"/>
            </a:ext>
          </a:extLst>
        </xdr:cNvPr>
        <xdr:cNvSpPr/>
      </xdr:nvSpPr>
      <xdr:spPr>
        <a:xfrm>
          <a:off x="13652500" y="107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3266</xdr:rowOff>
    </xdr:from>
    <xdr:to>
      <xdr:col>76</xdr:col>
      <xdr:colOff>114300</xdr:colOff>
      <xdr:row>63</xdr:row>
      <xdr:rowOff>40822</xdr:rowOff>
    </xdr:to>
    <xdr:cxnSp macro="">
      <xdr:nvCxnSpPr>
        <xdr:cNvPr id="556" name="直線コネクタ 555">
          <a:extLst>
            <a:ext uri="{FF2B5EF4-FFF2-40B4-BE49-F238E27FC236}">
              <a16:creationId xmlns:a16="http://schemas.microsoft.com/office/drawing/2014/main" id="{D2B4A0AA-ED6C-4936-8F2E-71D57ED9DBBA}"/>
            </a:ext>
          </a:extLst>
        </xdr:cNvPr>
        <xdr:cNvCxnSpPr/>
      </xdr:nvCxnSpPr>
      <xdr:spPr>
        <a:xfrm>
          <a:off x="13703300" y="1080461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159838</xdr:rowOff>
    </xdr:from>
    <xdr:to>
      <xdr:col>67</xdr:col>
      <xdr:colOff>101600</xdr:colOff>
      <xdr:row>63</xdr:row>
      <xdr:rowOff>89988</xdr:rowOff>
    </xdr:to>
    <xdr:sp macro="" textlink="">
      <xdr:nvSpPr>
        <xdr:cNvPr id="557" name="楕円 556">
          <a:extLst>
            <a:ext uri="{FF2B5EF4-FFF2-40B4-BE49-F238E27FC236}">
              <a16:creationId xmlns:a16="http://schemas.microsoft.com/office/drawing/2014/main" id="{34523A0B-54AD-4322-B187-1EE7C90BC31E}"/>
            </a:ext>
          </a:extLst>
        </xdr:cNvPr>
        <xdr:cNvSpPr/>
      </xdr:nvSpPr>
      <xdr:spPr>
        <a:xfrm>
          <a:off x="12763500" y="1078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3266</xdr:rowOff>
    </xdr:from>
    <xdr:to>
      <xdr:col>71</xdr:col>
      <xdr:colOff>177800</xdr:colOff>
      <xdr:row>63</xdr:row>
      <xdr:rowOff>39188</xdr:rowOff>
    </xdr:to>
    <xdr:cxnSp macro="">
      <xdr:nvCxnSpPr>
        <xdr:cNvPr id="558" name="直線コネクタ 557">
          <a:extLst>
            <a:ext uri="{FF2B5EF4-FFF2-40B4-BE49-F238E27FC236}">
              <a16:creationId xmlns:a16="http://schemas.microsoft.com/office/drawing/2014/main" id="{0E8F73E6-8C5E-480C-BEBD-55F9CFE807DD}"/>
            </a:ext>
          </a:extLst>
        </xdr:cNvPr>
        <xdr:cNvCxnSpPr/>
      </xdr:nvCxnSpPr>
      <xdr:spPr>
        <a:xfrm flipV="1">
          <a:off x="12814300" y="108046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559" name="n_1aveValue【保健センター・保健所】&#10;有形固定資産減価償却率">
          <a:extLst>
            <a:ext uri="{FF2B5EF4-FFF2-40B4-BE49-F238E27FC236}">
              <a16:creationId xmlns:a16="http://schemas.microsoft.com/office/drawing/2014/main" id="{6C458829-67CE-43BA-BC31-3BFBC02522B9}"/>
            </a:ext>
          </a:extLst>
        </xdr:cNvPr>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560" name="n_2aveValue【保健センター・保健所】&#10;有形固定資産減価償却率">
          <a:extLst>
            <a:ext uri="{FF2B5EF4-FFF2-40B4-BE49-F238E27FC236}">
              <a16:creationId xmlns:a16="http://schemas.microsoft.com/office/drawing/2014/main" id="{98E6F965-811B-4A45-BB18-7BD4D879C776}"/>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561" name="n_3aveValue【保健センター・保健所】&#10;有形固定資産減価償却率">
          <a:extLst>
            <a:ext uri="{FF2B5EF4-FFF2-40B4-BE49-F238E27FC236}">
              <a16:creationId xmlns:a16="http://schemas.microsoft.com/office/drawing/2014/main" id="{7837CDA1-6F29-418F-8675-E5EAB4AA41DA}"/>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562" name="n_4aveValue【保健センター・保健所】&#10;有形固定資産減価償却率">
          <a:extLst>
            <a:ext uri="{FF2B5EF4-FFF2-40B4-BE49-F238E27FC236}">
              <a16:creationId xmlns:a16="http://schemas.microsoft.com/office/drawing/2014/main" id="{09B47D18-CC23-4226-B451-7D72DBBB4E4C}"/>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104883</xdr:rowOff>
    </xdr:from>
    <xdr:ext cx="405111" cy="259045"/>
    <xdr:sp macro="" textlink="">
      <xdr:nvSpPr>
        <xdr:cNvPr id="563" name="n_1mainValue【保健センター・保健所】&#10;有形固定資産減価償却率">
          <a:extLst>
            <a:ext uri="{FF2B5EF4-FFF2-40B4-BE49-F238E27FC236}">
              <a16:creationId xmlns:a16="http://schemas.microsoft.com/office/drawing/2014/main" id="{24683552-3943-4365-B029-9E09599E2864}"/>
            </a:ext>
          </a:extLst>
        </xdr:cNvPr>
        <xdr:cNvSpPr txBox="1"/>
      </xdr:nvSpPr>
      <xdr:spPr>
        <a:xfrm>
          <a:off x="15266044" y="936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82749</xdr:rowOff>
    </xdr:from>
    <xdr:ext cx="405111" cy="259045"/>
    <xdr:sp macro="" textlink="">
      <xdr:nvSpPr>
        <xdr:cNvPr id="564" name="n_2mainValue【保健センター・保健所】&#10;有形固定資産減価償却率">
          <a:extLst>
            <a:ext uri="{FF2B5EF4-FFF2-40B4-BE49-F238E27FC236}">
              <a16:creationId xmlns:a16="http://schemas.microsoft.com/office/drawing/2014/main" id="{03628DC6-A559-450A-9B6B-C47E50E5C54B}"/>
            </a:ext>
          </a:extLst>
        </xdr:cNvPr>
        <xdr:cNvSpPr txBox="1"/>
      </xdr:nvSpPr>
      <xdr:spPr>
        <a:xfrm>
          <a:off x="14389744" y="10884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45193</xdr:rowOff>
    </xdr:from>
    <xdr:ext cx="405111" cy="259045"/>
    <xdr:sp macro="" textlink="">
      <xdr:nvSpPr>
        <xdr:cNvPr id="565" name="n_3mainValue【保健センター・保健所】&#10;有形固定資産減価償却率">
          <a:extLst>
            <a:ext uri="{FF2B5EF4-FFF2-40B4-BE49-F238E27FC236}">
              <a16:creationId xmlns:a16="http://schemas.microsoft.com/office/drawing/2014/main" id="{E3AABD5A-04EE-4D7C-B901-0C9BB9E0A363}"/>
            </a:ext>
          </a:extLst>
        </xdr:cNvPr>
        <xdr:cNvSpPr txBox="1"/>
      </xdr:nvSpPr>
      <xdr:spPr>
        <a:xfrm>
          <a:off x="13500744" y="1084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81115</xdr:rowOff>
    </xdr:from>
    <xdr:ext cx="405111" cy="259045"/>
    <xdr:sp macro="" textlink="">
      <xdr:nvSpPr>
        <xdr:cNvPr id="566" name="n_4mainValue【保健センター・保健所】&#10;有形固定資産減価償却率">
          <a:extLst>
            <a:ext uri="{FF2B5EF4-FFF2-40B4-BE49-F238E27FC236}">
              <a16:creationId xmlns:a16="http://schemas.microsoft.com/office/drawing/2014/main" id="{6602E794-E080-43C8-8ACC-410CBC5BD8E7}"/>
            </a:ext>
          </a:extLst>
        </xdr:cNvPr>
        <xdr:cNvSpPr txBox="1"/>
      </xdr:nvSpPr>
      <xdr:spPr>
        <a:xfrm>
          <a:off x="12611744" y="1088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5D973698-513A-4DEF-B3D2-8BB10AEDDA2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501D65B5-4FF9-4996-B4B9-36568623BB5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F649F58-6500-4426-A884-D22CCE1365D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177548FC-170C-4B02-8724-F4B6B43240E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107201F-2449-4353-BFE1-270AFFFEDA8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36F7AB5-32A5-4400-9859-0CBB3DDCEB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8F2E9F1B-293D-41EE-A491-64DC2E3CA4A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E28CA336-51E0-4218-84BC-F5FE016C8A2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FB741FA-384E-4A66-BD41-1E86B312EAF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73E9AD5F-613B-4C69-A015-E59BBD74375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8E279E79-6A62-45B0-AFA5-DDBD65F40E47}"/>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0C80ADA6-3A2A-47A8-BF8A-57EF041C9418}"/>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C84A696F-3495-4B65-8B00-3C4C814E1C8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61E41694-095A-47CE-8E6D-CFC5395AEE3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74AFB99D-B8CD-4CF2-9273-1D3AE7D04A8E}"/>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E8FB4D81-E86C-486C-A133-2281ECE8ECD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73193E5C-BDBC-4D23-A973-F4A6BD7FE13E}"/>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E90E9EEB-32DB-4F97-B091-8AF9E7CA93E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A9843F46-DAA8-476F-9C06-8C5B4D84657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4E1BF954-238C-4C2D-A9BC-3A22BC14E2B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F78A1224-808C-4B6A-BBE8-2F6DE006101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AF02A2FD-4E62-457A-80A3-C2FBC278FC4A}"/>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559B168B-A450-4996-A345-61B2C21B51F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09DA0A91-C817-4B5A-AEFA-A979572AA28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0D452682-D761-4CFB-A1D0-2D80064731E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592" name="直線コネクタ 591">
          <a:extLst>
            <a:ext uri="{FF2B5EF4-FFF2-40B4-BE49-F238E27FC236}">
              <a16:creationId xmlns:a16="http://schemas.microsoft.com/office/drawing/2014/main" id="{16D81A29-D5FA-405A-B0F0-74AA83F9C8D6}"/>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6D38E5A1-587E-4430-B95E-7E02FB7848C9}"/>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594" name="直線コネクタ 593">
          <a:extLst>
            <a:ext uri="{FF2B5EF4-FFF2-40B4-BE49-F238E27FC236}">
              <a16:creationId xmlns:a16="http://schemas.microsoft.com/office/drawing/2014/main" id="{378650AE-4269-4CF7-A55F-67647CE700E1}"/>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28ED06A1-564A-49B4-A127-0B630E5827E5}"/>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596" name="直線コネクタ 595">
          <a:extLst>
            <a:ext uri="{FF2B5EF4-FFF2-40B4-BE49-F238E27FC236}">
              <a16:creationId xmlns:a16="http://schemas.microsoft.com/office/drawing/2014/main" id="{00F1A2EC-A9ED-4C54-9E4E-5980D9671628}"/>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9BE209AE-0F72-4994-8C17-978590223239}"/>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598" name="フローチャート: 判断 597">
          <a:extLst>
            <a:ext uri="{FF2B5EF4-FFF2-40B4-BE49-F238E27FC236}">
              <a16:creationId xmlns:a16="http://schemas.microsoft.com/office/drawing/2014/main" id="{DCB4B3F1-83C8-445D-AB0E-062B8408B9A7}"/>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99" name="フローチャート: 判断 598">
          <a:extLst>
            <a:ext uri="{FF2B5EF4-FFF2-40B4-BE49-F238E27FC236}">
              <a16:creationId xmlns:a16="http://schemas.microsoft.com/office/drawing/2014/main" id="{D3CDB2BB-9F80-492C-9D92-369C4FD26E7C}"/>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600" name="フローチャート: 判断 599">
          <a:extLst>
            <a:ext uri="{FF2B5EF4-FFF2-40B4-BE49-F238E27FC236}">
              <a16:creationId xmlns:a16="http://schemas.microsoft.com/office/drawing/2014/main" id="{803B9452-F596-4881-B0F0-E1ECF8D159F3}"/>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601" name="フローチャート: 判断 600">
          <a:extLst>
            <a:ext uri="{FF2B5EF4-FFF2-40B4-BE49-F238E27FC236}">
              <a16:creationId xmlns:a16="http://schemas.microsoft.com/office/drawing/2014/main" id="{0BC7B9C6-C613-4E0E-8942-D8E8B7A0CB9B}"/>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602" name="フローチャート: 判断 601">
          <a:extLst>
            <a:ext uri="{FF2B5EF4-FFF2-40B4-BE49-F238E27FC236}">
              <a16:creationId xmlns:a16="http://schemas.microsoft.com/office/drawing/2014/main" id="{8E8EE8A8-26BC-47B8-B910-34FFE8DB361E}"/>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7DD9272C-47CF-45F8-B1B2-D54D9D1A876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02F0091-4546-4D7C-B597-139DDC222EC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9129A8D9-7B05-405C-96C3-C037C451B32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CFDC4125-A8F6-4C84-9A7A-77B17CC0017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E202CD5-6FF1-45E1-81C6-A43E6E5A44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153307</xdr:rowOff>
    </xdr:from>
    <xdr:to>
      <xdr:col>116</xdr:col>
      <xdr:colOff>114300</xdr:colOff>
      <xdr:row>60</xdr:row>
      <xdr:rowOff>83457</xdr:rowOff>
    </xdr:to>
    <xdr:sp macro="" textlink="">
      <xdr:nvSpPr>
        <xdr:cNvPr id="608" name="楕円 607">
          <a:extLst>
            <a:ext uri="{FF2B5EF4-FFF2-40B4-BE49-F238E27FC236}">
              <a16:creationId xmlns:a16="http://schemas.microsoft.com/office/drawing/2014/main" id="{6A77ECC2-42AC-445F-946C-75C39C779A85}"/>
            </a:ext>
          </a:extLst>
        </xdr:cNvPr>
        <xdr:cNvSpPr/>
      </xdr:nvSpPr>
      <xdr:spPr>
        <a:xfrm>
          <a:off x="22110700" y="102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4734</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76FE3EE2-D307-4557-BF51-EAE283DC1606}"/>
            </a:ext>
          </a:extLst>
        </xdr:cNvPr>
        <xdr:cNvSpPr txBox="1"/>
      </xdr:nvSpPr>
      <xdr:spPr>
        <a:xfrm>
          <a:off x="22199600" y="1012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45538</xdr:rowOff>
    </xdr:from>
    <xdr:to>
      <xdr:col>112</xdr:col>
      <xdr:colOff>38100</xdr:colOff>
      <xdr:row>59</xdr:row>
      <xdr:rowOff>147138</xdr:rowOff>
    </xdr:to>
    <xdr:sp macro="" textlink="">
      <xdr:nvSpPr>
        <xdr:cNvPr id="610" name="楕円 609">
          <a:extLst>
            <a:ext uri="{FF2B5EF4-FFF2-40B4-BE49-F238E27FC236}">
              <a16:creationId xmlns:a16="http://schemas.microsoft.com/office/drawing/2014/main" id="{9DB5D370-54B7-417B-A104-F28291F6A738}"/>
            </a:ext>
          </a:extLst>
        </xdr:cNvPr>
        <xdr:cNvSpPr/>
      </xdr:nvSpPr>
      <xdr:spPr>
        <a:xfrm>
          <a:off x="21272500" y="1016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96338</xdr:rowOff>
    </xdr:from>
    <xdr:to>
      <xdr:col>116</xdr:col>
      <xdr:colOff>63500</xdr:colOff>
      <xdr:row>60</xdr:row>
      <xdr:rowOff>32657</xdr:rowOff>
    </xdr:to>
    <xdr:cxnSp macro="">
      <xdr:nvCxnSpPr>
        <xdr:cNvPr id="611" name="直線コネクタ 610">
          <a:extLst>
            <a:ext uri="{FF2B5EF4-FFF2-40B4-BE49-F238E27FC236}">
              <a16:creationId xmlns:a16="http://schemas.microsoft.com/office/drawing/2014/main" id="{D118EA74-A440-4E95-AD85-BB2E51FDC57A}"/>
            </a:ext>
          </a:extLst>
        </xdr:cNvPr>
        <xdr:cNvCxnSpPr/>
      </xdr:nvCxnSpPr>
      <xdr:spPr>
        <a:xfrm>
          <a:off x="21323300" y="10211888"/>
          <a:ext cx="8382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154940</xdr:rowOff>
    </xdr:from>
    <xdr:to>
      <xdr:col>107</xdr:col>
      <xdr:colOff>101600</xdr:colOff>
      <xdr:row>63</xdr:row>
      <xdr:rowOff>85090</xdr:rowOff>
    </xdr:to>
    <xdr:sp macro="" textlink="">
      <xdr:nvSpPr>
        <xdr:cNvPr id="612" name="楕円 611">
          <a:extLst>
            <a:ext uri="{FF2B5EF4-FFF2-40B4-BE49-F238E27FC236}">
              <a16:creationId xmlns:a16="http://schemas.microsoft.com/office/drawing/2014/main" id="{03195DCA-3DE0-4955-9F70-8B516FBFA23B}"/>
            </a:ext>
          </a:extLst>
        </xdr:cNvPr>
        <xdr:cNvSpPr/>
      </xdr:nvSpPr>
      <xdr:spPr>
        <a:xfrm>
          <a:off x="20383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96338</xdr:rowOff>
    </xdr:from>
    <xdr:to>
      <xdr:col>111</xdr:col>
      <xdr:colOff>177800</xdr:colOff>
      <xdr:row>63</xdr:row>
      <xdr:rowOff>34290</xdr:rowOff>
    </xdr:to>
    <xdr:cxnSp macro="">
      <xdr:nvCxnSpPr>
        <xdr:cNvPr id="613" name="直線コネクタ 612">
          <a:extLst>
            <a:ext uri="{FF2B5EF4-FFF2-40B4-BE49-F238E27FC236}">
              <a16:creationId xmlns:a16="http://schemas.microsoft.com/office/drawing/2014/main" id="{C9383DF3-75BF-4363-9F37-394AB757E59D}"/>
            </a:ext>
          </a:extLst>
        </xdr:cNvPr>
        <xdr:cNvCxnSpPr/>
      </xdr:nvCxnSpPr>
      <xdr:spPr>
        <a:xfrm flipV="1">
          <a:off x="20434300" y="10211888"/>
          <a:ext cx="889000" cy="62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158206</xdr:rowOff>
    </xdr:from>
    <xdr:to>
      <xdr:col>102</xdr:col>
      <xdr:colOff>165100</xdr:colOff>
      <xdr:row>63</xdr:row>
      <xdr:rowOff>88356</xdr:rowOff>
    </xdr:to>
    <xdr:sp macro="" textlink="">
      <xdr:nvSpPr>
        <xdr:cNvPr id="614" name="楕円 613">
          <a:extLst>
            <a:ext uri="{FF2B5EF4-FFF2-40B4-BE49-F238E27FC236}">
              <a16:creationId xmlns:a16="http://schemas.microsoft.com/office/drawing/2014/main" id="{CAE84854-A7D3-400D-9304-06C12D4ABFB9}"/>
            </a:ext>
          </a:extLst>
        </xdr:cNvPr>
        <xdr:cNvSpPr/>
      </xdr:nvSpPr>
      <xdr:spPr>
        <a:xfrm>
          <a:off x="19494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34290</xdr:rowOff>
    </xdr:from>
    <xdr:to>
      <xdr:col>107</xdr:col>
      <xdr:colOff>50800</xdr:colOff>
      <xdr:row>63</xdr:row>
      <xdr:rowOff>37556</xdr:rowOff>
    </xdr:to>
    <xdr:cxnSp macro="">
      <xdr:nvCxnSpPr>
        <xdr:cNvPr id="615" name="直線コネクタ 614">
          <a:extLst>
            <a:ext uri="{FF2B5EF4-FFF2-40B4-BE49-F238E27FC236}">
              <a16:creationId xmlns:a16="http://schemas.microsoft.com/office/drawing/2014/main" id="{635D6323-8666-4F24-940F-AFF87181860E}"/>
            </a:ext>
          </a:extLst>
        </xdr:cNvPr>
        <xdr:cNvCxnSpPr/>
      </xdr:nvCxnSpPr>
      <xdr:spPr>
        <a:xfrm flipV="1">
          <a:off x="19545300" y="1083564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158206</xdr:rowOff>
    </xdr:from>
    <xdr:to>
      <xdr:col>98</xdr:col>
      <xdr:colOff>38100</xdr:colOff>
      <xdr:row>63</xdr:row>
      <xdr:rowOff>88356</xdr:rowOff>
    </xdr:to>
    <xdr:sp macro="" textlink="">
      <xdr:nvSpPr>
        <xdr:cNvPr id="616" name="楕円 615">
          <a:extLst>
            <a:ext uri="{FF2B5EF4-FFF2-40B4-BE49-F238E27FC236}">
              <a16:creationId xmlns:a16="http://schemas.microsoft.com/office/drawing/2014/main" id="{DCDC66E0-DB92-41CD-85EC-4FA3FC70E3A7}"/>
            </a:ext>
          </a:extLst>
        </xdr:cNvPr>
        <xdr:cNvSpPr/>
      </xdr:nvSpPr>
      <xdr:spPr>
        <a:xfrm>
          <a:off x="18605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37556</xdr:rowOff>
    </xdr:from>
    <xdr:to>
      <xdr:col>102</xdr:col>
      <xdr:colOff>114300</xdr:colOff>
      <xdr:row>63</xdr:row>
      <xdr:rowOff>37556</xdr:rowOff>
    </xdr:to>
    <xdr:cxnSp macro="">
      <xdr:nvCxnSpPr>
        <xdr:cNvPr id="617" name="直線コネクタ 616">
          <a:extLst>
            <a:ext uri="{FF2B5EF4-FFF2-40B4-BE49-F238E27FC236}">
              <a16:creationId xmlns:a16="http://schemas.microsoft.com/office/drawing/2014/main" id="{5851BA2C-AAC3-4239-B62B-C64EF4F7227D}"/>
            </a:ext>
          </a:extLst>
        </xdr:cNvPr>
        <xdr:cNvCxnSpPr/>
      </xdr:nvCxnSpPr>
      <xdr:spPr>
        <a:xfrm>
          <a:off x="18656300" y="1083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618" name="n_1aveValue【保健センター・保健所】&#10;一人当たり面積">
          <a:extLst>
            <a:ext uri="{FF2B5EF4-FFF2-40B4-BE49-F238E27FC236}">
              <a16:creationId xmlns:a16="http://schemas.microsoft.com/office/drawing/2014/main" id="{452F91E3-03BB-4652-BBA1-E28678893C94}"/>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619" name="n_2aveValue【保健センター・保健所】&#10;一人当たり面積">
          <a:extLst>
            <a:ext uri="{FF2B5EF4-FFF2-40B4-BE49-F238E27FC236}">
              <a16:creationId xmlns:a16="http://schemas.microsoft.com/office/drawing/2014/main" id="{D937322A-BEBE-4500-AFF9-15319FC058EE}"/>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620" name="n_3aveValue【保健センター・保健所】&#10;一人当たり面積">
          <a:extLst>
            <a:ext uri="{FF2B5EF4-FFF2-40B4-BE49-F238E27FC236}">
              <a16:creationId xmlns:a16="http://schemas.microsoft.com/office/drawing/2014/main" id="{2E4D9A51-BE83-40C2-BB31-B0751C8F44BE}"/>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621" name="n_4aveValue【保健センター・保健所】&#10;一人当たり面積">
          <a:extLst>
            <a:ext uri="{FF2B5EF4-FFF2-40B4-BE49-F238E27FC236}">
              <a16:creationId xmlns:a16="http://schemas.microsoft.com/office/drawing/2014/main" id="{541506D3-CD85-47DF-A5A7-65BB838091D0}"/>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163665</xdr:rowOff>
    </xdr:from>
    <xdr:ext cx="469744" cy="259045"/>
    <xdr:sp macro="" textlink="">
      <xdr:nvSpPr>
        <xdr:cNvPr id="622" name="n_1mainValue【保健センター・保健所】&#10;一人当たり面積">
          <a:extLst>
            <a:ext uri="{FF2B5EF4-FFF2-40B4-BE49-F238E27FC236}">
              <a16:creationId xmlns:a16="http://schemas.microsoft.com/office/drawing/2014/main" id="{B4785305-A0C4-4895-B8A9-FE9283A27762}"/>
            </a:ext>
          </a:extLst>
        </xdr:cNvPr>
        <xdr:cNvSpPr txBox="1"/>
      </xdr:nvSpPr>
      <xdr:spPr>
        <a:xfrm>
          <a:off x="21075727" y="9936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76217</xdr:rowOff>
    </xdr:from>
    <xdr:ext cx="469744" cy="259045"/>
    <xdr:sp macro="" textlink="">
      <xdr:nvSpPr>
        <xdr:cNvPr id="623" name="n_2mainValue【保健センター・保健所】&#10;一人当たり面積">
          <a:extLst>
            <a:ext uri="{FF2B5EF4-FFF2-40B4-BE49-F238E27FC236}">
              <a16:creationId xmlns:a16="http://schemas.microsoft.com/office/drawing/2014/main" id="{A3643988-3A0A-42EF-8E18-C4D3041E1A5F}"/>
            </a:ext>
          </a:extLst>
        </xdr:cNvPr>
        <xdr:cNvSpPr txBox="1"/>
      </xdr:nvSpPr>
      <xdr:spPr>
        <a:xfrm>
          <a:off x="20199427"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79483</xdr:rowOff>
    </xdr:from>
    <xdr:ext cx="469744" cy="259045"/>
    <xdr:sp macro="" textlink="">
      <xdr:nvSpPr>
        <xdr:cNvPr id="624" name="n_3mainValue【保健センター・保健所】&#10;一人当たり面積">
          <a:extLst>
            <a:ext uri="{FF2B5EF4-FFF2-40B4-BE49-F238E27FC236}">
              <a16:creationId xmlns:a16="http://schemas.microsoft.com/office/drawing/2014/main" id="{CCA40C67-E664-45E1-A9C6-6F6DB5070170}"/>
            </a:ext>
          </a:extLst>
        </xdr:cNvPr>
        <xdr:cNvSpPr txBox="1"/>
      </xdr:nvSpPr>
      <xdr:spPr>
        <a:xfrm>
          <a:off x="19310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79483</xdr:rowOff>
    </xdr:from>
    <xdr:ext cx="469744" cy="259045"/>
    <xdr:sp macro="" textlink="">
      <xdr:nvSpPr>
        <xdr:cNvPr id="625" name="n_4mainValue【保健センター・保健所】&#10;一人当たり面積">
          <a:extLst>
            <a:ext uri="{FF2B5EF4-FFF2-40B4-BE49-F238E27FC236}">
              <a16:creationId xmlns:a16="http://schemas.microsoft.com/office/drawing/2014/main" id="{7079530F-398E-4600-8592-82694654D11F}"/>
            </a:ext>
          </a:extLst>
        </xdr:cNvPr>
        <xdr:cNvSpPr txBox="1"/>
      </xdr:nvSpPr>
      <xdr:spPr>
        <a:xfrm>
          <a:off x="184214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F2AB7BD3-8F48-4264-916B-711195010C5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5A2971A8-9136-46C8-BAC9-1AFD43CEC81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3116E6C7-6610-46CB-B92D-33A50131FD0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2FC7383A-DB53-4A36-98C7-2997640F64C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315C704-31F7-4E46-91E2-C6F082BA8F1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69247B7F-63E3-4EBB-97A8-A6E09D54815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DF047B20-6D7F-479E-90B5-7E8AEE0852E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57173747-EB98-47A8-8FE3-28C6AD54C34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4C8754EB-FD7E-4BAD-ABF6-EB29AE4B08B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D6DA0B85-31DC-4B7D-886A-96D88A67A1BA}"/>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15B3AB4A-DFDE-4F35-BCB5-0774F17AD3F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7" name="直線コネクタ 636">
          <a:extLst>
            <a:ext uri="{FF2B5EF4-FFF2-40B4-BE49-F238E27FC236}">
              <a16:creationId xmlns:a16="http://schemas.microsoft.com/office/drawing/2014/main" id="{7C7359CE-91F7-49A0-95A6-13D740DD266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8" name="テキスト ボックス 637">
          <a:extLst>
            <a:ext uri="{FF2B5EF4-FFF2-40B4-BE49-F238E27FC236}">
              <a16:creationId xmlns:a16="http://schemas.microsoft.com/office/drawing/2014/main" id="{17E89453-0D4E-4301-9AB6-CF293974A93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9" name="直線コネクタ 638">
          <a:extLst>
            <a:ext uri="{FF2B5EF4-FFF2-40B4-BE49-F238E27FC236}">
              <a16:creationId xmlns:a16="http://schemas.microsoft.com/office/drawing/2014/main" id="{B4B9FFA9-8DAA-4CB4-9056-9FE0FFF7C0D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0" name="テキスト ボックス 639">
          <a:extLst>
            <a:ext uri="{FF2B5EF4-FFF2-40B4-BE49-F238E27FC236}">
              <a16:creationId xmlns:a16="http://schemas.microsoft.com/office/drawing/2014/main" id="{00E3E199-CFC1-4811-94FB-A584CC28BB5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1" name="直線コネクタ 640">
          <a:extLst>
            <a:ext uri="{FF2B5EF4-FFF2-40B4-BE49-F238E27FC236}">
              <a16:creationId xmlns:a16="http://schemas.microsoft.com/office/drawing/2014/main" id="{395B6C4C-E958-41A8-B106-435B1D746C1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2" name="テキスト ボックス 641">
          <a:extLst>
            <a:ext uri="{FF2B5EF4-FFF2-40B4-BE49-F238E27FC236}">
              <a16:creationId xmlns:a16="http://schemas.microsoft.com/office/drawing/2014/main" id="{E47C58F6-48E4-47A8-8103-0D9B1103623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3" name="直線コネクタ 642">
          <a:extLst>
            <a:ext uri="{FF2B5EF4-FFF2-40B4-BE49-F238E27FC236}">
              <a16:creationId xmlns:a16="http://schemas.microsoft.com/office/drawing/2014/main" id="{20BA5EC9-1854-4EE3-A867-51894652987E}"/>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4" name="テキスト ボックス 643">
          <a:extLst>
            <a:ext uri="{FF2B5EF4-FFF2-40B4-BE49-F238E27FC236}">
              <a16:creationId xmlns:a16="http://schemas.microsoft.com/office/drawing/2014/main" id="{B63FC181-8244-4B13-B600-10304A256DDE}"/>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5" name="直線コネクタ 644">
          <a:extLst>
            <a:ext uri="{FF2B5EF4-FFF2-40B4-BE49-F238E27FC236}">
              <a16:creationId xmlns:a16="http://schemas.microsoft.com/office/drawing/2014/main" id="{B3367A6B-0720-4635-B0FC-E76A0AD434A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6" name="テキスト ボックス 645">
          <a:extLst>
            <a:ext uri="{FF2B5EF4-FFF2-40B4-BE49-F238E27FC236}">
              <a16:creationId xmlns:a16="http://schemas.microsoft.com/office/drawing/2014/main" id="{AF838BE1-6285-40F7-90C6-D0852760CEF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7" name="直線コネクタ 646">
          <a:extLst>
            <a:ext uri="{FF2B5EF4-FFF2-40B4-BE49-F238E27FC236}">
              <a16:creationId xmlns:a16="http://schemas.microsoft.com/office/drawing/2014/main" id="{B5615740-C60C-4AAD-AD29-67D7A269F197}"/>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8" name="テキスト ボックス 647">
          <a:extLst>
            <a:ext uri="{FF2B5EF4-FFF2-40B4-BE49-F238E27FC236}">
              <a16:creationId xmlns:a16="http://schemas.microsoft.com/office/drawing/2014/main" id="{52EFC02E-CB43-46F3-9B9F-9353BA0D742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9" name="直線コネクタ 648">
          <a:extLst>
            <a:ext uri="{FF2B5EF4-FFF2-40B4-BE49-F238E27FC236}">
              <a16:creationId xmlns:a16="http://schemas.microsoft.com/office/drawing/2014/main" id="{6519B8D7-732B-4941-AD1C-9665023957A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0" name="【消防施設】&#10;有形固定資産減価償却率グラフ枠">
          <a:extLst>
            <a:ext uri="{FF2B5EF4-FFF2-40B4-BE49-F238E27FC236}">
              <a16:creationId xmlns:a16="http://schemas.microsoft.com/office/drawing/2014/main" id="{41322E8D-EF98-4DB9-B0D8-C7847F8ECAD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651" name="直線コネクタ 650">
          <a:extLst>
            <a:ext uri="{FF2B5EF4-FFF2-40B4-BE49-F238E27FC236}">
              <a16:creationId xmlns:a16="http://schemas.microsoft.com/office/drawing/2014/main" id="{C383442F-8674-4960-8700-88F476BBF785}"/>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652" name="【消防施設】&#10;有形固定資産減価償却率最小値テキスト">
          <a:extLst>
            <a:ext uri="{FF2B5EF4-FFF2-40B4-BE49-F238E27FC236}">
              <a16:creationId xmlns:a16="http://schemas.microsoft.com/office/drawing/2014/main" id="{71285892-AB14-4381-8191-A73C736BAB07}"/>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653" name="直線コネクタ 652">
          <a:extLst>
            <a:ext uri="{FF2B5EF4-FFF2-40B4-BE49-F238E27FC236}">
              <a16:creationId xmlns:a16="http://schemas.microsoft.com/office/drawing/2014/main" id="{072D6DFA-3073-482A-82F4-EFA6C7891E49}"/>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654" name="【消防施設】&#10;有形固定資産減価償却率最大値テキスト">
          <a:extLst>
            <a:ext uri="{FF2B5EF4-FFF2-40B4-BE49-F238E27FC236}">
              <a16:creationId xmlns:a16="http://schemas.microsoft.com/office/drawing/2014/main" id="{DE6FA8DC-D0CB-4172-9381-C8B682CFBCE1}"/>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655" name="直線コネクタ 654">
          <a:extLst>
            <a:ext uri="{FF2B5EF4-FFF2-40B4-BE49-F238E27FC236}">
              <a16:creationId xmlns:a16="http://schemas.microsoft.com/office/drawing/2014/main" id="{D7DB4996-09A3-4342-94AC-56F77DB65229}"/>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656" name="【消防施設】&#10;有形固定資産減価償却率平均値テキスト">
          <a:extLst>
            <a:ext uri="{FF2B5EF4-FFF2-40B4-BE49-F238E27FC236}">
              <a16:creationId xmlns:a16="http://schemas.microsoft.com/office/drawing/2014/main" id="{0799DD61-3CC6-4D9B-9ED9-25199A0837E6}"/>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657" name="フローチャート: 判断 656">
          <a:extLst>
            <a:ext uri="{FF2B5EF4-FFF2-40B4-BE49-F238E27FC236}">
              <a16:creationId xmlns:a16="http://schemas.microsoft.com/office/drawing/2014/main" id="{44F244B0-B84E-4D81-810C-97D2C2547041}"/>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658" name="フローチャート: 判断 657">
          <a:extLst>
            <a:ext uri="{FF2B5EF4-FFF2-40B4-BE49-F238E27FC236}">
              <a16:creationId xmlns:a16="http://schemas.microsoft.com/office/drawing/2014/main" id="{8F5C7B00-C871-4C79-AF99-7D3ADD7049DD}"/>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659" name="フローチャート: 判断 658">
          <a:extLst>
            <a:ext uri="{FF2B5EF4-FFF2-40B4-BE49-F238E27FC236}">
              <a16:creationId xmlns:a16="http://schemas.microsoft.com/office/drawing/2014/main" id="{C5F79CFD-18A0-4E1E-B40A-ACBBC46384E1}"/>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660" name="フローチャート: 判断 659">
          <a:extLst>
            <a:ext uri="{FF2B5EF4-FFF2-40B4-BE49-F238E27FC236}">
              <a16:creationId xmlns:a16="http://schemas.microsoft.com/office/drawing/2014/main" id="{5961717C-4D74-4F0E-9790-B2F803B93AF3}"/>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661" name="フローチャート: 判断 660">
          <a:extLst>
            <a:ext uri="{FF2B5EF4-FFF2-40B4-BE49-F238E27FC236}">
              <a16:creationId xmlns:a16="http://schemas.microsoft.com/office/drawing/2014/main" id="{EF552122-2608-41D2-8B9E-A85E60B7ED22}"/>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C089226A-1AFA-4F27-B975-17EE5AB7EEC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C488CDA0-3B83-4842-8B7A-8F65E993DB3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36724673-2DDA-4C4A-8126-A8D2927C679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33EF6EC-8403-4C83-B174-7FB722E253D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36FE4BB5-9EA1-4983-8EEF-CE9907B90C5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67" name="楕円 666">
          <a:extLst>
            <a:ext uri="{FF2B5EF4-FFF2-40B4-BE49-F238E27FC236}">
              <a16:creationId xmlns:a16="http://schemas.microsoft.com/office/drawing/2014/main" id="{B5F3AF2F-1909-4DBC-8B0C-F88C3E220C11}"/>
            </a:ext>
          </a:extLst>
        </xdr:cNvPr>
        <xdr:cNvSpPr/>
      </xdr:nvSpPr>
      <xdr:spPr>
        <a:xfrm>
          <a:off x="16268700" y="14188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152235</xdr:rowOff>
    </xdr:from>
    <xdr:ext cx="405111" cy="259045"/>
    <xdr:sp macro="" textlink="">
      <xdr:nvSpPr>
        <xdr:cNvPr id="668" name="【消防施設】&#10;有形固定資産減価償却率該当値テキスト">
          <a:extLst>
            <a:ext uri="{FF2B5EF4-FFF2-40B4-BE49-F238E27FC236}">
              <a16:creationId xmlns:a16="http://schemas.microsoft.com/office/drawing/2014/main" id="{12FF9385-C090-421C-A05F-EF08AF654158}"/>
            </a:ext>
          </a:extLst>
        </xdr:cNvPr>
        <xdr:cNvSpPr txBox="1"/>
      </xdr:nvSpPr>
      <xdr:spPr>
        <a:xfrm>
          <a:off x="16357600" y="1403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82006</xdr:rowOff>
    </xdr:from>
    <xdr:to>
      <xdr:col>81</xdr:col>
      <xdr:colOff>101600</xdr:colOff>
      <xdr:row>83</xdr:row>
      <xdr:rowOff>12156</xdr:rowOff>
    </xdr:to>
    <xdr:sp macro="" textlink="">
      <xdr:nvSpPr>
        <xdr:cNvPr id="669" name="楕円 668">
          <a:extLst>
            <a:ext uri="{FF2B5EF4-FFF2-40B4-BE49-F238E27FC236}">
              <a16:creationId xmlns:a16="http://schemas.microsoft.com/office/drawing/2014/main" id="{72004E7E-6790-4FA7-9778-3FE22213EF1F}"/>
            </a:ext>
          </a:extLst>
        </xdr:cNvPr>
        <xdr:cNvSpPr/>
      </xdr:nvSpPr>
      <xdr:spPr>
        <a:xfrm>
          <a:off x="15430500" y="1414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132806</xdr:rowOff>
    </xdr:from>
    <xdr:to>
      <xdr:col>85</xdr:col>
      <xdr:colOff>127000</xdr:colOff>
      <xdr:row>83</xdr:row>
      <xdr:rowOff>8708</xdr:rowOff>
    </xdr:to>
    <xdr:cxnSp macro="">
      <xdr:nvCxnSpPr>
        <xdr:cNvPr id="670" name="直線コネクタ 669">
          <a:extLst>
            <a:ext uri="{FF2B5EF4-FFF2-40B4-BE49-F238E27FC236}">
              <a16:creationId xmlns:a16="http://schemas.microsoft.com/office/drawing/2014/main" id="{9796E55A-8158-45EC-A1FB-15CA5B18C9E1}"/>
            </a:ext>
          </a:extLst>
        </xdr:cNvPr>
        <xdr:cNvCxnSpPr/>
      </xdr:nvCxnSpPr>
      <xdr:spPr>
        <a:xfrm>
          <a:off x="15481300" y="14191706"/>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91802</xdr:rowOff>
    </xdr:from>
    <xdr:to>
      <xdr:col>76</xdr:col>
      <xdr:colOff>165100</xdr:colOff>
      <xdr:row>83</xdr:row>
      <xdr:rowOff>21952</xdr:rowOff>
    </xdr:to>
    <xdr:sp macro="" textlink="">
      <xdr:nvSpPr>
        <xdr:cNvPr id="671" name="楕円 670">
          <a:extLst>
            <a:ext uri="{FF2B5EF4-FFF2-40B4-BE49-F238E27FC236}">
              <a16:creationId xmlns:a16="http://schemas.microsoft.com/office/drawing/2014/main" id="{BD556EEC-871A-498A-8F0F-6FCE2D5E8CEB}"/>
            </a:ext>
          </a:extLst>
        </xdr:cNvPr>
        <xdr:cNvSpPr/>
      </xdr:nvSpPr>
      <xdr:spPr>
        <a:xfrm>
          <a:off x="14541500" y="1415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132806</xdr:rowOff>
    </xdr:from>
    <xdr:to>
      <xdr:col>81</xdr:col>
      <xdr:colOff>50800</xdr:colOff>
      <xdr:row>82</xdr:row>
      <xdr:rowOff>142602</xdr:rowOff>
    </xdr:to>
    <xdr:cxnSp macro="">
      <xdr:nvCxnSpPr>
        <xdr:cNvPr id="672" name="直線コネクタ 671">
          <a:extLst>
            <a:ext uri="{FF2B5EF4-FFF2-40B4-BE49-F238E27FC236}">
              <a16:creationId xmlns:a16="http://schemas.microsoft.com/office/drawing/2014/main" id="{BF482362-0824-42C0-9B35-D89421BCCBA2}"/>
            </a:ext>
          </a:extLst>
        </xdr:cNvPr>
        <xdr:cNvCxnSpPr/>
      </xdr:nvCxnSpPr>
      <xdr:spPr>
        <a:xfrm flipV="1">
          <a:off x="14592300" y="14191706"/>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49349</xdr:rowOff>
    </xdr:from>
    <xdr:to>
      <xdr:col>72</xdr:col>
      <xdr:colOff>38100</xdr:colOff>
      <xdr:row>82</xdr:row>
      <xdr:rowOff>150949</xdr:rowOff>
    </xdr:to>
    <xdr:sp macro="" textlink="">
      <xdr:nvSpPr>
        <xdr:cNvPr id="673" name="楕円 672">
          <a:extLst>
            <a:ext uri="{FF2B5EF4-FFF2-40B4-BE49-F238E27FC236}">
              <a16:creationId xmlns:a16="http://schemas.microsoft.com/office/drawing/2014/main" id="{AA4609C2-067A-4535-987B-933B21CB672D}"/>
            </a:ext>
          </a:extLst>
        </xdr:cNvPr>
        <xdr:cNvSpPr/>
      </xdr:nvSpPr>
      <xdr:spPr>
        <a:xfrm>
          <a:off x="13652500" y="1410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100149</xdr:rowOff>
    </xdr:from>
    <xdr:to>
      <xdr:col>76</xdr:col>
      <xdr:colOff>114300</xdr:colOff>
      <xdr:row>82</xdr:row>
      <xdr:rowOff>142602</xdr:rowOff>
    </xdr:to>
    <xdr:cxnSp macro="">
      <xdr:nvCxnSpPr>
        <xdr:cNvPr id="674" name="直線コネクタ 673">
          <a:extLst>
            <a:ext uri="{FF2B5EF4-FFF2-40B4-BE49-F238E27FC236}">
              <a16:creationId xmlns:a16="http://schemas.microsoft.com/office/drawing/2014/main" id="{C7E3026C-2FBE-45AC-9DF1-48F9707760BA}"/>
            </a:ext>
          </a:extLst>
        </xdr:cNvPr>
        <xdr:cNvCxnSpPr/>
      </xdr:nvCxnSpPr>
      <xdr:spPr>
        <a:xfrm>
          <a:off x="13703300" y="141590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8527</xdr:rowOff>
    </xdr:from>
    <xdr:to>
      <xdr:col>67</xdr:col>
      <xdr:colOff>101600</xdr:colOff>
      <xdr:row>82</xdr:row>
      <xdr:rowOff>110127</xdr:rowOff>
    </xdr:to>
    <xdr:sp macro="" textlink="">
      <xdr:nvSpPr>
        <xdr:cNvPr id="675" name="楕円 674">
          <a:extLst>
            <a:ext uri="{FF2B5EF4-FFF2-40B4-BE49-F238E27FC236}">
              <a16:creationId xmlns:a16="http://schemas.microsoft.com/office/drawing/2014/main" id="{DAB6E2D0-6E04-437D-B1FA-627FB22021D2}"/>
            </a:ext>
          </a:extLst>
        </xdr:cNvPr>
        <xdr:cNvSpPr/>
      </xdr:nvSpPr>
      <xdr:spPr>
        <a:xfrm>
          <a:off x="127635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59327</xdr:rowOff>
    </xdr:from>
    <xdr:to>
      <xdr:col>71</xdr:col>
      <xdr:colOff>177800</xdr:colOff>
      <xdr:row>82</xdr:row>
      <xdr:rowOff>100149</xdr:rowOff>
    </xdr:to>
    <xdr:cxnSp macro="">
      <xdr:nvCxnSpPr>
        <xdr:cNvPr id="676" name="直線コネクタ 675">
          <a:extLst>
            <a:ext uri="{FF2B5EF4-FFF2-40B4-BE49-F238E27FC236}">
              <a16:creationId xmlns:a16="http://schemas.microsoft.com/office/drawing/2014/main" id="{3CD4064E-5C8F-4E5D-9BB8-CBEA6E4B646C}"/>
            </a:ext>
          </a:extLst>
        </xdr:cNvPr>
        <xdr:cNvCxnSpPr/>
      </xdr:nvCxnSpPr>
      <xdr:spPr>
        <a:xfrm>
          <a:off x="12814300" y="1411822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677" name="n_1aveValue【消防施設】&#10;有形固定資産減価償却率">
          <a:extLst>
            <a:ext uri="{FF2B5EF4-FFF2-40B4-BE49-F238E27FC236}">
              <a16:creationId xmlns:a16="http://schemas.microsoft.com/office/drawing/2014/main" id="{F6FF402B-4C5F-4B06-977B-E625F8262EA8}"/>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678" name="n_2aveValue【消防施設】&#10;有形固定資産減価償却率">
          <a:extLst>
            <a:ext uri="{FF2B5EF4-FFF2-40B4-BE49-F238E27FC236}">
              <a16:creationId xmlns:a16="http://schemas.microsoft.com/office/drawing/2014/main" id="{12EF15A3-87B2-4115-89E1-0A6ACD90B0B4}"/>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679" name="n_3aveValue【消防施設】&#10;有形固定資産減価償却率">
          <a:extLst>
            <a:ext uri="{FF2B5EF4-FFF2-40B4-BE49-F238E27FC236}">
              <a16:creationId xmlns:a16="http://schemas.microsoft.com/office/drawing/2014/main" id="{6B1BB207-CB04-4885-AE3C-8C6271074C30}"/>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680" name="n_4aveValue【消防施設】&#10;有形固定資産減価償却率">
          <a:extLst>
            <a:ext uri="{FF2B5EF4-FFF2-40B4-BE49-F238E27FC236}">
              <a16:creationId xmlns:a16="http://schemas.microsoft.com/office/drawing/2014/main" id="{037BDD14-90F5-4138-B505-9ABA30C15CB1}"/>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28683</xdr:rowOff>
    </xdr:from>
    <xdr:ext cx="405111" cy="259045"/>
    <xdr:sp macro="" textlink="">
      <xdr:nvSpPr>
        <xdr:cNvPr id="681" name="n_1mainValue【消防施設】&#10;有形固定資産減価償却率">
          <a:extLst>
            <a:ext uri="{FF2B5EF4-FFF2-40B4-BE49-F238E27FC236}">
              <a16:creationId xmlns:a16="http://schemas.microsoft.com/office/drawing/2014/main" id="{7209C09A-891F-4274-8E9C-2BC4D717D3B9}"/>
            </a:ext>
          </a:extLst>
        </xdr:cNvPr>
        <xdr:cNvSpPr txBox="1"/>
      </xdr:nvSpPr>
      <xdr:spPr>
        <a:xfrm>
          <a:off x="15266044" y="1391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38479</xdr:rowOff>
    </xdr:from>
    <xdr:ext cx="405111" cy="259045"/>
    <xdr:sp macro="" textlink="">
      <xdr:nvSpPr>
        <xdr:cNvPr id="682" name="n_2mainValue【消防施設】&#10;有形固定資産減価償却率">
          <a:extLst>
            <a:ext uri="{FF2B5EF4-FFF2-40B4-BE49-F238E27FC236}">
              <a16:creationId xmlns:a16="http://schemas.microsoft.com/office/drawing/2014/main" id="{EF882D16-874A-4A7A-A11E-23181174538D}"/>
            </a:ext>
          </a:extLst>
        </xdr:cNvPr>
        <xdr:cNvSpPr txBox="1"/>
      </xdr:nvSpPr>
      <xdr:spPr>
        <a:xfrm>
          <a:off x="14389744" y="1392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167476</xdr:rowOff>
    </xdr:from>
    <xdr:ext cx="405111" cy="259045"/>
    <xdr:sp macro="" textlink="">
      <xdr:nvSpPr>
        <xdr:cNvPr id="683" name="n_3mainValue【消防施設】&#10;有形固定資産減価償却率">
          <a:extLst>
            <a:ext uri="{FF2B5EF4-FFF2-40B4-BE49-F238E27FC236}">
              <a16:creationId xmlns:a16="http://schemas.microsoft.com/office/drawing/2014/main" id="{DDF3D678-70EA-4E69-AC56-7F60CB147F9C}"/>
            </a:ext>
          </a:extLst>
        </xdr:cNvPr>
        <xdr:cNvSpPr txBox="1"/>
      </xdr:nvSpPr>
      <xdr:spPr>
        <a:xfrm>
          <a:off x="13500744" y="1388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126654</xdr:rowOff>
    </xdr:from>
    <xdr:ext cx="405111" cy="259045"/>
    <xdr:sp macro="" textlink="">
      <xdr:nvSpPr>
        <xdr:cNvPr id="684" name="n_4mainValue【消防施設】&#10;有形固定資産減価償却率">
          <a:extLst>
            <a:ext uri="{FF2B5EF4-FFF2-40B4-BE49-F238E27FC236}">
              <a16:creationId xmlns:a16="http://schemas.microsoft.com/office/drawing/2014/main" id="{6F5645F5-EA4D-40F4-81E1-FD54594AAD09}"/>
            </a:ext>
          </a:extLst>
        </xdr:cNvPr>
        <xdr:cNvSpPr txBox="1"/>
      </xdr:nvSpPr>
      <xdr:spPr>
        <a:xfrm>
          <a:off x="12611744" y="1384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7092F701-28CF-4E1B-AC84-C1577A6CF1F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D41EC738-5552-4ABC-87F9-E8B373E8FDC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04F1E4AB-FB6E-4502-8F93-AEB59E8FEA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01CA7625-A121-49AA-9F53-9BA8645320F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DF601E31-4796-4176-A91C-948AA088B85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75AF0DF6-5AAA-4E0E-9A28-4B4A44EF722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BFBABAA8-F321-4657-8A3F-8225A3273E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E72B793A-5E2E-4BD9-8EAB-E047CA43AF3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835F21C6-D30A-4697-9031-5765972320C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54D56876-1A70-4C6A-BE2D-D0FA1EF2A9D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034652B2-A28A-4F85-8D2D-6A2484C9B163}"/>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873A88B4-4C70-4ED6-B7C3-B631B79277BF}"/>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2090D30E-1E24-41A0-ACCC-42A105D1ECF2}"/>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264EDE78-EF28-4D19-A7BA-5BB9DDDDA02E}"/>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CA5ECC25-8CF7-467E-8E0E-1057E419D6D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49B5377E-913D-41AF-BFF1-CFFB447B1D0E}"/>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FC6BF655-F827-444C-95F4-02C87A2D226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737FBE76-7865-49BD-A134-C22F3B22D5F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F9792D0B-7DC7-4FE6-B35A-F6D6ABE72A33}"/>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B6EC00F0-B26E-4D74-BA98-E11558607B0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50015681-1D0E-45FF-BAF9-81D622F79FD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96687017-4134-4347-A307-AE0FA5DEEF3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22B57926-B272-4098-9464-EFCE2EEF1CD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708" name="直線コネクタ 707">
          <a:extLst>
            <a:ext uri="{FF2B5EF4-FFF2-40B4-BE49-F238E27FC236}">
              <a16:creationId xmlns:a16="http://schemas.microsoft.com/office/drawing/2014/main" id="{5D31C880-A6EA-48A7-8694-42F831DA1703}"/>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709" name="【消防施設】&#10;一人当たり面積最小値テキスト">
          <a:extLst>
            <a:ext uri="{FF2B5EF4-FFF2-40B4-BE49-F238E27FC236}">
              <a16:creationId xmlns:a16="http://schemas.microsoft.com/office/drawing/2014/main" id="{CEC46CCF-3B12-42F0-90EB-735833EF06F0}"/>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710" name="直線コネクタ 709">
          <a:extLst>
            <a:ext uri="{FF2B5EF4-FFF2-40B4-BE49-F238E27FC236}">
              <a16:creationId xmlns:a16="http://schemas.microsoft.com/office/drawing/2014/main" id="{B8F042A4-6A81-445E-90F3-6118AEFC217B}"/>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711" name="【消防施設】&#10;一人当たり面積最大値テキスト">
          <a:extLst>
            <a:ext uri="{FF2B5EF4-FFF2-40B4-BE49-F238E27FC236}">
              <a16:creationId xmlns:a16="http://schemas.microsoft.com/office/drawing/2014/main" id="{5249EFD5-CBB4-4C7C-86E8-1575FD29D165}"/>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712" name="直線コネクタ 711">
          <a:extLst>
            <a:ext uri="{FF2B5EF4-FFF2-40B4-BE49-F238E27FC236}">
              <a16:creationId xmlns:a16="http://schemas.microsoft.com/office/drawing/2014/main" id="{E119D368-59A8-4F80-BFFE-848B60710BDD}"/>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713" name="【消防施設】&#10;一人当たり面積平均値テキスト">
          <a:extLst>
            <a:ext uri="{FF2B5EF4-FFF2-40B4-BE49-F238E27FC236}">
              <a16:creationId xmlns:a16="http://schemas.microsoft.com/office/drawing/2014/main" id="{AF62A938-941F-4977-A222-7E2DF6158F16}"/>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714" name="フローチャート: 判断 713">
          <a:extLst>
            <a:ext uri="{FF2B5EF4-FFF2-40B4-BE49-F238E27FC236}">
              <a16:creationId xmlns:a16="http://schemas.microsoft.com/office/drawing/2014/main" id="{39DA730C-E353-4D48-A61F-C4361EF474A9}"/>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715" name="フローチャート: 判断 714">
          <a:extLst>
            <a:ext uri="{FF2B5EF4-FFF2-40B4-BE49-F238E27FC236}">
              <a16:creationId xmlns:a16="http://schemas.microsoft.com/office/drawing/2014/main" id="{373AE5ED-3FDF-4713-B909-9FCB102818F3}"/>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716" name="フローチャート: 判断 715">
          <a:extLst>
            <a:ext uri="{FF2B5EF4-FFF2-40B4-BE49-F238E27FC236}">
              <a16:creationId xmlns:a16="http://schemas.microsoft.com/office/drawing/2014/main" id="{0356034C-FEBE-4D1E-98A1-5F9503052A0A}"/>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717" name="フローチャート: 判断 716">
          <a:extLst>
            <a:ext uri="{FF2B5EF4-FFF2-40B4-BE49-F238E27FC236}">
              <a16:creationId xmlns:a16="http://schemas.microsoft.com/office/drawing/2014/main" id="{5DB1F0D0-D570-4BC0-AD10-91310E4E18C1}"/>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718" name="フローチャート: 判断 717">
          <a:extLst>
            <a:ext uri="{FF2B5EF4-FFF2-40B4-BE49-F238E27FC236}">
              <a16:creationId xmlns:a16="http://schemas.microsoft.com/office/drawing/2014/main" id="{55B293C9-C783-45A4-AD27-80A014386AA6}"/>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8AECD45-B7A1-418E-B532-83DDCF32B36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380BDE44-EF8A-4C0A-8569-E22BC690F6B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2ADFF43-1B4A-4F7C-8FB2-27722065A2C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E90B1C38-EAB8-47B7-BB48-3C36EE8F139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B69E904A-EC11-4AE7-AF93-DB103EF783B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28448</xdr:rowOff>
    </xdr:from>
    <xdr:to>
      <xdr:col>116</xdr:col>
      <xdr:colOff>114300</xdr:colOff>
      <xdr:row>86</xdr:row>
      <xdr:rowOff>130048</xdr:rowOff>
    </xdr:to>
    <xdr:sp macro="" textlink="">
      <xdr:nvSpPr>
        <xdr:cNvPr id="724" name="楕円 723">
          <a:extLst>
            <a:ext uri="{FF2B5EF4-FFF2-40B4-BE49-F238E27FC236}">
              <a16:creationId xmlns:a16="http://schemas.microsoft.com/office/drawing/2014/main" id="{1B4D8955-A920-4C1B-8C44-FE11BC0B4A57}"/>
            </a:ext>
          </a:extLst>
        </xdr:cNvPr>
        <xdr:cNvSpPr/>
      </xdr:nvSpPr>
      <xdr:spPr>
        <a:xfrm>
          <a:off x="22110700" y="14773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114825</xdr:rowOff>
    </xdr:from>
    <xdr:ext cx="469744" cy="259045"/>
    <xdr:sp macro="" textlink="">
      <xdr:nvSpPr>
        <xdr:cNvPr id="725" name="【消防施設】&#10;一人当たり面積該当値テキスト">
          <a:extLst>
            <a:ext uri="{FF2B5EF4-FFF2-40B4-BE49-F238E27FC236}">
              <a16:creationId xmlns:a16="http://schemas.microsoft.com/office/drawing/2014/main" id="{DEDED23C-F5F7-4F06-8C38-BDE41AD925E8}"/>
            </a:ext>
          </a:extLst>
        </xdr:cNvPr>
        <xdr:cNvSpPr txBox="1"/>
      </xdr:nvSpPr>
      <xdr:spPr>
        <a:xfrm>
          <a:off x="22199600" y="14688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29211</xdr:rowOff>
    </xdr:from>
    <xdr:to>
      <xdr:col>112</xdr:col>
      <xdr:colOff>38100</xdr:colOff>
      <xdr:row>86</xdr:row>
      <xdr:rowOff>130811</xdr:rowOff>
    </xdr:to>
    <xdr:sp macro="" textlink="">
      <xdr:nvSpPr>
        <xdr:cNvPr id="726" name="楕円 725">
          <a:extLst>
            <a:ext uri="{FF2B5EF4-FFF2-40B4-BE49-F238E27FC236}">
              <a16:creationId xmlns:a16="http://schemas.microsoft.com/office/drawing/2014/main" id="{763BC884-838E-4B56-84C6-44105516529B}"/>
            </a:ext>
          </a:extLst>
        </xdr:cNvPr>
        <xdr:cNvSpPr/>
      </xdr:nvSpPr>
      <xdr:spPr>
        <a:xfrm>
          <a:off x="21272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79248</xdr:rowOff>
    </xdr:from>
    <xdr:to>
      <xdr:col>116</xdr:col>
      <xdr:colOff>63500</xdr:colOff>
      <xdr:row>86</xdr:row>
      <xdr:rowOff>80011</xdr:rowOff>
    </xdr:to>
    <xdr:cxnSp macro="">
      <xdr:nvCxnSpPr>
        <xdr:cNvPr id="727" name="直線コネクタ 726">
          <a:extLst>
            <a:ext uri="{FF2B5EF4-FFF2-40B4-BE49-F238E27FC236}">
              <a16:creationId xmlns:a16="http://schemas.microsoft.com/office/drawing/2014/main" id="{97B13F89-91AB-42DB-878A-8E37275F31AC}"/>
            </a:ext>
          </a:extLst>
        </xdr:cNvPr>
        <xdr:cNvCxnSpPr/>
      </xdr:nvCxnSpPr>
      <xdr:spPr>
        <a:xfrm flipV="1">
          <a:off x="21323300" y="14823948"/>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29211</xdr:rowOff>
    </xdr:from>
    <xdr:to>
      <xdr:col>107</xdr:col>
      <xdr:colOff>101600</xdr:colOff>
      <xdr:row>86</xdr:row>
      <xdr:rowOff>130811</xdr:rowOff>
    </xdr:to>
    <xdr:sp macro="" textlink="">
      <xdr:nvSpPr>
        <xdr:cNvPr id="728" name="楕円 727">
          <a:extLst>
            <a:ext uri="{FF2B5EF4-FFF2-40B4-BE49-F238E27FC236}">
              <a16:creationId xmlns:a16="http://schemas.microsoft.com/office/drawing/2014/main" id="{06B56ABB-C9F8-4499-A98C-DD5C5ADEDEFD}"/>
            </a:ext>
          </a:extLst>
        </xdr:cNvPr>
        <xdr:cNvSpPr/>
      </xdr:nvSpPr>
      <xdr:spPr>
        <a:xfrm>
          <a:off x="20383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80011</xdr:rowOff>
    </xdr:from>
    <xdr:to>
      <xdr:col>111</xdr:col>
      <xdr:colOff>177800</xdr:colOff>
      <xdr:row>86</xdr:row>
      <xdr:rowOff>80011</xdr:rowOff>
    </xdr:to>
    <xdr:cxnSp macro="">
      <xdr:nvCxnSpPr>
        <xdr:cNvPr id="729" name="直線コネクタ 728">
          <a:extLst>
            <a:ext uri="{FF2B5EF4-FFF2-40B4-BE49-F238E27FC236}">
              <a16:creationId xmlns:a16="http://schemas.microsoft.com/office/drawing/2014/main" id="{8C14E9F0-73A6-4296-92B0-1A85F9762F36}"/>
            </a:ext>
          </a:extLst>
        </xdr:cNvPr>
        <xdr:cNvCxnSpPr/>
      </xdr:nvCxnSpPr>
      <xdr:spPr>
        <a:xfrm>
          <a:off x="20434300" y="14824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29211</xdr:rowOff>
    </xdr:from>
    <xdr:to>
      <xdr:col>102</xdr:col>
      <xdr:colOff>165100</xdr:colOff>
      <xdr:row>86</xdr:row>
      <xdr:rowOff>130811</xdr:rowOff>
    </xdr:to>
    <xdr:sp macro="" textlink="">
      <xdr:nvSpPr>
        <xdr:cNvPr id="730" name="楕円 729">
          <a:extLst>
            <a:ext uri="{FF2B5EF4-FFF2-40B4-BE49-F238E27FC236}">
              <a16:creationId xmlns:a16="http://schemas.microsoft.com/office/drawing/2014/main" id="{BBC04AA6-DB8D-4DA7-800B-C10A0ADAF33B}"/>
            </a:ext>
          </a:extLst>
        </xdr:cNvPr>
        <xdr:cNvSpPr/>
      </xdr:nvSpPr>
      <xdr:spPr>
        <a:xfrm>
          <a:off x="19494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80011</xdr:rowOff>
    </xdr:from>
    <xdr:to>
      <xdr:col>107</xdr:col>
      <xdr:colOff>50800</xdr:colOff>
      <xdr:row>86</xdr:row>
      <xdr:rowOff>80011</xdr:rowOff>
    </xdr:to>
    <xdr:cxnSp macro="">
      <xdr:nvCxnSpPr>
        <xdr:cNvPr id="731" name="直線コネクタ 730">
          <a:extLst>
            <a:ext uri="{FF2B5EF4-FFF2-40B4-BE49-F238E27FC236}">
              <a16:creationId xmlns:a16="http://schemas.microsoft.com/office/drawing/2014/main" id="{9A3701E2-901D-4F1E-AF05-F0140FA92136}"/>
            </a:ext>
          </a:extLst>
        </xdr:cNvPr>
        <xdr:cNvCxnSpPr/>
      </xdr:nvCxnSpPr>
      <xdr:spPr>
        <a:xfrm>
          <a:off x="19545300" y="14824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29211</xdr:rowOff>
    </xdr:from>
    <xdr:to>
      <xdr:col>98</xdr:col>
      <xdr:colOff>38100</xdr:colOff>
      <xdr:row>86</xdr:row>
      <xdr:rowOff>130811</xdr:rowOff>
    </xdr:to>
    <xdr:sp macro="" textlink="">
      <xdr:nvSpPr>
        <xdr:cNvPr id="732" name="楕円 731">
          <a:extLst>
            <a:ext uri="{FF2B5EF4-FFF2-40B4-BE49-F238E27FC236}">
              <a16:creationId xmlns:a16="http://schemas.microsoft.com/office/drawing/2014/main" id="{FE01389F-C910-43C5-86EA-D02F625C2931}"/>
            </a:ext>
          </a:extLst>
        </xdr:cNvPr>
        <xdr:cNvSpPr/>
      </xdr:nvSpPr>
      <xdr:spPr>
        <a:xfrm>
          <a:off x="186055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80011</xdr:rowOff>
    </xdr:from>
    <xdr:to>
      <xdr:col>102</xdr:col>
      <xdr:colOff>114300</xdr:colOff>
      <xdr:row>86</xdr:row>
      <xdr:rowOff>80011</xdr:rowOff>
    </xdr:to>
    <xdr:cxnSp macro="">
      <xdr:nvCxnSpPr>
        <xdr:cNvPr id="733" name="直線コネクタ 732">
          <a:extLst>
            <a:ext uri="{FF2B5EF4-FFF2-40B4-BE49-F238E27FC236}">
              <a16:creationId xmlns:a16="http://schemas.microsoft.com/office/drawing/2014/main" id="{DD1D5DBB-532D-4E0B-BD1E-FBFA731DF1ED}"/>
            </a:ext>
          </a:extLst>
        </xdr:cNvPr>
        <xdr:cNvCxnSpPr/>
      </xdr:nvCxnSpPr>
      <xdr:spPr>
        <a:xfrm>
          <a:off x="18656300" y="148247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734" name="n_1aveValue【消防施設】&#10;一人当たり面積">
          <a:extLst>
            <a:ext uri="{FF2B5EF4-FFF2-40B4-BE49-F238E27FC236}">
              <a16:creationId xmlns:a16="http://schemas.microsoft.com/office/drawing/2014/main" id="{71F73770-09D8-460E-B7DD-23BA8015C88F}"/>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735" name="n_2aveValue【消防施設】&#10;一人当たり面積">
          <a:extLst>
            <a:ext uri="{FF2B5EF4-FFF2-40B4-BE49-F238E27FC236}">
              <a16:creationId xmlns:a16="http://schemas.microsoft.com/office/drawing/2014/main" id="{6C4394B0-3E17-4B5A-901B-285524FAF0BC}"/>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736" name="n_3aveValue【消防施設】&#10;一人当たり面積">
          <a:extLst>
            <a:ext uri="{FF2B5EF4-FFF2-40B4-BE49-F238E27FC236}">
              <a16:creationId xmlns:a16="http://schemas.microsoft.com/office/drawing/2014/main" id="{87524E79-4A12-4319-8128-A26C71D8025E}"/>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737" name="n_4aveValue【消防施設】&#10;一人当たり面積">
          <a:extLst>
            <a:ext uri="{FF2B5EF4-FFF2-40B4-BE49-F238E27FC236}">
              <a16:creationId xmlns:a16="http://schemas.microsoft.com/office/drawing/2014/main" id="{C511DDA7-24D3-4A11-A55B-9A88FDB58E56}"/>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121938</xdr:rowOff>
    </xdr:from>
    <xdr:ext cx="469744" cy="259045"/>
    <xdr:sp macro="" textlink="">
      <xdr:nvSpPr>
        <xdr:cNvPr id="738" name="n_1mainValue【消防施設】&#10;一人当たり面積">
          <a:extLst>
            <a:ext uri="{FF2B5EF4-FFF2-40B4-BE49-F238E27FC236}">
              <a16:creationId xmlns:a16="http://schemas.microsoft.com/office/drawing/2014/main" id="{7F651BC2-A0FC-4D8D-83AA-2BD4C050CE66}"/>
            </a:ext>
          </a:extLst>
        </xdr:cNvPr>
        <xdr:cNvSpPr txBox="1"/>
      </xdr:nvSpPr>
      <xdr:spPr>
        <a:xfrm>
          <a:off x="210757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121938</xdr:rowOff>
    </xdr:from>
    <xdr:ext cx="469744" cy="259045"/>
    <xdr:sp macro="" textlink="">
      <xdr:nvSpPr>
        <xdr:cNvPr id="739" name="n_2mainValue【消防施設】&#10;一人当たり面積">
          <a:extLst>
            <a:ext uri="{FF2B5EF4-FFF2-40B4-BE49-F238E27FC236}">
              <a16:creationId xmlns:a16="http://schemas.microsoft.com/office/drawing/2014/main" id="{CA54583D-D2D7-48DA-B52B-110DA9A47A68}"/>
            </a:ext>
          </a:extLst>
        </xdr:cNvPr>
        <xdr:cNvSpPr txBox="1"/>
      </xdr:nvSpPr>
      <xdr:spPr>
        <a:xfrm>
          <a:off x="20199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121938</xdr:rowOff>
    </xdr:from>
    <xdr:ext cx="469744" cy="259045"/>
    <xdr:sp macro="" textlink="">
      <xdr:nvSpPr>
        <xdr:cNvPr id="740" name="n_3mainValue【消防施設】&#10;一人当たり面積">
          <a:extLst>
            <a:ext uri="{FF2B5EF4-FFF2-40B4-BE49-F238E27FC236}">
              <a16:creationId xmlns:a16="http://schemas.microsoft.com/office/drawing/2014/main" id="{E06B26FF-AFAA-488F-B216-CD0874E1622E}"/>
            </a:ext>
          </a:extLst>
        </xdr:cNvPr>
        <xdr:cNvSpPr txBox="1"/>
      </xdr:nvSpPr>
      <xdr:spPr>
        <a:xfrm>
          <a:off x="19310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121938</xdr:rowOff>
    </xdr:from>
    <xdr:ext cx="469744" cy="259045"/>
    <xdr:sp macro="" textlink="">
      <xdr:nvSpPr>
        <xdr:cNvPr id="741" name="n_4mainValue【消防施設】&#10;一人当たり面積">
          <a:extLst>
            <a:ext uri="{FF2B5EF4-FFF2-40B4-BE49-F238E27FC236}">
              <a16:creationId xmlns:a16="http://schemas.microsoft.com/office/drawing/2014/main" id="{51DF5A87-60C5-4882-93E4-C6BA3455F636}"/>
            </a:ext>
          </a:extLst>
        </xdr:cNvPr>
        <xdr:cNvSpPr txBox="1"/>
      </xdr:nvSpPr>
      <xdr:spPr>
        <a:xfrm>
          <a:off x="18421427" y="14866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594B40BD-657A-4511-8492-5A24120C75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ACEAE268-4546-40A3-98B5-E2E657F426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95C9330D-D21D-48E2-93FD-42F75D01A2B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74472744-03A2-431E-B156-C1369D75802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B6D041B-53FC-4276-A2A3-4F4802FE76B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AF262B29-1285-460C-8C29-B3D5E0839CC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3A3CF764-43B5-4D24-8A01-894A4CE24C0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C1992B7C-283D-4B49-938D-D5A81739E6B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A936962-AE42-438D-9370-5BDC0CFA534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7762A7F4-924D-4346-B151-851382DFEB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A8847629-7238-4303-8037-23E677AF058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247FE363-0859-48FE-B8AD-CAC85A00A8D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6958F16E-D214-4882-A856-A7192B6AE5C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19EA7636-2997-44DE-9474-9B64333A2CF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5388B173-DD94-46BF-B378-B84F411A597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48732412-DF6F-4279-99BF-A5F275AD23F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460E2AE3-9118-4990-A255-F4C554013BB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89E0848A-2E81-4463-8028-63E229C7F92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9BEF5B0A-0DE8-4C2A-AA8E-6F6FAC1D957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B803F7BD-69FF-41D0-8EAB-C06404E8556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EA7A7C82-8F53-40D5-9BEF-FAD1180422C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B2A7B10B-9E87-43B6-8960-C855110E9EB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0687E4F0-07F5-4271-9421-A266772D45E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14FD7112-0DE1-41F3-8B44-3FEEE94C213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F8291236-2500-4855-BB33-E77791D2463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4793CAAE-E750-450A-BCBB-DB1E8BCCBE10}"/>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BC551ECA-1630-45E1-973D-9718026AF03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E3D1BC9D-CCEE-438D-A69F-60BE9F075B2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770" name="【庁舎】&#10;有形固定資産減価償却率最大値テキスト">
          <a:extLst>
            <a:ext uri="{FF2B5EF4-FFF2-40B4-BE49-F238E27FC236}">
              <a16:creationId xmlns:a16="http://schemas.microsoft.com/office/drawing/2014/main" id="{36D238CD-7E84-431A-A2CD-D9BB661FB202}"/>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771" name="直線コネクタ 770">
          <a:extLst>
            <a:ext uri="{FF2B5EF4-FFF2-40B4-BE49-F238E27FC236}">
              <a16:creationId xmlns:a16="http://schemas.microsoft.com/office/drawing/2014/main" id="{408A82D7-E961-479B-89AF-019B53AE90CA}"/>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772" name="【庁舎】&#10;有形固定資産減価償却率平均値テキスト">
          <a:extLst>
            <a:ext uri="{FF2B5EF4-FFF2-40B4-BE49-F238E27FC236}">
              <a16:creationId xmlns:a16="http://schemas.microsoft.com/office/drawing/2014/main" id="{8A559305-4E3E-4EA2-88E7-16FEEB4D8A46}"/>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773" name="フローチャート: 判断 772">
          <a:extLst>
            <a:ext uri="{FF2B5EF4-FFF2-40B4-BE49-F238E27FC236}">
              <a16:creationId xmlns:a16="http://schemas.microsoft.com/office/drawing/2014/main" id="{0AACCD53-02F4-47AC-8E7D-D0CF4B16FC7E}"/>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774" name="フローチャート: 判断 773">
          <a:extLst>
            <a:ext uri="{FF2B5EF4-FFF2-40B4-BE49-F238E27FC236}">
              <a16:creationId xmlns:a16="http://schemas.microsoft.com/office/drawing/2014/main" id="{970D4627-1975-429B-A512-33050B45BBF6}"/>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775" name="フローチャート: 判断 774">
          <a:extLst>
            <a:ext uri="{FF2B5EF4-FFF2-40B4-BE49-F238E27FC236}">
              <a16:creationId xmlns:a16="http://schemas.microsoft.com/office/drawing/2014/main" id="{0EFDB39D-AE7A-46C7-83BA-285C0A554363}"/>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776" name="フローチャート: 判断 775">
          <a:extLst>
            <a:ext uri="{FF2B5EF4-FFF2-40B4-BE49-F238E27FC236}">
              <a16:creationId xmlns:a16="http://schemas.microsoft.com/office/drawing/2014/main" id="{15E9115B-38C0-47FB-B87C-5EDADE2EAA61}"/>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777" name="フローチャート: 判断 776">
          <a:extLst>
            <a:ext uri="{FF2B5EF4-FFF2-40B4-BE49-F238E27FC236}">
              <a16:creationId xmlns:a16="http://schemas.microsoft.com/office/drawing/2014/main" id="{7455261F-15C1-49CA-9C3F-A2231E9B5C83}"/>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1381E208-664F-4A98-8CF7-917264EAF50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E0F157FA-D0D1-42F8-BF1C-026A55623FE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FE1322CF-9A64-4576-84E1-40B6B1CCA4D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B58E1F04-67ED-4A66-AD73-65964AB5A79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300ED548-2633-4B2E-B4A1-0F8BA116B1A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51526</xdr:rowOff>
    </xdr:from>
    <xdr:to>
      <xdr:col>85</xdr:col>
      <xdr:colOff>177800</xdr:colOff>
      <xdr:row>108</xdr:row>
      <xdr:rowOff>153126</xdr:rowOff>
    </xdr:to>
    <xdr:sp macro="" textlink="">
      <xdr:nvSpPr>
        <xdr:cNvPr id="783" name="楕円 782">
          <a:extLst>
            <a:ext uri="{FF2B5EF4-FFF2-40B4-BE49-F238E27FC236}">
              <a16:creationId xmlns:a16="http://schemas.microsoft.com/office/drawing/2014/main" id="{33EACFDB-55E3-431E-8254-54B3DA805B0C}"/>
            </a:ext>
          </a:extLst>
        </xdr:cNvPr>
        <xdr:cNvSpPr/>
      </xdr:nvSpPr>
      <xdr:spPr>
        <a:xfrm>
          <a:off x="16268700" y="1856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137903</xdr:rowOff>
    </xdr:from>
    <xdr:ext cx="405111" cy="259045"/>
    <xdr:sp macro="" textlink="">
      <xdr:nvSpPr>
        <xdr:cNvPr id="784" name="【庁舎】&#10;有形固定資産減価償却率該当値テキスト">
          <a:extLst>
            <a:ext uri="{FF2B5EF4-FFF2-40B4-BE49-F238E27FC236}">
              <a16:creationId xmlns:a16="http://schemas.microsoft.com/office/drawing/2014/main" id="{E0DB9B5B-C0F7-4C07-8DE7-EE7EBE9B9947}"/>
            </a:ext>
          </a:extLst>
        </xdr:cNvPr>
        <xdr:cNvSpPr txBox="1"/>
      </xdr:nvSpPr>
      <xdr:spPr>
        <a:xfrm>
          <a:off x="16357600" y="1848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30299</xdr:rowOff>
    </xdr:from>
    <xdr:to>
      <xdr:col>81</xdr:col>
      <xdr:colOff>101600</xdr:colOff>
      <xdr:row>108</xdr:row>
      <xdr:rowOff>131899</xdr:rowOff>
    </xdr:to>
    <xdr:sp macro="" textlink="">
      <xdr:nvSpPr>
        <xdr:cNvPr id="785" name="楕円 784">
          <a:extLst>
            <a:ext uri="{FF2B5EF4-FFF2-40B4-BE49-F238E27FC236}">
              <a16:creationId xmlns:a16="http://schemas.microsoft.com/office/drawing/2014/main" id="{DAE54947-EACE-4FE4-B903-3BF156485B4E}"/>
            </a:ext>
          </a:extLst>
        </xdr:cNvPr>
        <xdr:cNvSpPr/>
      </xdr:nvSpPr>
      <xdr:spPr>
        <a:xfrm>
          <a:off x="15430500" y="1854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81099</xdr:rowOff>
    </xdr:from>
    <xdr:to>
      <xdr:col>85</xdr:col>
      <xdr:colOff>127000</xdr:colOff>
      <xdr:row>108</xdr:row>
      <xdr:rowOff>102326</xdr:rowOff>
    </xdr:to>
    <xdr:cxnSp macro="">
      <xdr:nvCxnSpPr>
        <xdr:cNvPr id="786" name="直線コネクタ 785">
          <a:extLst>
            <a:ext uri="{FF2B5EF4-FFF2-40B4-BE49-F238E27FC236}">
              <a16:creationId xmlns:a16="http://schemas.microsoft.com/office/drawing/2014/main" id="{9050A5EA-2C24-4343-B7D7-B1ADD1F71101}"/>
            </a:ext>
          </a:extLst>
        </xdr:cNvPr>
        <xdr:cNvCxnSpPr/>
      </xdr:nvCxnSpPr>
      <xdr:spPr>
        <a:xfrm>
          <a:off x="15481300" y="18597699"/>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5806</xdr:rowOff>
    </xdr:from>
    <xdr:to>
      <xdr:col>76</xdr:col>
      <xdr:colOff>165100</xdr:colOff>
      <xdr:row>108</xdr:row>
      <xdr:rowOff>107406</xdr:rowOff>
    </xdr:to>
    <xdr:sp macro="" textlink="">
      <xdr:nvSpPr>
        <xdr:cNvPr id="787" name="楕円 786">
          <a:extLst>
            <a:ext uri="{FF2B5EF4-FFF2-40B4-BE49-F238E27FC236}">
              <a16:creationId xmlns:a16="http://schemas.microsoft.com/office/drawing/2014/main" id="{AE6B9846-37DD-4923-8F49-BB88BCFD7E83}"/>
            </a:ext>
          </a:extLst>
        </xdr:cNvPr>
        <xdr:cNvSpPr/>
      </xdr:nvSpPr>
      <xdr:spPr>
        <a:xfrm>
          <a:off x="14541500" y="185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56606</xdr:rowOff>
    </xdr:from>
    <xdr:to>
      <xdr:col>81</xdr:col>
      <xdr:colOff>50800</xdr:colOff>
      <xdr:row>108</xdr:row>
      <xdr:rowOff>81099</xdr:rowOff>
    </xdr:to>
    <xdr:cxnSp macro="">
      <xdr:nvCxnSpPr>
        <xdr:cNvPr id="788" name="直線コネクタ 787">
          <a:extLst>
            <a:ext uri="{FF2B5EF4-FFF2-40B4-BE49-F238E27FC236}">
              <a16:creationId xmlns:a16="http://schemas.microsoft.com/office/drawing/2014/main" id="{9E31A0AF-0B30-49E1-BFA8-88EADAC670FD}"/>
            </a:ext>
          </a:extLst>
        </xdr:cNvPr>
        <xdr:cNvCxnSpPr/>
      </xdr:nvCxnSpPr>
      <xdr:spPr>
        <a:xfrm>
          <a:off x="14592300" y="1857320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147864</xdr:rowOff>
    </xdr:from>
    <xdr:to>
      <xdr:col>72</xdr:col>
      <xdr:colOff>38100</xdr:colOff>
      <xdr:row>108</xdr:row>
      <xdr:rowOff>78014</xdr:rowOff>
    </xdr:to>
    <xdr:sp macro="" textlink="">
      <xdr:nvSpPr>
        <xdr:cNvPr id="789" name="楕円 788">
          <a:extLst>
            <a:ext uri="{FF2B5EF4-FFF2-40B4-BE49-F238E27FC236}">
              <a16:creationId xmlns:a16="http://schemas.microsoft.com/office/drawing/2014/main" id="{7F36A479-3597-4218-AF74-C90D6C5C53B2}"/>
            </a:ext>
          </a:extLst>
        </xdr:cNvPr>
        <xdr:cNvSpPr/>
      </xdr:nvSpPr>
      <xdr:spPr>
        <a:xfrm>
          <a:off x="13652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27214</xdr:rowOff>
    </xdr:from>
    <xdr:to>
      <xdr:col>76</xdr:col>
      <xdr:colOff>114300</xdr:colOff>
      <xdr:row>108</xdr:row>
      <xdr:rowOff>56606</xdr:rowOff>
    </xdr:to>
    <xdr:cxnSp macro="">
      <xdr:nvCxnSpPr>
        <xdr:cNvPr id="790" name="直線コネクタ 789">
          <a:extLst>
            <a:ext uri="{FF2B5EF4-FFF2-40B4-BE49-F238E27FC236}">
              <a16:creationId xmlns:a16="http://schemas.microsoft.com/office/drawing/2014/main" id="{CFC59317-FC34-43A3-9CBE-C740AC747BE8}"/>
            </a:ext>
          </a:extLst>
        </xdr:cNvPr>
        <xdr:cNvCxnSpPr/>
      </xdr:nvCxnSpPr>
      <xdr:spPr>
        <a:xfrm>
          <a:off x="13703300" y="1854381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115207</xdr:rowOff>
    </xdr:from>
    <xdr:to>
      <xdr:col>67</xdr:col>
      <xdr:colOff>101600</xdr:colOff>
      <xdr:row>108</xdr:row>
      <xdr:rowOff>45357</xdr:rowOff>
    </xdr:to>
    <xdr:sp macro="" textlink="">
      <xdr:nvSpPr>
        <xdr:cNvPr id="791" name="楕円 790">
          <a:extLst>
            <a:ext uri="{FF2B5EF4-FFF2-40B4-BE49-F238E27FC236}">
              <a16:creationId xmlns:a16="http://schemas.microsoft.com/office/drawing/2014/main" id="{7E0A7C00-63BB-4613-88F8-0600146A5A1B}"/>
            </a:ext>
          </a:extLst>
        </xdr:cNvPr>
        <xdr:cNvSpPr/>
      </xdr:nvSpPr>
      <xdr:spPr>
        <a:xfrm>
          <a:off x="12763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166007</xdr:rowOff>
    </xdr:from>
    <xdr:to>
      <xdr:col>71</xdr:col>
      <xdr:colOff>177800</xdr:colOff>
      <xdr:row>108</xdr:row>
      <xdr:rowOff>27214</xdr:rowOff>
    </xdr:to>
    <xdr:cxnSp macro="">
      <xdr:nvCxnSpPr>
        <xdr:cNvPr id="792" name="直線コネクタ 791">
          <a:extLst>
            <a:ext uri="{FF2B5EF4-FFF2-40B4-BE49-F238E27FC236}">
              <a16:creationId xmlns:a16="http://schemas.microsoft.com/office/drawing/2014/main" id="{EBFF6085-A5A8-47C1-BD38-9039DC2C844D}"/>
            </a:ext>
          </a:extLst>
        </xdr:cNvPr>
        <xdr:cNvCxnSpPr/>
      </xdr:nvCxnSpPr>
      <xdr:spPr>
        <a:xfrm>
          <a:off x="12814300" y="1851115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793" name="n_1aveValue【庁舎】&#10;有形固定資産減価償却率">
          <a:extLst>
            <a:ext uri="{FF2B5EF4-FFF2-40B4-BE49-F238E27FC236}">
              <a16:creationId xmlns:a16="http://schemas.microsoft.com/office/drawing/2014/main" id="{024F45CD-7598-44AF-B724-174C39557437}"/>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794" name="n_2aveValue【庁舎】&#10;有形固定資産減価償却率">
          <a:extLst>
            <a:ext uri="{FF2B5EF4-FFF2-40B4-BE49-F238E27FC236}">
              <a16:creationId xmlns:a16="http://schemas.microsoft.com/office/drawing/2014/main" id="{75F20E77-8502-4064-BC9F-9342D539166E}"/>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795" name="n_3aveValue【庁舎】&#10;有形固定資産減価償却率">
          <a:extLst>
            <a:ext uri="{FF2B5EF4-FFF2-40B4-BE49-F238E27FC236}">
              <a16:creationId xmlns:a16="http://schemas.microsoft.com/office/drawing/2014/main" id="{CE05590D-C04B-4876-8E97-7BD5922C6A6B}"/>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96" name="n_4aveValue【庁舎】&#10;有形固定資産減価償却率">
          <a:extLst>
            <a:ext uri="{FF2B5EF4-FFF2-40B4-BE49-F238E27FC236}">
              <a16:creationId xmlns:a16="http://schemas.microsoft.com/office/drawing/2014/main" id="{7B3FD874-DE1E-4C12-A53B-6D0729E655BC}"/>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123026</xdr:rowOff>
    </xdr:from>
    <xdr:ext cx="405111" cy="259045"/>
    <xdr:sp macro="" textlink="">
      <xdr:nvSpPr>
        <xdr:cNvPr id="797" name="n_1mainValue【庁舎】&#10;有形固定資産減価償却率">
          <a:extLst>
            <a:ext uri="{FF2B5EF4-FFF2-40B4-BE49-F238E27FC236}">
              <a16:creationId xmlns:a16="http://schemas.microsoft.com/office/drawing/2014/main" id="{BC6E9167-05CB-46BE-BA6C-3555A933ECA3}"/>
            </a:ext>
          </a:extLst>
        </xdr:cNvPr>
        <xdr:cNvSpPr txBox="1"/>
      </xdr:nvSpPr>
      <xdr:spPr>
        <a:xfrm>
          <a:off x="15266044" y="1863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98533</xdr:rowOff>
    </xdr:from>
    <xdr:ext cx="405111" cy="259045"/>
    <xdr:sp macro="" textlink="">
      <xdr:nvSpPr>
        <xdr:cNvPr id="798" name="n_2mainValue【庁舎】&#10;有形固定資産減価償却率">
          <a:extLst>
            <a:ext uri="{FF2B5EF4-FFF2-40B4-BE49-F238E27FC236}">
              <a16:creationId xmlns:a16="http://schemas.microsoft.com/office/drawing/2014/main" id="{D3A68A5D-4ABF-498D-A198-A558655DDE18}"/>
            </a:ext>
          </a:extLst>
        </xdr:cNvPr>
        <xdr:cNvSpPr txBox="1"/>
      </xdr:nvSpPr>
      <xdr:spPr>
        <a:xfrm>
          <a:off x="14389744" y="1861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69141</xdr:rowOff>
    </xdr:from>
    <xdr:ext cx="405111" cy="259045"/>
    <xdr:sp macro="" textlink="">
      <xdr:nvSpPr>
        <xdr:cNvPr id="799" name="n_3mainValue【庁舎】&#10;有形固定資産減価償却率">
          <a:extLst>
            <a:ext uri="{FF2B5EF4-FFF2-40B4-BE49-F238E27FC236}">
              <a16:creationId xmlns:a16="http://schemas.microsoft.com/office/drawing/2014/main" id="{B4289634-6394-4316-9115-C815ED1290EE}"/>
            </a:ext>
          </a:extLst>
        </xdr:cNvPr>
        <xdr:cNvSpPr txBox="1"/>
      </xdr:nvSpPr>
      <xdr:spPr>
        <a:xfrm>
          <a:off x="135007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36484</xdr:rowOff>
    </xdr:from>
    <xdr:ext cx="405111" cy="259045"/>
    <xdr:sp macro="" textlink="">
      <xdr:nvSpPr>
        <xdr:cNvPr id="800" name="n_4mainValue【庁舎】&#10;有形固定資産減価償却率">
          <a:extLst>
            <a:ext uri="{FF2B5EF4-FFF2-40B4-BE49-F238E27FC236}">
              <a16:creationId xmlns:a16="http://schemas.microsoft.com/office/drawing/2014/main" id="{68224DE0-5A03-4AEF-8439-C9108A28A334}"/>
            </a:ext>
          </a:extLst>
        </xdr:cNvPr>
        <xdr:cNvSpPr txBox="1"/>
      </xdr:nvSpPr>
      <xdr:spPr>
        <a:xfrm>
          <a:off x="126117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2976DA34-DC56-4BEE-A414-F4AFC40D5BF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7EB525BF-77EC-4E98-9927-0C298C014EC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D4BBBA22-0CA8-4F4C-93D9-E2193E692F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EFE9852B-952D-43A2-8502-01D7B0548F5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7A186EC4-AE56-4D7C-B28E-318880733F6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92DEAD87-6971-474E-8AAD-38B27ED953E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0A49DBDC-0635-4CE1-B4DE-6B36B9135ED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C811C058-B7BE-4974-947D-E732BC5FF60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85A9FF2E-4E04-4B47-B9E0-F670475E826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8D437C4A-F517-4565-8079-5F55AE872FF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1" name="直線コネクタ 810">
          <a:extLst>
            <a:ext uri="{FF2B5EF4-FFF2-40B4-BE49-F238E27FC236}">
              <a16:creationId xmlns:a16="http://schemas.microsoft.com/office/drawing/2014/main" id="{8EFD2CBA-0C1E-47B7-A358-31440C589E9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2" name="テキスト ボックス 811">
          <a:extLst>
            <a:ext uri="{FF2B5EF4-FFF2-40B4-BE49-F238E27FC236}">
              <a16:creationId xmlns:a16="http://schemas.microsoft.com/office/drawing/2014/main" id="{99A1AD22-C57C-48BF-B4E1-800FC7451A2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3" name="直線コネクタ 812">
          <a:extLst>
            <a:ext uri="{FF2B5EF4-FFF2-40B4-BE49-F238E27FC236}">
              <a16:creationId xmlns:a16="http://schemas.microsoft.com/office/drawing/2014/main" id="{64589682-EDD2-4017-AC19-7D867C17A31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4" name="テキスト ボックス 813">
          <a:extLst>
            <a:ext uri="{FF2B5EF4-FFF2-40B4-BE49-F238E27FC236}">
              <a16:creationId xmlns:a16="http://schemas.microsoft.com/office/drawing/2014/main" id="{F504D306-9ECE-4B14-BF49-7ED64DA3FABF}"/>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5" name="直線コネクタ 814">
          <a:extLst>
            <a:ext uri="{FF2B5EF4-FFF2-40B4-BE49-F238E27FC236}">
              <a16:creationId xmlns:a16="http://schemas.microsoft.com/office/drawing/2014/main" id="{BE059B31-D63D-4C5A-B0C6-696796E5DB1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6" name="テキスト ボックス 815">
          <a:extLst>
            <a:ext uri="{FF2B5EF4-FFF2-40B4-BE49-F238E27FC236}">
              <a16:creationId xmlns:a16="http://schemas.microsoft.com/office/drawing/2014/main" id="{5C1ADCF1-486C-430B-9FFA-3F2A6C4817E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7" name="直線コネクタ 816">
          <a:extLst>
            <a:ext uri="{FF2B5EF4-FFF2-40B4-BE49-F238E27FC236}">
              <a16:creationId xmlns:a16="http://schemas.microsoft.com/office/drawing/2014/main" id="{820546E9-D4B6-44B7-85B9-3E8FD50CB45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8" name="テキスト ボックス 817">
          <a:extLst>
            <a:ext uri="{FF2B5EF4-FFF2-40B4-BE49-F238E27FC236}">
              <a16:creationId xmlns:a16="http://schemas.microsoft.com/office/drawing/2014/main" id="{6EE27A55-2B89-438E-B01B-807AFC85A159}"/>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9" name="直線コネクタ 818">
          <a:extLst>
            <a:ext uri="{FF2B5EF4-FFF2-40B4-BE49-F238E27FC236}">
              <a16:creationId xmlns:a16="http://schemas.microsoft.com/office/drawing/2014/main" id="{C61375A7-C2EE-4429-AB3D-990750AFF34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0" name="テキスト ボックス 819">
          <a:extLst>
            <a:ext uri="{FF2B5EF4-FFF2-40B4-BE49-F238E27FC236}">
              <a16:creationId xmlns:a16="http://schemas.microsoft.com/office/drawing/2014/main" id="{EE858589-8A37-4FF1-A91C-35B4E4BC76B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1" name="直線コネクタ 820">
          <a:extLst>
            <a:ext uri="{FF2B5EF4-FFF2-40B4-BE49-F238E27FC236}">
              <a16:creationId xmlns:a16="http://schemas.microsoft.com/office/drawing/2014/main" id="{7FEB8581-6BE1-470B-847A-B85EDA9E831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2" name="テキスト ボックス 821">
          <a:extLst>
            <a:ext uri="{FF2B5EF4-FFF2-40B4-BE49-F238E27FC236}">
              <a16:creationId xmlns:a16="http://schemas.microsoft.com/office/drawing/2014/main" id="{033E9040-7865-4F19-AB5E-5A35E3E412D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3" name="直線コネクタ 822">
          <a:extLst>
            <a:ext uri="{FF2B5EF4-FFF2-40B4-BE49-F238E27FC236}">
              <a16:creationId xmlns:a16="http://schemas.microsoft.com/office/drawing/2014/main" id="{CAF7C6F7-C7C8-4A3B-956E-E92D89FB17D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4" name="テキスト ボックス 823">
          <a:extLst>
            <a:ext uri="{FF2B5EF4-FFF2-40B4-BE49-F238E27FC236}">
              <a16:creationId xmlns:a16="http://schemas.microsoft.com/office/drawing/2014/main" id="{2E218FAE-99D1-474B-850F-A97E657409C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5" name="【庁舎】&#10;一人当たり面積グラフ枠">
          <a:extLst>
            <a:ext uri="{FF2B5EF4-FFF2-40B4-BE49-F238E27FC236}">
              <a16:creationId xmlns:a16="http://schemas.microsoft.com/office/drawing/2014/main" id="{EA4CBC35-F0A8-4ACB-9B2E-69B8AEA4D3D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826" name="直線コネクタ 825">
          <a:extLst>
            <a:ext uri="{FF2B5EF4-FFF2-40B4-BE49-F238E27FC236}">
              <a16:creationId xmlns:a16="http://schemas.microsoft.com/office/drawing/2014/main" id="{C313B4D8-BC73-49E7-B4B0-45224BEE2E2C}"/>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827" name="【庁舎】&#10;一人当たり面積最小値テキスト">
          <a:extLst>
            <a:ext uri="{FF2B5EF4-FFF2-40B4-BE49-F238E27FC236}">
              <a16:creationId xmlns:a16="http://schemas.microsoft.com/office/drawing/2014/main" id="{496B4AE4-5F58-425C-8204-6F1DB1D7A19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828" name="直線コネクタ 827">
          <a:extLst>
            <a:ext uri="{FF2B5EF4-FFF2-40B4-BE49-F238E27FC236}">
              <a16:creationId xmlns:a16="http://schemas.microsoft.com/office/drawing/2014/main" id="{3242EFA0-2BF3-4DEE-84D2-92EBE80493EB}"/>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829" name="【庁舎】&#10;一人当たり面積最大値テキスト">
          <a:extLst>
            <a:ext uri="{FF2B5EF4-FFF2-40B4-BE49-F238E27FC236}">
              <a16:creationId xmlns:a16="http://schemas.microsoft.com/office/drawing/2014/main" id="{11362559-77DE-4046-BB06-0068D7E809A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830" name="直線コネクタ 829">
          <a:extLst>
            <a:ext uri="{FF2B5EF4-FFF2-40B4-BE49-F238E27FC236}">
              <a16:creationId xmlns:a16="http://schemas.microsoft.com/office/drawing/2014/main" id="{828315F6-31D8-4625-A8A4-19541EA52F9E}"/>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831" name="【庁舎】&#10;一人当たり面積平均値テキスト">
          <a:extLst>
            <a:ext uri="{FF2B5EF4-FFF2-40B4-BE49-F238E27FC236}">
              <a16:creationId xmlns:a16="http://schemas.microsoft.com/office/drawing/2014/main" id="{938C3DFD-9AB3-45D4-A589-E90D7CBF7906}"/>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832" name="フローチャート: 判断 831">
          <a:extLst>
            <a:ext uri="{FF2B5EF4-FFF2-40B4-BE49-F238E27FC236}">
              <a16:creationId xmlns:a16="http://schemas.microsoft.com/office/drawing/2014/main" id="{B490A06A-A8A4-49DD-9F88-260D12B68B15}"/>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833" name="フローチャート: 判断 832">
          <a:extLst>
            <a:ext uri="{FF2B5EF4-FFF2-40B4-BE49-F238E27FC236}">
              <a16:creationId xmlns:a16="http://schemas.microsoft.com/office/drawing/2014/main" id="{34DD210D-5E13-4071-9F3A-E7B29CBABB3F}"/>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834" name="フローチャート: 判断 833">
          <a:extLst>
            <a:ext uri="{FF2B5EF4-FFF2-40B4-BE49-F238E27FC236}">
              <a16:creationId xmlns:a16="http://schemas.microsoft.com/office/drawing/2014/main" id="{4A8EB699-9F58-42AF-87EF-C7554C12FA34}"/>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835" name="フローチャート: 判断 834">
          <a:extLst>
            <a:ext uri="{FF2B5EF4-FFF2-40B4-BE49-F238E27FC236}">
              <a16:creationId xmlns:a16="http://schemas.microsoft.com/office/drawing/2014/main" id="{ACF78F35-220A-4CB1-9611-87D061CE4133}"/>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836" name="フローチャート: 判断 835">
          <a:extLst>
            <a:ext uri="{FF2B5EF4-FFF2-40B4-BE49-F238E27FC236}">
              <a16:creationId xmlns:a16="http://schemas.microsoft.com/office/drawing/2014/main" id="{83D0E498-6870-40F1-BAAD-03D8BC0679BB}"/>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BF3CA4E8-6631-45EA-8D50-8F35F27AA66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76F97740-2112-44C0-A206-396A84A646F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E31319E0-B283-4502-903C-93413174734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8199F41C-430B-461B-8AAC-0EF3507A7FD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DE6BEC8D-6397-49DA-96D7-19326E20E85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95613</xdr:rowOff>
    </xdr:from>
    <xdr:to>
      <xdr:col>116</xdr:col>
      <xdr:colOff>114300</xdr:colOff>
      <xdr:row>108</xdr:row>
      <xdr:rowOff>25763</xdr:rowOff>
    </xdr:to>
    <xdr:sp macro="" textlink="">
      <xdr:nvSpPr>
        <xdr:cNvPr id="842" name="楕円 841">
          <a:extLst>
            <a:ext uri="{FF2B5EF4-FFF2-40B4-BE49-F238E27FC236}">
              <a16:creationId xmlns:a16="http://schemas.microsoft.com/office/drawing/2014/main" id="{1283775E-C139-4E94-A744-80CDAFD98CE0}"/>
            </a:ext>
          </a:extLst>
        </xdr:cNvPr>
        <xdr:cNvSpPr/>
      </xdr:nvSpPr>
      <xdr:spPr>
        <a:xfrm>
          <a:off x="221107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10540</xdr:rowOff>
    </xdr:from>
    <xdr:ext cx="469744" cy="259045"/>
    <xdr:sp macro="" textlink="">
      <xdr:nvSpPr>
        <xdr:cNvPr id="843" name="【庁舎】&#10;一人当たり面積該当値テキスト">
          <a:extLst>
            <a:ext uri="{FF2B5EF4-FFF2-40B4-BE49-F238E27FC236}">
              <a16:creationId xmlns:a16="http://schemas.microsoft.com/office/drawing/2014/main" id="{A7400011-C09B-4048-9BAC-61CE914BFF6D}"/>
            </a:ext>
          </a:extLst>
        </xdr:cNvPr>
        <xdr:cNvSpPr txBox="1"/>
      </xdr:nvSpPr>
      <xdr:spPr>
        <a:xfrm>
          <a:off x="22199600" y="18355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97245</xdr:rowOff>
    </xdr:from>
    <xdr:to>
      <xdr:col>112</xdr:col>
      <xdr:colOff>38100</xdr:colOff>
      <xdr:row>108</xdr:row>
      <xdr:rowOff>27395</xdr:rowOff>
    </xdr:to>
    <xdr:sp macro="" textlink="">
      <xdr:nvSpPr>
        <xdr:cNvPr id="844" name="楕円 843">
          <a:extLst>
            <a:ext uri="{FF2B5EF4-FFF2-40B4-BE49-F238E27FC236}">
              <a16:creationId xmlns:a16="http://schemas.microsoft.com/office/drawing/2014/main" id="{6427C01A-3E6E-4E99-BE00-B47C3BA97B78}"/>
            </a:ext>
          </a:extLst>
        </xdr:cNvPr>
        <xdr:cNvSpPr/>
      </xdr:nvSpPr>
      <xdr:spPr>
        <a:xfrm>
          <a:off x="21272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146413</xdr:rowOff>
    </xdr:from>
    <xdr:to>
      <xdr:col>116</xdr:col>
      <xdr:colOff>63500</xdr:colOff>
      <xdr:row>107</xdr:row>
      <xdr:rowOff>148045</xdr:rowOff>
    </xdr:to>
    <xdr:cxnSp macro="">
      <xdr:nvCxnSpPr>
        <xdr:cNvPr id="845" name="直線コネクタ 844">
          <a:extLst>
            <a:ext uri="{FF2B5EF4-FFF2-40B4-BE49-F238E27FC236}">
              <a16:creationId xmlns:a16="http://schemas.microsoft.com/office/drawing/2014/main" id="{E6B8B5B4-A9B3-44EC-975F-55883277F7C4}"/>
            </a:ext>
          </a:extLst>
        </xdr:cNvPr>
        <xdr:cNvCxnSpPr/>
      </xdr:nvCxnSpPr>
      <xdr:spPr>
        <a:xfrm flipV="1">
          <a:off x="21323300" y="18491563"/>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98879</xdr:rowOff>
    </xdr:from>
    <xdr:to>
      <xdr:col>107</xdr:col>
      <xdr:colOff>101600</xdr:colOff>
      <xdr:row>108</xdr:row>
      <xdr:rowOff>29029</xdr:rowOff>
    </xdr:to>
    <xdr:sp macro="" textlink="">
      <xdr:nvSpPr>
        <xdr:cNvPr id="846" name="楕円 845">
          <a:extLst>
            <a:ext uri="{FF2B5EF4-FFF2-40B4-BE49-F238E27FC236}">
              <a16:creationId xmlns:a16="http://schemas.microsoft.com/office/drawing/2014/main" id="{316E3604-4CB9-4107-847A-4CA7FEAFE0D7}"/>
            </a:ext>
          </a:extLst>
        </xdr:cNvPr>
        <xdr:cNvSpPr/>
      </xdr:nvSpPr>
      <xdr:spPr>
        <a:xfrm>
          <a:off x="20383500" y="1844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148045</xdr:rowOff>
    </xdr:from>
    <xdr:to>
      <xdr:col>111</xdr:col>
      <xdr:colOff>177800</xdr:colOff>
      <xdr:row>107</xdr:row>
      <xdr:rowOff>149679</xdr:rowOff>
    </xdr:to>
    <xdr:cxnSp macro="">
      <xdr:nvCxnSpPr>
        <xdr:cNvPr id="847" name="直線コネクタ 846">
          <a:extLst>
            <a:ext uri="{FF2B5EF4-FFF2-40B4-BE49-F238E27FC236}">
              <a16:creationId xmlns:a16="http://schemas.microsoft.com/office/drawing/2014/main" id="{E8C0B87A-2631-4AA9-A80A-54A6D4569C3E}"/>
            </a:ext>
          </a:extLst>
        </xdr:cNvPr>
        <xdr:cNvCxnSpPr/>
      </xdr:nvCxnSpPr>
      <xdr:spPr>
        <a:xfrm flipV="1">
          <a:off x="20434300" y="1849319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100512</xdr:rowOff>
    </xdr:from>
    <xdr:to>
      <xdr:col>102</xdr:col>
      <xdr:colOff>165100</xdr:colOff>
      <xdr:row>108</xdr:row>
      <xdr:rowOff>30662</xdr:rowOff>
    </xdr:to>
    <xdr:sp macro="" textlink="">
      <xdr:nvSpPr>
        <xdr:cNvPr id="848" name="楕円 847">
          <a:extLst>
            <a:ext uri="{FF2B5EF4-FFF2-40B4-BE49-F238E27FC236}">
              <a16:creationId xmlns:a16="http://schemas.microsoft.com/office/drawing/2014/main" id="{98DACD0C-7BDA-401C-82B9-2A972A95248A}"/>
            </a:ext>
          </a:extLst>
        </xdr:cNvPr>
        <xdr:cNvSpPr/>
      </xdr:nvSpPr>
      <xdr:spPr>
        <a:xfrm>
          <a:off x="19494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149679</xdr:rowOff>
    </xdr:from>
    <xdr:to>
      <xdr:col>107</xdr:col>
      <xdr:colOff>50800</xdr:colOff>
      <xdr:row>107</xdr:row>
      <xdr:rowOff>151312</xdr:rowOff>
    </xdr:to>
    <xdr:cxnSp macro="">
      <xdr:nvCxnSpPr>
        <xdr:cNvPr id="849" name="直線コネクタ 848">
          <a:extLst>
            <a:ext uri="{FF2B5EF4-FFF2-40B4-BE49-F238E27FC236}">
              <a16:creationId xmlns:a16="http://schemas.microsoft.com/office/drawing/2014/main" id="{D467A472-FDFE-46DC-A595-ED06E898A534}"/>
            </a:ext>
          </a:extLst>
        </xdr:cNvPr>
        <xdr:cNvCxnSpPr/>
      </xdr:nvCxnSpPr>
      <xdr:spPr>
        <a:xfrm flipV="1">
          <a:off x="19545300" y="18494829"/>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100512</xdr:rowOff>
    </xdr:from>
    <xdr:to>
      <xdr:col>98</xdr:col>
      <xdr:colOff>38100</xdr:colOff>
      <xdr:row>108</xdr:row>
      <xdr:rowOff>30662</xdr:rowOff>
    </xdr:to>
    <xdr:sp macro="" textlink="">
      <xdr:nvSpPr>
        <xdr:cNvPr id="850" name="楕円 849">
          <a:extLst>
            <a:ext uri="{FF2B5EF4-FFF2-40B4-BE49-F238E27FC236}">
              <a16:creationId xmlns:a16="http://schemas.microsoft.com/office/drawing/2014/main" id="{9B18406B-F810-45F4-BC73-A663636246D3}"/>
            </a:ext>
          </a:extLst>
        </xdr:cNvPr>
        <xdr:cNvSpPr/>
      </xdr:nvSpPr>
      <xdr:spPr>
        <a:xfrm>
          <a:off x="18605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151312</xdr:rowOff>
    </xdr:from>
    <xdr:to>
      <xdr:col>102</xdr:col>
      <xdr:colOff>114300</xdr:colOff>
      <xdr:row>107</xdr:row>
      <xdr:rowOff>151312</xdr:rowOff>
    </xdr:to>
    <xdr:cxnSp macro="">
      <xdr:nvCxnSpPr>
        <xdr:cNvPr id="851" name="直線コネクタ 850">
          <a:extLst>
            <a:ext uri="{FF2B5EF4-FFF2-40B4-BE49-F238E27FC236}">
              <a16:creationId xmlns:a16="http://schemas.microsoft.com/office/drawing/2014/main" id="{C11B40FD-5712-4E9B-ACB9-75B6BF794E73}"/>
            </a:ext>
          </a:extLst>
        </xdr:cNvPr>
        <xdr:cNvCxnSpPr/>
      </xdr:nvCxnSpPr>
      <xdr:spPr>
        <a:xfrm>
          <a:off x="18656300" y="184964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852" name="n_1aveValue【庁舎】&#10;一人当たり面積">
          <a:extLst>
            <a:ext uri="{FF2B5EF4-FFF2-40B4-BE49-F238E27FC236}">
              <a16:creationId xmlns:a16="http://schemas.microsoft.com/office/drawing/2014/main" id="{AC4AB8F2-6733-459D-B2C0-828CFC3EC55B}"/>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853" name="n_2aveValue【庁舎】&#10;一人当たり面積">
          <a:extLst>
            <a:ext uri="{FF2B5EF4-FFF2-40B4-BE49-F238E27FC236}">
              <a16:creationId xmlns:a16="http://schemas.microsoft.com/office/drawing/2014/main" id="{4D97AF64-792F-4699-A01B-27293D72DDA4}"/>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854" name="n_3aveValue【庁舎】&#10;一人当たり面積">
          <a:extLst>
            <a:ext uri="{FF2B5EF4-FFF2-40B4-BE49-F238E27FC236}">
              <a16:creationId xmlns:a16="http://schemas.microsoft.com/office/drawing/2014/main" id="{91356D62-073C-4960-9D1E-3FC6B13AFEDB}"/>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855" name="n_4aveValue【庁舎】&#10;一人当たり面積">
          <a:extLst>
            <a:ext uri="{FF2B5EF4-FFF2-40B4-BE49-F238E27FC236}">
              <a16:creationId xmlns:a16="http://schemas.microsoft.com/office/drawing/2014/main" id="{5B666B8F-D6D1-4841-A216-FA4488FAC517}"/>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18522</xdr:rowOff>
    </xdr:from>
    <xdr:ext cx="469744" cy="259045"/>
    <xdr:sp macro="" textlink="">
      <xdr:nvSpPr>
        <xdr:cNvPr id="856" name="n_1mainValue【庁舎】&#10;一人当たり面積">
          <a:extLst>
            <a:ext uri="{FF2B5EF4-FFF2-40B4-BE49-F238E27FC236}">
              <a16:creationId xmlns:a16="http://schemas.microsoft.com/office/drawing/2014/main" id="{75E2733D-E0E6-400B-AED6-53796714594C}"/>
            </a:ext>
          </a:extLst>
        </xdr:cNvPr>
        <xdr:cNvSpPr txBox="1"/>
      </xdr:nvSpPr>
      <xdr:spPr>
        <a:xfrm>
          <a:off x="21075727" y="1853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20156</xdr:rowOff>
    </xdr:from>
    <xdr:ext cx="469744" cy="259045"/>
    <xdr:sp macro="" textlink="">
      <xdr:nvSpPr>
        <xdr:cNvPr id="857" name="n_2mainValue【庁舎】&#10;一人当たり面積">
          <a:extLst>
            <a:ext uri="{FF2B5EF4-FFF2-40B4-BE49-F238E27FC236}">
              <a16:creationId xmlns:a16="http://schemas.microsoft.com/office/drawing/2014/main" id="{B20949A2-476D-41E4-8AD0-41F713B4BDB7}"/>
            </a:ext>
          </a:extLst>
        </xdr:cNvPr>
        <xdr:cNvSpPr txBox="1"/>
      </xdr:nvSpPr>
      <xdr:spPr>
        <a:xfrm>
          <a:off x="20199427" y="1853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21789</xdr:rowOff>
    </xdr:from>
    <xdr:ext cx="469744" cy="259045"/>
    <xdr:sp macro="" textlink="">
      <xdr:nvSpPr>
        <xdr:cNvPr id="858" name="n_3mainValue【庁舎】&#10;一人当たり面積">
          <a:extLst>
            <a:ext uri="{FF2B5EF4-FFF2-40B4-BE49-F238E27FC236}">
              <a16:creationId xmlns:a16="http://schemas.microsoft.com/office/drawing/2014/main" id="{A46831DD-E4B0-4008-A2DF-34C0ABA4EA18}"/>
            </a:ext>
          </a:extLst>
        </xdr:cNvPr>
        <xdr:cNvSpPr txBox="1"/>
      </xdr:nvSpPr>
      <xdr:spPr>
        <a:xfrm>
          <a:off x="19310427" y="185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21789</xdr:rowOff>
    </xdr:from>
    <xdr:ext cx="469744" cy="259045"/>
    <xdr:sp macro="" textlink="">
      <xdr:nvSpPr>
        <xdr:cNvPr id="859" name="n_4mainValue【庁舎】&#10;一人当たり面積">
          <a:extLst>
            <a:ext uri="{FF2B5EF4-FFF2-40B4-BE49-F238E27FC236}">
              <a16:creationId xmlns:a16="http://schemas.microsoft.com/office/drawing/2014/main" id="{0EAC77CD-6C81-44A0-BD72-EE2015EA498B}"/>
            </a:ext>
          </a:extLst>
        </xdr:cNvPr>
        <xdr:cNvSpPr txBox="1"/>
      </xdr:nvSpPr>
      <xdr:spPr>
        <a:xfrm>
          <a:off x="18421427" y="1853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0" name="正方形/長方形 859">
          <a:extLst>
            <a:ext uri="{FF2B5EF4-FFF2-40B4-BE49-F238E27FC236}">
              <a16:creationId xmlns:a16="http://schemas.microsoft.com/office/drawing/2014/main" id="{A309AFD8-C7F0-444D-ABCD-4D2FC4B709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1" name="正方形/長方形 860">
          <a:extLst>
            <a:ext uri="{FF2B5EF4-FFF2-40B4-BE49-F238E27FC236}">
              <a16:creationId xmlns:a16="http://schemas.microsoft.com/office/drawing/2014/main" id="{40854168-E463-43DA-BE71-36CC4051D95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2" name="テキスト ボックス 861">
          <a:extLst>
            <a:ext uri="{FF2B5EF4-FFF2-40B4-BE49-F238E27FC236}">
              <a16:creationId xmlns:a16="http://schemas.microsoft.com/office/drawing/2014/main" id="{D2158450-8E0A-4C55-B459-D8CBD2F8F68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高くなっている施設は、図書館、市民会館、庁舎である。類似団体よりも有形固定資産減価償却率が低い施設は一般廃棄物処理施設、体育館・プール、保健センター・保健所、消防施設である。保健センターについては、令和５年度に新施設が竣工したことにより、有形固定資産減価償却率が大幅に低下している。今後、集約化や遊水地事業などにより解体が予定されている施設が複数あるため、有形固定資産減価償却率は低下することが想定される。集約化等の対象外の施設については、公共施設等総合管理計画及び個別計画に基づいて計画的に老朽化対策に取り組んで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election activeCell="E29" sqref="E29:K29"/>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7198460</v>
      </c>
      <c r="BO4" s="462"/>
      <c r="BP4" s="462"/>
      <c r="BQ4" s="462"/>
      <c r="BR4" s="462"/>
      <c r="BS4" s="462"/>
      <c r="BT4" s="462"/>
      <c r="BU4" s="463"/>
      <c r="BV4" s="461">
        <v>7779184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2.9</v>
      </c>
      <c r="CU4" s="602"/>
      <c r="CV4" s="602"/>
      <c r="CW4" s="602"/>
      <c r="CX4" s="602"/>
      <c r="CY4" s="602"/>
      <c r="CZ4" s="602"/>
      <c r="DA4" s="603"/>
      <c r="DB4" s="601">
        <v>4.7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7084862</v>
      </c>
      <c r="BO5" s="433"/>
      <c r="BP5" s="433"/>
      <c r="BQ5" s="433"/>
      <c r="BR5" s="433"/>
      <c r="BS5" s="433"/>
      <c r="BT5" s="433"/>
      <c r="BU5" s="434"/>
      <c r="BV5" s="432">
        <v>7583432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86</v>
      </c>
      <c r="CU5" s="430"/>
      <c r="CV5" s="430"/>
      <c r="CW5" s="430"/>
      <c r="CX5" s="430"/>
      <c r="CY5" s="430"/>
      <c r="CZ5" s="430"/>
      <c r="DA5" s="431"/>
      <c r="DB5" s="429">
        <v>79.3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113598</v>
      </c>
      <c r="BO6" s="433"/>
      <c r="BP6" s="433"/>
      <c r="BQ6" s="433"/>
      <c r="BR6" s="433"/>
      <c r="BS6" s="433"/>
      <c r="BT6" s="433"/>
      <c r="BU6" s="434"/>
      <c r="BV6" s="432">
        <v>195752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86.4</v>
      </c>
      <c r="CU6" s="576"/>
      <c r="CV6" s="576"/>
      <c r="CW6" s="576"/>
      <c r="CX6" s="576"/>
      <c r="CY6" s="576"/>
      <c r="CZ6" s="576"/>
      <c r="DA6" s="577"/>
      <c r="DB6" s="575">
        <v>80</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2183</v>
      </c>
      <c r="BO7" s="433"/>
      <c r="BP7" s="433"/>
      <c r="BQ7" s="433"/>
      <c r="BR7" s="433"/>
      <c r="BS7" s="433"/>
      <c r="BT7" s="433"/>
      <c r="BU7" s="434"/>
      <c r="BV7" s="432">
        <v>24109</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3789185</v>
      </c>
      <c r="CU7" s="433"/>
      <c r="CV7" s="433"/>
      <c r="CW7" s="433"/>
      <c r="CX7" s="433"/>
      <c r="CY7" s="433"/>
      <c r="CZ7" s="433"/>
      <c r="DA7" s="434"/>
      <c r="DB7" s="432">
        <v>3678898</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111415</v>
      </c>
      <c r="BO8" s="433"/>
      <c r="BP8" s="433"/>
      <c r="BQ8" s="433"/>
      <c r="BR8" s="433"/>
      <c r="BS8" s="433"/>
      <c r="BT8" s="433"/>
      <c r="BU8" s="434"/>
      <c r="BV8" s="432">
        <v>171643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0.55000000000000004</v>
      </c>
      <c r="CU8" s="536"/>
      <c r="CV8" s="536"/>
      <c r="CW8" s="536"/>
      <c r="CX8" s="536"/>
      <c r="CY8" s="536"/>
      <c r="CZ8" s="536"/>
      <c r="DA8" s="537"/>
      <c r="DB8" s="535">
        <v>0.56000000000000005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12318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-60228</v>
      </c>
      <c r="BO9" s="433"/>
      <c r="BP9" s="433"/>
      <c r="BQ9" s="433"/>
      <c r="BR9" s="433"/>
      <c r="BS9" s="433"/>
      <c r="BT9" s="433"/>
      <c r="BU9" s="434"/>
      <c r="BV9" s="432">
        <v>30272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10.3</v>
      </c>
      <c r="CU9" s="430"/>
      <c r="CV9" s="430"/>
      <c r="CW9" s="430"/>
      <c r="CX9" s="430"/>
      <c r="CY9" s="430"/>
      <c r="CZ9" s="430"/>
      <c r="DA9" s="431"/>
      <c r="DB9" s="429">
        <v>10.199999999999999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12486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86079</v>
      </c>
      <c r="BO10" s="433"/>
      <c r="BP10" s="433"/>
      <c r="BQ10" s="433"/>
      <c r="BR10" s="433"/>
      <c r="BS10" s="433"/>
      <c r="BT10" s="433"/>
      <c r="BU10" s="434"/>
      <c r="BV10" s="432">
        <v>71040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12356</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233523</v>
      </c>
      <c r="BO12" s="433"/>
      <c r="BP12" s="433"/>
      <c r="BQ12" s="433"/>
      <c r="BR12" s="433"/>
      <c r="BS12" s="433"/>
      <c r="BT12" s="433"/>
      <c r="BU12" s="434"/>
      <c r="BV12" s="432">
        <v>332065</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12264</v>
      </c>
      <c r="S13" s="520"/>
      <c r="T13" s="520"/>
      <c r="U13" s="520"/>
      <c r="V13" s="521"/>
      <c r="W13" s="522" t="s">
        <v>130</v>
      </c>
      <c r="X13" s="418"/>
      <c r="Y13" s="418"/>
      <c r="Z13" s="418"/>
      <c r="AA13" s="418"/>
      <c r="AB13" s="419"/>
      <c r="AC13" s="385">
        <v>546</v>
      </c>
      <c r="AD13" s="386"/>
      <c r="AE13" s="386"/>
      <c r="AF13" s="386"/>
      <c r="AG13" s="387"/>
      <c r="AH13" s="385">
        <v>552</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-207672</v>
      </c>
      <c r="BO13" s="433"/>
      <c r="BP13" s="433"/>
      <c r="BQ13" s="433"/>
      <c r="BR13" s="433"/>
      <c r="BS13" s="433"/>
      <c r="BT13" s="433"/>
      <c r="BU13" s="434"/>
      <c r="BV13" s="432">
        <v>-230753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10.1</v>
      </c>
      <c r="CU13" s="430"/>
      <c r="CV13" s="430"/>
      <c r="CW13" s="430"/>
      <c r="CX13" s="430"/>
      <c r="CY13" s="430"/>
      <c r="CZ13" s="430"/>
      <c r="DA13" s="431"/>
      <c r="DB13" s="429">
        <v>9.6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12436</v>
      </c>
      <c r="S14" s="520"/>
      <c r="T14" s="520"/>
      <c r="U14" s="520"/>
      <c r="V14" s="521"/>
      <c r="W14" s="523"/>
      <c r="X14" s="421"/>
      <c r="Y14" s="421"/>
      <c r="Z14" s="421"/>
      <c r="AA14" s="421"/>
      <c r="AB14" s="422"/>
      <c r="AC14" s="512">
        <v>9.1999999999999993</v>
      </c>
      <c r="AD14" s="513"/>
      <c r="AE14" s="513"/>
      <c r="AF14" s="513"/>
      <c r="AG14" s="514"/>
      <c r="AH14" s="512">
        <v>8.9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107.2</v>
      </c>
      <c r="CU14" s="530"/>
      <c r="CV14" s="530"/>
      <c r="CW14" s="530"/>
      <c r="CX14" s="530"/>
      <c r="CY14" s="530"/>
      <c r="CZ14" s="530"/>
      <c r="DA14" s="531"/>
      <c r="DB14" s="529">
        <v>100.6</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12354</v>
      </c>
      <c r="S15" s="520"/>
      <c r="T15" s="520"/>
      <c r="U15" s="520"/>
      <c r="V15" s="521"/>
      <c r="W15" s="522" t="s">
        <v>137</v>
      </c>
      <c r="X15" s="418"/>
      <c r="Y15" s="418"/>
      <c r="Z15" s="418"/>
      <c r="AA15" s="418"/>
      <c r="AB15" s="419"/>
      <c r="AC15" s="385">
        <v>2196</v>
      </c>
      <c r="AD15" s="386"/>
      <c r="AE15" s="386"/>
      <c r="AF15" s="386"/>
      <c r="AG15" s="387"/>
      <c r="AH15" s="385">
        <v>2321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1769377</v>
      </c>
      <c r="BO15" s="462"/>
      <c r="BP15" s="462"/>
      <c r="BQ15" s="462"/>
      <c r="BR15" s="462"/>
      <c r="BS15" s="462"/>
      <c r="BT15" s="462"/>
      <c r="BU15" s="463"/>
      <c r="BV15" s="461">
        <v>1765707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36.9</v>
      </c>
      <c r="AD16" s="513"/>
      <c r="AE16" s="513"/>
      <c r="AF16" s="513"/>
      <c r="AG16" s="514"/>
      <c r="AH16" s="512">
        <v>37.5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3309648</v>
      </c>
      <c r="BO16" s="433"/>
      <c r="BP16" s="433"/>
      <c r="BQ16" s="433"/>
      <c r="BR16" s="433"/>
      <c r="BS16" s="433"/>
      <c r="BT16" s="433"/>
      <c r="BU16" s="434"/>
      <c r="BV16" s="432">
        <v>3173531</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3204</v>
      </c>
      <c r="AD17" s="386"/>
      <c r="AE17" s="386"/>
      <c r="AF17" s="386"/>
      <c r="AG17" s="387"/>
      <c r="AH17" s="385">
        <v>3318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2229964</v>
      </c>
      <c r="BO17" s="433"/>
      <c r="BP17" s="433"/>
      <c r="BQ17" s="433"/>
      <c r="BR17" s="433"/>
      <c r="BS17" s="433"/>
      <c r="BT17" s="433"/>
      <c r="BU17" s="434"/>
      <c r="BV17" s="432">
        <v>2224019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31.3</v>
      </c>
      <c r="M18" s="485"/>
      <c r="N18" s="485"/>
      <c r="O18" s="485"/>
      <c r="P18" s="485"/>
      <c r="Q18" s="485"/>
      <c r="R18" s="486"/>
      <c r="S18" s="486"/>
      <c r="T18" s="486"/>
      <c r="U18" s="486"/>
      <c r="V18" s="487"/>
      <c r="W18" s="503"/>
      <c r="X18" s="504"/>
      <c r="Y18" s="504"/>
      <c r="Z18" s="504"/>
      <c r="AA18" s="504"/>
      <c r="AB18" s="528"/>
      <c r="AC18" s="402">
        <v>53.9</v>
      </c>
      <c r="AD18" s="403"/>
      <c r="AE18" s="403"/>
      <c r="AF18" s="403"/>
      <c r="AG18" s="488"/>
      <c r="AH18" s="402">
        <v>53.6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3272812</v>
      </c>
      <c r="BO18" s="433"/>
      <c r="BP18" s="433"/>
      <c r="BQ18" s="433"/>
      <c r="BR18" s="433"/>
      <c r="BS18" s="433"/>
      <c r="BT18" s="433"/>
      <c r="BU18" s="434"/>
      <c r="BV18" s="432">
        <v>2913060</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394</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4680927</v>
      </c>
      <c r="BO19" s="433"/>
      <c r="BP19" s="433"/>
      <c r="BQ19" s="433"/>
      <c r="BR19" s="433"/>
      <c r="BS19" s="433"/>
      <c r="BT19" s="433"/>
      <c r="BU19" s="434"/>
      <c r="BV19" s="432">
        <v>4622971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4382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7009593</v>
      </c>
      <c r="BO22" s="462"/>
      <c r="BP22" s="462"/>
      <c r="BQ22" s="462"/>
      <c r="BR22" s="462"/>
      <c r="BS22" s="462"/>
      <c r="BT22" s="462"/>
      <c r="BU22" s="463"/>
      <c r="BV22" s="461">
        <v>6892895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5811510</v>
      </c>
      <c r="BO23" s="433"/>
      <c r="BP23" s="433"/>
      <c r="BQ23" s="433"/>
      <c r="BR23" s="433"/>
      <c r="BS23" s="433"/>
      <c r="BT23" s="433"/>
      <c r="BU23" s="434"/>
      <c r="BV23" s="432">
        <v>5888848</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7389</v>
      </c>
      <c r="R24" s="386"/>
      <c r="S24" s="386"/>
      <c r="T24" s="386"/>
      <c r="U24" s="386"/>
      <c r="V24" s="387"/>
      <c r="W24" s="475"/>
      <c r="X24" s="412"/>
      <c r="Y24" s="413"/>
      <c r="Z24" s="388" t="s">
        <v>162</v>
      </c>
      <c r="AA24" s="389"/>
      <c r="AB24" s="389"/>
      <c r="AC24" s="389"/>
      <c r="AD24" s="389"/>
      <c r="AE24" s="389"/>
      <c r="AF24" s="389"/>
      <c r="AG24" s="390"/>
      <c r="AH24" s="385">
        <v>87</v>
      </c>
      <c r="AI24" s="386"/>
      <c r="AJ24" s="386"/>
      <c r="AK24" s="386"/>
      <c r="AL24" s="387"/>
      <c r="AM24" s="385">
        <v>279531</v>
      </c>
      <c r="AN24" s="386"/>
      <c r="AO24" s="386"/>
      <c r="AP24" s="386"/>
      <c r="AQ24" s="386"/>
      <c r="AR24" s="387"/>
      <c r="AS24" s="385">
        <v>3213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4997403</v>
      </c>
      <c r="BO24" s="433"/>
      <c r="BP24" s="433"/>
      <c r="BQ24" s="433"/>
      <c r="BR24" s="433"/>
      <c r="BS24" s="433"/>
      <c r="BT24" s="433"/>
      <c r="BU24" s="434"/>
      <c r="BV24" s="432">
        <v>4666208</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5913</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891577</v>
      </c>
      <c r="BO25" s="462"/>
      <c r="BP25" s="462"/>
      <c r="BQ25" s="462"/>
      <c r="BR25" s="462"/>
      <c r="BS25" s="462"/>
      <c r="BT25" s="462"/>
      <c r="BU25" s="463"/>
      <c r="BV25" s="461">
        <v>1003529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5544</v>
      </c>
      <c r="R26" s="386"/>
      <c r="S26" s="386"/>
      <c r="T26" s="386"/>
      <c r="U26" s="386"/>
      <c r="V26" s="387"/>
      <c r="W26" s="475"/>
      <c r="X26" s="412"/>
      <c r="Y26" s="413"/>
      <c r="Z26" s="388" t="s">
        <v>168</v>
      </c>
      <c r="AA26" s="443"/>
      <c r="AB26" s="443"/>
      <c r="AC26" s="443"/>
      <c r="AD26" s="443"/>
      <c r="AE26" s="443"/>
      <c r="AF26" s="443"/>
      <c r="AG26" s="444"/>
      <c r="AH26" s="385" t="s">
        <v>121</v>
      </c>
      <c r="AI26" s="386"/>
      <c r="AJ26" s="386"/>
      <c r="AK26" s="386"/>
      <c r="AL26" s="387"/>
      <c r="AM26" s="385" t="s">
        <v>121</v>
      </c>
      <c r="AN26" s="386"/>
      <c r="AO26" s="386"/>
      <c r="AP26" s="386"/>
      <c r="AQ26" s="386"/>
      <c r="AR26" s="387"/>
      <c r="AS26" s="385" t="s">
        <v>121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121</v>
      </c>
      <c r="BO26" s="433"/>
      <c r="BP26" s="433"/>
      <c r="BQ26" s="433"/>
      <c r="BR26" s="433"/>
      <c r="BS26" s="433"/>
      <c r="BT26" s="433"/>
      <c r="BU26" s="434"/>
      <c r="BV26" s="432" t="s">
        <v>121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2961</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19297</v>
      </c>
      <c r="AN27" s="386"/>
      <c r="AO27" s="386"/>
      <c r="AP27" s="386"/>
      <c r="AQ27" s="386"/>
      <c r="AR27" s="387"/>
      <c r="AS27" s="385">
        <v>3859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138320</v>
      </c>
      <c r="BO27" s="467"/>
      <c r="BP27" s="467"/>
      <c r="BQ27" s="467"/>
      <c r="BR27" s="467"/>
      <c r="BS27" s="467"/>
      <c r="BT27" s="467"/>
      <c r="BU27" s="468"/>
      <c r="BV27" s="466">
        <v>138320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2439</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742730</v>
      </c>
      <c r="BO28" s="462"/>
      <c r="BP28" s="462"/>
      <c r="BQ28" s="462"/>
      <c r="BR28" s="462"/>
      <c r="BS28" s="462"/>
      <c r="BT28" s="462"/>
      <c r="BU28" s="463"/>
      <c r="BV28" s="461">
        <v>890174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10</v>
      </c>
      <c r="M29" s="386"/>
      <c r="N29" s="386"/>
      <c r="O29" s="386"/>
      <c r="P29" s="387"/>
      <c r="Q29" s="385">
        <v>2259</v>
      </c>
      <c r="R29" s="386"/>
      <c r="S29" s="386"/>
      <c r="T29" s="386"/>
      <c r="U29" s="386"/>
      <c r="V29" s="387"/>
      <c r="W29" s="476"/>
      <c r="X29" s="477"/>
      <c r="Y29" s="478"/>
      <c r="Z29" s="388" t="s">
        <v>177</v>
      </c>
      <c r="AA29" s="389"/>
      <c r="AB29" s="389"/>
      <c r="AC29" s="389"/>
      <c r="AD29" s="389"/>
      <c r="AE29" s="389"/>
      <c r="AF29" s="389"/>
      <c r="AG29" s="390"/>
      <c r="AH29" s="385">
        <v>92</v>
      </c>
      <c r="AI29" s="386"/>
      <c r="AJ29" s="386"/>
      <c r="AK29" s="386"/>
      <c r="AL29" s="387"/>
      <c r="AM29" s="385">
        <v>298828</v>
      </c>
      <c r="AN29" s="386"/>
      <c r="AO29" s="386"/>
      <c r="AP29" s="386"/>
      <c r="AQ29" s="386"/>
      <c r="AR29" s="387"/>
      <c r="AS29" s="385">
        <v>3248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144103</v>
      </c>
      <c r="BO29" s="433"/>
      <c r="BP29" s="433"/>
      <c r="BQ29" s="433"/>
      <c r="BR29" s="433"/>
      <c r="BS29" s="433"/>
      <c r="BT29" s="433"/>
      <c r="BU29" s="434"/>
      <c r="BV29" s="432">
        <v>123672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909040</v>
      </c>
      <c r="BO30" s="467"/>
      <c r="BP30" s="467"/>
      <c r="BQ30" s="467"/>
      <c r="BR30" s="467"/>
      <c r="BS30" s="467"/>
      <c r="BT30" s="467"/>
      <c r="BU30" s="468"/>
      <c r="BV30" s="466">
        <v>977680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IF('各会計、関係団体の財政状況及び健全化判断比率'!B31="","",'各会計、関係団体の財政状況及び健全化判断比率'!B31)</f>
        <v>上水道事業会計</v>
      </c>
      <c r="AP34" s="381"/>
      <c r="AQ34" s="381"/>
      <c r="AR34" s="381"/>
      <c r="AS34" s="381"/>
      <c r="AT34" s="381"/>
      <c r="AU34" s="381"/>
      <c r="AV34" s="381"/>
      <c r="AW34" s="381"/>
      <c r="AX34" s="381"/>
      <c r="AY34" s="381"/>
      <c r="AZ34" s="381"/>
      <c r="BA34" s="381"/>
      <c r="BB34" s="381"/>
      <c r="BC34" s="381"/>
      <c r="BD34" s="163"/>
      <c r="BE34" s="380">
        <f>IF(BG34="","",MAX(C34:D43,U34:V43,AM34:AN43)+1)</f>
        <v>11</v>
      </c>
      <c r="BF34" s="380"/>
      <c r="BG34" s="381" t="str">
        <f>IF('各会計、関係団体の財政状況及び健全化判断比率'!B34="","",'各会計、関係団体の財政状況及び健全化判断比率'!B34)</f>
        <v>工業団地事業特別会計</v>
      </c>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須賀川地方広域消防組合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土地取得事業特別会計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IF('各会計、関係団体の財政状況及び健全化判断比率'!B32="","",'各会計、関係団体の財政状況及び健全化判断比率'!B32)</f>
        <v>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須賀川地方保健環境組合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鏡石駅東第１土地区画整理事業特別会計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10</v>
      </c>
      <c r="AN36" s="380"/>
      <c r="AO36" s="381" t="str">
        <f>IF('各会計、関係団体の財政状況及び健全化判断比率'!B33="","",'各会計、関係団体の財政状況及び健全化判断比率'!B33)</f>
        <v>農業集落排水事業会計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公立岩瀬病院企業団</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f>IF(E37="","",C36+1)</f>
        <v>4</v>
      </c>
      <c r="D37" s="380"/>
      <c r="E37" s="381" t="str">
        <f>IF('各会計、関係団体の財政状況及び健全化判断比率'!B10="","",'各会計、関係団体の財政状況及び健全化判断比率'!B10)</f>
        <v>育英資金貸付費特別会計</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福島県市町村総合事務組合（一般会計）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16</v>
      </c>
      <c r="BX38" s="380"/>
      <c r="BY38" s="381" t="str">
        <f>IF('各会計、関係団体の財政状況及び健全化判断比率'!B72="","",'各会計、関係団体の財政状況及び健全化判断比率'!B72)</f>
        <v>福島県市町村総合事務組合（消防補償等特別会計）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17</v>
      </c>
      <c r="BX39" s="380"/>
      <c r="BY39" s="381" t="str">
        <f>IF('各会計、関係団体の財政状況及び健全化判断比率'!B73="","",'各会計、関係団体の財政状況及び健全化判断比率'!B73)</f>
        <v>福島県市町村総合事務組合（消防賞じゅつ金特別会計）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18</v>
      </c>
      <c r="BX40" s="380"/>
      <c r="BY40" s="381" t="str">
        <f>IF('各会計、関係団体の財政状況及び健全化判断比率'!B74="","",'各会計、関係団体の財政状況及び健全化判断比率'!B74)</f>
        <v>福島県市町村総合事務組合（非常勤職員公務災害補償特別会計）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19</v>
      </c>
      <c r="BX41" s="380"/>
      <c r="BY41" s="381" t="str">
        <f>IF('各会計、関係団体の財政状況及び健全化判断比率'!B75="","",'各会計、関係団体の財政状況及び健全化判断比率'!B75)</f>
        <v>福島県市町村総合事務組合（自治会館管理特別会計）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20</v>
      </c>
      <c r="BX42" s="380"/>
      <c r="BY42" s="381" t="str">
        <f>IF('各会計、関係団体の財政状況及び健全化判断比率'!B76="","",'各会計、関係団体の財政状況及び健全化判断比率'!B76)</f>
        <v>福島県後期高齢者医療連合（一般会計）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21</v>
      </c>
      <c r="BX43" s="380"/>
      <c r="BY43" s="381" t="str">
        <f>IF('各会計、関係団体の財政状況及び健全化判断比率'!B77="","",'各会計、関係団体の財政状況及び健全化判断比率'!B77)</f>
        <v>福島県後期高齢者医療連合（後期高齢者特別会計）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4Cp6+82L/bUAHhmVRV6/oG+50HjG427QXZocMaiRPQE4kfiEYQRLqAedRua6B0BvZEXjSAZWDkwXTJ7i2bChbw==" saltValue="lI7TrwCRrVo3ZWCtqpd8V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AD30" sqref="AD30:AK30"/>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92" t="s">
        <v>205</v>
      </c>
      <c r="C3" s="693"/>
      <c r="D3" s="693"/>
      <c r="E3" s="693"/>
      <c r="F3" s="693"/>
      <c r="G3" s="693"/>
      <c r="H3" s="693"/>
      <c r="I3" s="693"/>
      <c r="J3" s="693"/>
      <c r="K3" s="693"/>
      <c r="L3" s="693"/>
      <c r="M3" s="693"/>
      <c r="N3" s="693"/>
      <c r="O3" s="693"/>
      <c r="P3" s="693"/>
      <c r="Q3" s="693"/>
      <c r="R3" s="693"/>
      <c r="S3" s="693"/>
      <c r="T3" s="693"/>
      <c r="U3" s="693"/>
      <c r="V3" s="693"/>
      <c r="W3" s="693"/>
      <c r="X3" s="693"/>
      <c r="Y3" s="693"/>
      <c r="Z3" s="693"/>
      <c r="AA3" s="693"/>
      <c r="AB3" s="693"/>
      <c r="AC3" s="693"/>
      <c r="AD3" s="693"/>
      <c r="AE3" s="693"/>
      <c r="AF3" s="693"/>
      <c r="AG3" s="693"/>
      <c r="AH3" s="693"/>
      <c r="AI3" s="693"/>
      <c r="AJ3" s="693"/>
      <c r="AK3" s="693"/>
      <c r="AL3" s="693"/>
      <c r="AM3" s="693"/>
      <c r="AN3" s="693"/>
      <c r="AO3" s="693"/>
      <c r="AP3" s="692" t="s">
        <v>206</v>
      </c>
      <c r="AQ3" s="693"/>
      <c r="AR3" s="693"/>
      <c r="AS3" s="693"/>
      <c r="AT3" s="693"/>
      <c r="AU3" s="693"/>
      <c r="AV3" s="693"/>
      <c r="AW3" s="693"/>
      <c r="AX3" s="693"/>
      <c r="AY3" s="693"/>
      <c r="AZ3" s="693"/>
      <c r="BA3" s="693"/>
      <c r="BB3" s="693"/>
      <c r="BC3" s="693"/>
      <c r="BD3" s="693"/>
      <c r="BE3" s="693"/>
      <c r="BF3" s="693"/>
      <c r="BG3" s="693"/>
      <c r="BH3" s="693"/>
      <c r="BI3" s="693"/>
      <c r="BJ3" s="693"/>
      <c r="BK3" s="693"/>
      <c r="BL3" s="693"/>
      <c r="BM3" s="693"/>
      <c r="BN3" s="693"/>
      <c r="BO3" s="693"/>
      <c r="BP3" s="693"/>
      <c r="BQ3" s="693"/>
      <c r="BR3" s="693"/>
      <c r="BS3" s="693"/>
      <c r="BT3" s="693"/>
      <c r="BU3" s="693"/>
      <c r="BV3" s="693"/>
      <c r="BW3" s="693"/>
      <c r="BX3" s="693"/>
      <c r="BY3" s="693"/>
      <c r="BZ3" s="693"/>
      <c r="CA3" s="693"/>
      <c r="CB3" s="694"/>
      <c r="CD3" s="692" t="s">
        <v>207</v>
      </c>
      <c r="CE3" s="693"/>
      <c r="CF3" s="693"/>
      <c r="CG3" s="693"/>
      <c r="CH3" s="693"/>
      <c r="CI3" s="693"/>
      <c r="CJ3" s="693"/>
      <c r="CK3" s="693"/>
      <c r="CL3" s="693"/>
      <c r="CM3" s="693"/>
      <c r="CN3" s="693"/>
      <c r="CO3" s="693"/>
      <c r="CP3" s="693"/>
      <c r="CQ3" s="693"/>
      <c r="CR3" s="693"/>
      <c r="CS3" s="693"/>
      <c r="CT3" s="693"/>
      <c r="CU3" s="693"/>
      <c r="CV3" s="693"/>
      <c r="CW3" s="693"/>
      <c r="CX3" s="693"/>
      <c r="CY3" s="693"/>
      <c r="CZ3" s="693"/>
      <c r="DA3" s="693"/>
      <c r="DB3" s="693"/>
      <c r="DC3" s="693"/>
      <c r="DD3" s="693"/>
      <c r="DE3" s="693"/>
      <c r="DF3" s="693"/>
      <c r="DG3" s="693"/>
      <c r="DH3" s="693"/>
      <c r="DI3" s="693"/>
      <c r="DJ3" s="693"/>
      <c r="DK3" s="693"/>
      <c r="DL3" s="693"/>
      <c r="DM3" s="693"/>
      <c r="DN3" s="693"/>
      <c r="DO3" s="693"/>
      <c r="DP3" s="693"/>
      <c r="DQ3" s="693"/>
      <c r="DR3" s="693"/>
      <c r="DS3" s="693"/>
      <c r="DT3" s="693"/>
      <c r="DU3" s="693"/>
      <c r="DV3" s="693"/>
      <c r="DW3" s="693"/>
      <c r="DX3" s="693"/>
      <c r="DY3" s="693"/>
      <c r="DZ3" s="693"/>
      <c r="EA3" s="693"/>
      <c r="EB3" s="693"/>
      <c r="EC3" s="694"/>
    </row>
    <row r="4" spans="2:143" ht="11.25" customHeight="1" x14ac:dyDescent="0.2">
      <c r="B4" s="692" t="s">
        <v>1</v>
      </c>
      <c r="C4" s="693"/>
      <c r="D4" s="693"/>
      <c r="E4" s="693"/>
      <c r="F4" s="693"/>
      <c r="G4" s="693"/>
      <c r="H4" s="693"/>
      <c r="I4" s="693"/>
      <c r="J4" s="693"/>
      <c r="K4" s="693"/>
      <c r="L4" s="693"/>
      <c r="M4" s="693"/>
      <c r="N4" s="693"/>
      <c r="O4" s="693"/>
      <c r="P4" s="693"/>
      <c r="Q4" s="694"/>
      <c r="R4" s="692" t="s">
        <v>208</v>
      </c>
      <c r="S4" s="693"/>
      <c r="T4" s="693"/>
      <c r="U4" s="693"/>
      <c r="V4" s="693"/>
      <c r="W4" s="693"/>
      <c r="X4" s="693"/>
      <c r="Y4" s="694"/>
      <c r="Z4" s="692" t="s">
        <v>209</v>
      </c>
      <c r="AA4" s="693"/>
      <c r="AB4" s="693"/>
      <c r="AC4" s="694"/>
      <c r="AD4" s="692" t="s">
        <v>210</v>
      </c>
      <c r="AE4" s="693"/>
      <c r="AF4" s="693"/>
      <c r="AG4" s="693"/>
      <c r="AH4" s="693"/>
      <c r="AI4" s="693"/>
      <c r="AJ4" s="693"/>
      <c r="AK4" s="694"/>
      <c r="AL4" s="692" t="s">
        <v>209</v>
      </c>
      <c r="AM4" s="693"/>
      <c r="AN4" s="693"/>
      <c r="AO4" s="694"/>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92" t="s">
        <v>214</v>
      </c>
      <c r="CE4" s="693"/>
      <c r="CF4" s="693"/>
      <c r="CG4" s="693"/>
      <c r="CH4" s="693"/>
      <c r="CI4" s="693"/>
      <c r="CJ4" s="693"/>
      <c r="CK4" s="693"/>
      <c r="CL4" s="693"/>
      <c r="CM4" s="693"/>
      <c r="CN4" s="693"/>
      <c r="CO4" s="693"/>
      <c r="CP4" s="693"/>
      <c r="CQ4" s="693"/>
      <c r="CR4" s="693"/>
      <c r="CS4" s="693"/>
      <c r="CT4" s="693"/>
      <c r="CU4" s="693"/>
      <c r="CV4" s="693"/>
      <c r="CW4" s="693"/>
      <c r="CX4" s="693"/>
      <c r="CY4" s="693"/>
      <c r="CZ4" s="693"/>
      <c r="DA4" s="693"/>
      <c r="DB4" s="693"/>
      <c r="DC4" s="693"/>
      <c r="DD4" s="693"/>
      <c r="DE4" s="693"/>
      <c r="DF4" s="693"/>
      <c r="DG4" s="693"/>
      <c r="DH4" s="693"/>
      <c r="DI4" s="693"/>
      <c r="DJ4" s="693"/>
      <c r="DK4" s="693"/>
      <c r="DL4" s="693"/>
      <c r="DM4" s="693"/>
      <c r="DN4" s="693"/>
      <c r="DO4" s="693"/>
      <c r="DP4" s="693"/>
      <c r="DQ4" s="693"/>
      <c r="DR4" s="693"/>
      <c r="DS4" s="693"/>
      <c r="DT4" s="693"/>
      <c r="DU4" s="693"/>
      <c r="DV4" s="693"/>
      <c r="DW4" s="693"/>
      <c r="DX4" s="693"/>
      <c r="DY4" s="693"/>
      <c r="DZ4" s="693"/>
      <c r="EA4" s="693"/>
      <c r="EB4" s="693"/>
      <c r="EC4" s="694"/>
    </row>
    <row r="5" spans="2:143" ht="11.25" customHeight="1" x14ac:dyDescent="0.2">
      <c r="B5" s="689" t="s">
        <v>215</v>
      </c>
      <c r="C5" s="690"/>
      <c r="D5" s="690"/>
      <c r="E5" s="690"/>
      <c r="F5" s="690"/>
      <c r="G5" s="690"/>
      <c r="H5" s="690"/>
      <c r="I5" s="690"/>
      <c r="J5" s="690"/>
      <c r="K5" s="690"/>
      <c r="L5" s="690"/>
      <c r="M5" s="690"/>
      <c r="N5" s="690"/>
      <c r="O5" s="690"/>
      <c r="P5" s="690"/>
      <c r="Q5" s="691"/>
      <c r="R5" s="686">
        <v>1693366</v>
      </c>
      <c r="S5" s="687"/>
      <c r="T5" s="687"/>
      <c r="U5" s="687"/>
      <c r="V5" s="687"/>
      <c r="W5" s="687"/>
      <c r="X5" s="687"/>
      <c r="Y5" s="715"/>
      <c r="Z5" s="728">
        <v>23.5</v>
      </c>
      <c r="AA5" s="728"/>
      <c r="AB5" s="728"/>
      <c r="AC5" s="728"/>
      <c r="AD5" s="729">
        <v>1693366</v>
      </c>
      <c r="AE5" s="729"/>
      <c r="AF5" s="729"/>
      <c r="AG5" s="729"/>
      <c r="AH5" s="729"/>
      <c r="AI5" s="729"/>
      <c r="AJ5" s="729"/>
      <c r="AK5" s="729"/>
      <c r="AL5" s="716">
        <v>44.7</v>
      </c>
      <c r="AM5" s="698"/>
      <c r="AN5" s="698"/>
      <c r="AO5" s="717"/>
      <c r="AP5" s="689" t="s">
        <v>216</v>
      </c>
      <c r="AQ5" s="690"/>
      <c r="AR5" s="690"/>
      <c r="AS5" s="690"/>
      <c r="AT5" s="690"/>
      <c r="AU5" s="690"/>
      <c r="AV5" s="690"/>
      <c r="AW5" s="690"/>
      <c r="AX5" s="690"/>
      <c r="AY5" s="690"/>
      <c r="AZ5" s="690"/>
      <c r="BA5" s="690"/>
      <c r="BB5" s="690"/>
      <c r="BC5" s="690"/>
      <c r="BD5" s="690"/>
      <c r="BE5" s="690"/>
      <c r="BF5" s="691"/>
      <c r="BG5" s="634">
        <v>1693307</v>
      </c>
      <c r="BH5" s="635"/>
      <c r="BI5" s="635"/>
      <c r="BJ5" s="635"/>
      <c r="BK5" s="635"/>
      <c r="BL5" s="635"/>
      <c r="BM5" s="635"/>
      <c r="BN5" s="636"/>
      <c r="BO5" s="672">
        <v>100</v>
      </c>
      <c r="BP5" s="672"/>
      <c r="BQ5" s="672"/>
      <c r="BR5" s="672"/>
      <c r="BS5" s="673" t="s">
        <v>121</v>
      </c>
      <c r="BT5" s="673"/>
      <c r="BU5" s="673"/>
      <c r="BV5" s="673"/>
      <c r="BW5" s="673"/>
      <c r="BX5" s="673"/>
      <c r="BY5" s="673"/>
      <c r="BZ5" s="673"/>
      <c r="CA5" s="673"/>
      <c r="CB5" s="708"/>
      <c r="CD5" s="692" t="s">
        <v>211</v>
      </c>
      <c r="CE5" s="693"/>
      <c r="CF5" s="693"/>
      <c r="CG5" s="693"/>
      <c r="CH5" s="693"/>
      <c r="CI5" s="693"/>
      <c r="CJ5" s="693"/>
      <c r="CK5" s="693"/>
      <c r="CL5" s="693"/>
      <c r="CM5" s="693"/>
      <c r="CN5" s="693"/>
      <c r="CO5" s="693"/>
      <c r="CP5" s="693"/>
      <c r="CQ5" s="694"/>
      <c r="CR5" s="692" t="s">
        <v>217</v>
      </c>
      <c r="CS5" s="693"/>
      <c r="CT5" s="693"/>
      <c r="CU5" s="693"/>
      <c r="CV5" s="693"/>
      <c r="CW5" s="693"/>
      <c r="CX5" s="693"/>
      <c r="CY5" s="694"/>
      <c r="CZ5" s="692" t="s">
        <v>209</v>
      </c>
      <c r="DA5" s="693"/>
      <c r="DB5" s="693"/>
      <c r="DC5" s="694"/>
      <c r="DD5" s="692" t="s">
        <v>218</v>
      </c>
      <c r="DE5" s="693"/>
      <c r="DF5" s="693"/>
      <c r="DG5" s="693"/>
      <c r="DH5" s="693"/>
      <c r="DI5" s="693"/>
      <c r="DJ5" s="693"/>
      <c r="DK5" s="693"/>
      <c r="DL5" s="693"/>
      <c r="DM5" s="693"/>
      <c r="DN5" s="693"/>
      <c r="DO5" s="693"/>
      <c r="DP5" s="694"/>
      <c r="DQ5" s="692" t="s">
        <v>219</v>
      </c>
      <c r="DR5" s="693"/>
      <c r="DS5" s="693"/>
      <c r="DT5" s="693"/>
      <c r="DU5" s="693"/>
      <c r="DV5" s="693"/>
      <c r="DW5" s="693"/>
      <c r="DX5" s="693"/>
      <c r="DY5" s="693"/>
      <c r="DZ5" s="693"/>
      <c r="EA5" s="693"/>
      <c r="EB5" s="693"/>
      <c r="EC5" s="694"/>
    </row>
    <row r="6" spans="2:143" ht="11.25" customHeight="1" x14ac:dyDescent="0.2">
      <c r="B6" s="631" t="s">
        <v>220</v>
      </c>
      <c r="C6" s="632"/>
      <c r="D6" s="632"/>
      <c r="E6" s="632"/>
      <c r="F6" s="632"/>
      <c r="G6" s="632"/>
      <c r="H6" s="632"/>
      <c r="I6" s="632"/>
      <c r="J6" s="632"/>
      <c r="K6" s="632"/>
      <c r="L6" s="632"/>
      <c r="M6" s="632"/>
      <c r="N6" s="632"/>
      <c r="O6" s="632"/>
      <c r="P6" s="632"/>
      <c r="Q6" s="633"/>
      <c r="R6" s="634">
        <v>73733</v>
      </c>
      <c r="S6" s="635"/>
      <c r="T6" s="635"/>
      <c r="U6" s="635"/>
      <c r="V6" s="635"/>
      <c r="W6" s="635"/>
      <c r="X6" s="635"/>
      <c r="Y6" s="636"/>
      <c r="Z6" s="672">
        <v>1</v>
      </c>
      <c r="AA6" s="672"/>
      <c r="AB6" s="672"/>
      <c r="AC6" s="672"/>
      <c r="AD6" s="673">
        <v>73733</v>
      </c>
      <c r="AE6" s="673"/>
      <c r="AF6" s="673"/>
      <c r="AG6" s="673"/>
      <c r="AH6" s="673"/>
      <c r="AI6" s="673"/>
      <c r="AJ6" s="673"/>
      <c r="AK6" s="673"/>
      <c r="AL6" s="637">
        <v>1.9</v>
      </c>
      <c r="AM6" s="638"/>
      <c r="AN6" s="638"/>
      <c r="AO6" s="674"/>
      <c r="AP6" s="631" t="s">
        <v>221</v>
      </c>
      <c r="AQ6" s="632"/>
      <c r="AR6" s="632"/>
      <c r="AS6" s="632"/>
      <c r="AT6" s="632"/>
      <c r="AU6" s="632"/>
      <c r="AV6" s="632"/>
      <c r="AW6" s="632"/>
      <c r="AX6" s="632"/>
      <c r="AY6" s="632"/>
      <c r="AZ6" s="632"/>
      <c r="BA6" s="632"/>
      <c r="BB6" s="632"/>
      <c r="BC6" s="632"/>
      <c r="BD6" s="632"/>
      <c r="BE6" s="632"/>
      <c r="BF6" s="633"/>
      <c r="BG6" s="634">
        <v>1693307</v>
      </c>
      <c r="BH6" s="635"/>
      <c r="BI6" s="635"/>
      <c r="BJ6" s="635"/>
      <c r="BK6" s="635"/>
      <c r="BL6" s="635"/>
      <c r="BM6" s="635"/>
      <c r="BN6" s="636"/>
      <c r="BO6" s="672">
        <v>100</v>
      </c>
      <c r="BP6" s="672"/>
      <c r="BQ6" s="672"/>
      <c r="BR6" s="672"/>
      <c r="BS6" s="673" t="s">
        <v>121</v>
      </c>
      <c r="BT6" s="673"/>
      <c r="BU6" s="673"/>
      <c r="BV6" s="673"/>
      <c r="BW6" s="673"/>
      <c r="BX6" s="673"/>
      <c r="BY6" s="673"/>
      <c r="BZ6" s="673"/>
      <c r="CA6" s="673"/>
      <c r="CB6" s="708"/>
      <c r="CD6" s="689" t="s">
        <v>222</v>
      </c>
      <c r="CE6" s="690"/>
      <c r="CF6" s="690"/>
      <c r="CG6" s="690"/>
      <c r="CH6" s="690"/>
      <c r="CI6" s="690"/>
      <c r="CJ6" s="690"/>
      <c r="CK6" s="690"/>
      <c r="CL6" s="690"/>
      <c r="CM6" s="690"/>
      <c r="CN6" s="690"/>
      <c r="CO6" s="690"/>
      <c r="CP6" s="690"/>
      <c r="CQ6" s="691"/>
      <c r="CR6" s="634">
        <v>80786</v>
      </c>
      <c r="CS6" s="635"/>
      <c r="CT6" s="635"/>
      <c r="CU6" s="635"/>
      <c r="CV6" s="635"/>
      <c r="CW6" s="635"/>
      <c r="CX6" s="635"/>
      <c r="CY6" s="636"/>
      <c r="CZ6" s="716">
        <v>1.1000000000000001</v>
      </c>
      <c r="DA6" s="698"/>
      <c r="DB6" s="698"/>
      <c r="DC6" s="718"/>
      <c r="DD6" s="640" t="s">
        <v>121</v>
      </c>
      <c r="DE6" s="635"/>
      <c r="DF6" s="635"/>
      <c r="DG6" s="635"/>
      <c r="DH6" s="635"/>
      <c r="DI6" s="635"/>
      <c r="DJ6" s="635"/>
      <c r="DK6" s="635"/>
      <c r="DL6" s="635"/>
      <c r="DM6" s="635"/>
      <c r="DN6" s="635"/>
      <c r="DO6" s="635"/>
      <c r="DP6" s="636"/>
      <c r="DQ6" s="640">
        <v>80786</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543</v>
      </c>
      <c r="S7" s="635"/>
      <c r="T7" s="635"/>
      <c r="U7" s="635"/>
      <c r="V7" s="635"/>
      <c r="W7" s="635"/>
      <c r="X7" s="635"/>
      <c r="Y7" s="636"/>
      <c r="Z7" s="672">
        <v>0</v>
      </c>
      <c r="AA7" s="672"/>
      <c r="AB7" s="672"/>
      <c r="AC7" s="672"/>
      <c r="AD7" s="673">
        <v>543</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612241</v>
      </c>
      <c r="BH7" s="635"/>
      <c r="BI7" s="635"/>
      <c r="BJ7" s="635"/>
      <c r="BK7" s="635"/>
      <c r="BL7" s="635"/>
      <c r="BM7" s="635"/>
      <c r="BN7" s="636"/>
      <c r="BO7" s="672">
        <v>36.200000000000003</v>
      </c>
      <c r="BP7" s="672"/>
      <c r="BQ7" s="672"/>
      <c r="BR7" s="672"/>
      <c r="BS7" s="673" t="s">
        <v>121</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991592</v>
      </c>
      <c r="CS7" s="635"/>
      <c r="CT7" s="635"/>
      <c r="CU7" s="635"/>
      <c r="CV7" s="635"/>
      <c r="CW7" s="635"/>
      <c r="CX7" s="635"/>
      <c r="CY7" s="636"/>
      <c r="CZ7" s="672">
        <v>14</v>
      </c>
      <c r="DA7" s="672"/>
      <c r="DB7" s="672"/>
      <c r="DC7" s="672"/>
      <c r="DD7" s="640">
        <v>11620</v>
      </c>
      <c r="DE7" s="635"/>
      <c r="DF7" s="635"/>
      <c r="DG7" s="635"/>
      <c r="DH7" s="635"/>
      <c r="DI7" s="635"/>
      <c r="DJ7" s="635"/>
      <c r="DK7" s="635"/>
      <c r="DL7" s="635"/>
      <c r="DM7" s="635"/>
      <c r="DN7" s="635"/>
      <c r="DO7" s="635"/>
      <c r="DP7" s="636"/>
      <c r="DQ7" s="640">
        <v>813998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8662</v>
      </c>
      <c r="S8" s="635"/>
      <c r="T8" s="635"/>
      <c r="U8" s="635"/>
      <c r="V8" s="635"/>
      <c r="W8" s="635"/>
      <c r="X8" s="635"/>
      <c r="Y8" s="636"/>
      <c r="Z8" s="672">
        <v>0.1</v>
      </c>
      <c r="AA8" s="672"/>
      <c r="AB8" s="672"/>
      <c r="AC8" s="672"/>
      <c r="AD8" s="673">
        <v>8662</v>
      </c>
      <c r="AE8" s="673"/>
      <c r="AF8" s="673"/>
      <c r="AG8" s="673"/>
      <c r="AH8" s="673"/>
      <c r="AI8" s="673"/>
      <c r="AJ8" s="673"/>
      <c r="AK8" s="673"/>
      <c r="AL8" s="637">
        <v>0.2</v>
      </c>
      <c r="AM8" s="638"/>
      <c r="AN8" s="638"/>
      <c r="AO8" s="674"/>
      <c r="AP8" s="631" t="s">
        <v>227</v>
      </c>
      <c r="AQ8" s="632"/>
      <c r="AR8" s="632"/>
      <c r="AS8" s="632"/>
      <c r="AT8" s="632"/>
      <c r="AU8" s="632"/>
      <c r="AV8" s="632"/>
      <c r="AW8" s="632"/>
      <c r="AX8" s="632"/>
      <c r="AY8" s="632"/>
      <c r="AZ8" s="632"/>
      <c r="BA8" s="632"/>
      <c r="BB8" s="632"/>
      <c r="BC8" s="632"/>
      <c r="BD8" s="632"/>
      <c r="BE8" s="632"/>
      <c r="BF8" s="633"/>
      <c r="BG8" s="634">
        <v>19578</v>
      </c>
      <c r="BH8" s="635"/>
      <c r="BI8" s="635"/>
      <c r="BJ8" s="635"/>
      <c r="BK8" s="635"/>
      <c r="BL8" s="635"/>
      <c r="BM8" s="635"/>
      <c r="BN8" s="636"/>
      <c r="BO8" s="672">
        <v>1.2</v>
      </c>
      <c r="BP8" s="672"/>
      <c r="BQ8" s="672"/>
      <c r="BR8" s="672"/>
      <c r="BS8" s="673" t="s">
        <v>121</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2220796</v>
      </c>
      <c r="CS8" s="635"/>
      <c r="CT8" s="635"/>
      <c r="CU8" s="635"/>
      <c r="CV8" s="635"/>
      <c r="CW8" s="635"/>
      <c r="CX8" s="635"/>
      <c r="CY8" s="636"/>
      <c r="CZ8" s="672">
        <v>31.3</v>
      </c>
      <c r="DA8" s="672"/>
      <c r="DB8" s="672"/>
      <c r="DC8" s="672"/>
      <c r="DD8" s="640">
        <v>51520</v>
      </c>
      <c r="DE8" s="635"/>
      <c r="DF8" s="635"/>
      <c r="DG8" s="635"/>
      <c r="DH8" s="635"/>
      <c r="DI8" s="635"/>
      <c r="DJ8" s="635"/>
      <c r="DK8" s="635"/>
      <c r="DL8" s="635"/>
      <c r="DM8" s="635"/>
      <c r="DN8" s="635"/>
      <c r="DO8" s="635"/>
      <c r="DP8" s="636"/>
      <c r="DQ8" s="640">
        <v>1094105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11197</v>
      </c>
      <c r="S9" s="635"/>
      <c r="T9" s="635"/>
      <c r="U9" s="635"/>
      <c r="V9" s="635"/>
      <c r="W9" s="635"/>
      <c r="X9" s="635"/>
      <c r="Y9" s="636"/>
      <c r="Z9" s="672">
        <v>0.2</v>
      </c>
      <c r="AA9" s="672"/>
      <c r="AB9" s="672"/>
      <c r="AC9" s="672"/>
      <c r="AD9" s="673">
        <v>11197</v>
      </c>
      <c r="AE9" s="673"/>
      <c r="AF9" s="673"/>
      <c r="AG9" s="673"/>
      <c r="AH9" s="673"/>
      <c r="AI9" s="673"/>
      <c r="AJ9" s="673"/>
      <c r="AK9" s="673"/>
      <c r="AL9" s="637">
        <v>0.3</v>
      </c>
      <c r="AM9" s="638"/>
      <c r="AN9" s="638"/>
      <c r="AO9" s="674"/>
      <c r="AP9" s="631" t="s">
        <v>230</v>
      </c>
      <c r="AQ9" s="632"/>
      <c r="AR9" s="632"/>
      <c r="AS9" s="632"/>
      <c r="AT9" s="632"/>
      <c r="AU9" s="632"/>
      <c r="AV9" s="632"/>
      <c r="AW9" s="632"/>
      <c r="AX9" s="632"/>
      <c r="AY9" s="632"/>
      <c r="AZ9" s="632"/>
      <c r="BA9" s="632"/>
      <c r="BB9" s="632"/>
      <c r="BC9" s="632"/>
      <c r="BD9" s="632"/>
      <c r="BE9" s="632"/>
      <c r="BF9" s="633"/>
      <c r="BG9" s="634">
        <v>493471</v>
      </c>
      <c r="BH9" s="635"/>
      <c r="BI9" s="635"/>
      <c r="BJ9" s="635"/>
      <c r="BK9" s="635"/>
      <c r="BL9" s="635"/>
      <c r="BM9" s="635"/>
      <c r="BN9" s="636"/>
      <c r="BO9" s="672">
        <v>29.1</v>
      </c>
      <c r="BP9" s="672"/>
      <c r="BQ9" s="672"/>
      <c r="BR9" s="672"/>
      <c r="BS9" s="673" t="s">
        <v>121</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503306</v>
      </c>
      <c r="CS9" s="635"/>
      <c r="CT9" s="635"/>
      <c r="CU9" s="635"/>
      <c r="CV9" s="635"/>
      <c r="CW9" s="635"/>
      <c r="CX9" s="635"/>
      <c r="CY9" s="636"/>
      <c r="CZ9" s="672">
        <v>7.1</v>
      </c>
      <c r="DA9" s="672"/>
      <c r="DB9" s="672"/>
      <c r="DC9" s="672"/>
      <c r="DD9" s="640">
        <v>26911</v>
      </c>
      <c r="DE9" s="635"/>
      <c r="DF9" s="635"/>
      <c r="DG9" s="635"/>
      <c r="DH9" s="635"/>
      <c r="DI9" s="635"/>
      <c r="DJ9" s="635"/>
      <c r="DK9" s="635"/>
      <c r="DL9" s="635"/>
      <c r="DM9" s="635"/>
      <c r="DN9" s="635"/>
      <c r="DO9" s="635"/>
      <c r="DP9" s="636"/>
      <c r="DQ9" s="640">
        <v>452689</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36454</v>
      </c>
      <c r="BH10" s="635"/>
      <c r="BI10" s="635"/>
      <c r="BJ10" s="635"/>
      <c r="BK10" s="635"/>
      <c r="BL10" s="635"/>
      <c r="BM10" s="635"/>
      <c r="BN10" s="636"/>
      <c r="BO10" s="672">
        <v>2.2000000000000002</v>
      </c>
      <c r="BP10" s="672"/>
      <c r="BQ10" s="672"/>
      <c r="BR10" s="672"/>
      <c r="BS10" s="673" t="s">
        <v>121</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v>9261</v>
      </c>
      <c r="CS10" s="635"/>
      <c r="CT10" s="635"/>
      <c r="CU10" s="635"/>
      <c r="CV10" s="635"/>
      <c r="CW10" s="635"/>
      <c r="CX10" s="635"/>
      <c r="CY10" s="636"/>
      <c r="CZ10" s="672">
        <v>0.1</v>
      </c>
      <c r="DA10" s="672"/>
      <c r="DB10" s="672"/>
      <c r="DC10" s="672"/>
      <c r="DD10" s="640" t="s">
        <v>121</v>
      </c>
      <c r="DE10" s="635"/>
      <c r="DF10" s="635"/>
      <c r="DG10" s="635"/>
      <c r="DH10" s="635"/>
      <c r="DI10" s="635"/>
      <c r="DJ10" s="635"/>
      <c r="DK10" s="635"/>
      <c r="DL10" s="635"/>
      <c r="DM10" s="635"/>
      <c r="DN10" s="635"/>
      <c r="DO10" s="635"/>
      <c r="DP10" s="636"/>
      <c r="DQ10" s="640">
        <v>9115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325847</v>
      </c>
      <c r="S11" s="635"/>
      <c r="T11" s="635"/>
      <c r="U11" s="635"/>
      <c r="V11" s="635"/>
      <c r="W11" s="635"/>
      <c r="X11" s="635"/>
      <c r="Y11" s="636"/>
      <c r="Z11" s="637">
        <v>4.5</v>
      </c>
      <c r="AA11" s="638"/>
      <c r="AB11" s="638"/>
      <c r="AC11" s="639"/>
      <c r="AD11" s="640">
        <v>325847</v>
      </c>
      <c r="AE11" s="635"/>
      <c r="AF11" s="635"/>
      <c r="AG11" s="635"/>
      <c r="AH11" s="635"/>
      <c r="AI11" s="635"/>
      <c r="AJ11" s="635"/>
      <c r="AK11" s="636"/>
      <c r="AL11" s="637">
        <v>8.6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62738</v>
      </c>
      <c r="BH11" s="635"/>
      <c r="BI11" s="635"/>
      <c r="BJ11" s="635"/>
      <c r="BK11" s="635"/>
      <c r="BL11" s="635"/>
      <c r="BM11" s="635"/>
      <c r="BN11" s="636"/>
      <c r="BO11" s="672">
        <v>3.7</v>
      </c>
      <c r="BP11" s="672"/>
      <c r="BQ11" s="672"/>
      <c r="BR11" s="672"/>
      <c r="BS11" s="673" t="s">
        <v>121</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528715</v>
      </c>
      <c r="CS11" s="635"/>
      <c r="CT11" s="635"/>
      <c r="CU11" s="635"/>
      <c r="CV11" s="635"/>
      <c r="CW11" s="635"/>
      <c r="CX11" s="635"/>
      <c r="CY11" s="636"/>
      <c r="CZ11" s="672">
        <v>7.5</v>
      </c>
      <c r="DA11" s="672"/>
      <c r="DB11" s="672"/>
      <c r="DC11" s="672"/>
      <c r="DD11" s="640">
        <v>236447</v>
      </c>
      <c r="DE11" s="635"/>
      <c r="DF11" s="635"/>
      <c r="DG11" s="635"/>
      <c r="DH11" s="635"/>
      <c r="DI11" s="635"/>
      <c r="DJ11" s="635"/>
      <c r="DK11" s="635"/>
      <c r="DL11" s="635"/>
      <c r="DM11" s="635"/>
      <c r="DN11" s="635"/>
      <c r="DO11" s="635"/>
      <c r="DP11" s="636"/>
      <c r="DQ11" s="640">
        <v>208096</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917665</v>
      </c>
      <c r="BH12" s="635"/>
      <c r="BI12" s="635"/>
      <c r="BJ12" s="635"/>
      <c r="BK12" s="635"/>
      <c r="BL12" s="635"/>
      <c r="BM12" s="635"/>
      <c r="BN12" s="636"/>
      <c r="BO12" s="672">
        <v>54.2</v>
      </c>
      <c r="BP12" s="672"/>
      <c r="BQ12" s="672"/>
      <c r="BR12" s="672"/>
      <c r="BS12" s="673" t="s">
        <v>121</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164569</v>
      </c>
      <c r="CS12" s="635"/>
      <c r="CT12" s="635"/>
      <c r="CU12" s="635"/>
      <c r="CV12" s="635"/>
      <c r="CW12" s="635"/>
      <c r="CX12" s="635"/>
      <c r="CY12" s="636"/>
      <c r="CZ12" s="672">
        <v>2.2999999999999998</v>
      </c>
      <c r="DA12" s="672"/>
      <c r="DB12" s="672"/>
      <c r="DC12" s="672"/>
      <c r="DD12" s="640">
        <v>196</v>
      </c>
      <c r="DE12" s="635"/>
      <c r="DF12" s="635"/>
      <c r="DG12" s="635"/>
      <c r="DH12" s="635"/>
      <c r="DI12" s="635"/>
      <c r="DJ12" s="635"/>
      <c r="DK12" s="635"/>
      <c r="DL12" s="635"/>
      <c r="DM12" s="635"/>
      <c r="DN12" s="635"/>
      <c r="DO12" s="635"/>
      <c r="DP12" s="636"/>
      <c r="DQ12" s="640">
        <v>73486</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917653</v>
      </c>
      <c r="BH13" s="635"/>
      <c r="BI13" s="635"/>
      <c r="BJ13" s="635"/>
      <c r="BK13" s="635"/>
      <c r="BL13" s="635"/>
      <c r="BM13" s="635"/>
      <c r="BN13" s="636"/>
      <c r="BO13" s="672">
        <v>54.2</v>
      </c>
      <c r="BP13" s="672"/>
      <c r="BQ13" s="672"/>
      <c r="BR13" s="672"/>
      <c r="BS13" s="673" t="s">
        <v>121</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1057809</v>
      </c>
      <c r="CS13" s="635"/>
      <c r="CT13" s="635"/>
      <c r="CU13" s="635"/>
      <c r="CV13" s="635"/>
      <c r="CW13" s="635"/>
      <c r="CX13" s="635"/>
      <c r="CY13" s="636"/>
      <c r="CZ13" s="672">
        <v>14.9</v>
      </c>
      <c r="DA13" s="672"/>
      <c r="DB13" s="672"/>
      <c r="DC13" s="672"/>
      <c r="DD13" s="640">
        <v>590251</v>
      </c>
      <c r="DE13" s="635"/>
      <c r="DF13" s="635"/>
      <c r="DG13" s="635"/>
      <c r="DH13" s="635"/>
      <c r="DI13" s="635"/>
      <c r="DJ13" s="635"/>
      <c r="DK13" s="635"/>
      <c r="DL13" s="635"/>
      <c r="DM13" s="635"/>
      <c r="DN13" s="635"/>
      <c r="DO13" s="635"/>
      <c r="DP13" s="636"/>
      <c r="DQ13" s="640">
        <v>500121</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45514</v>
      </c>
      <c r="BH14" s="635"/>
      <c r="BI14" s="635"/>
      <c r="BJ14" s="635"/>
      <c r="BK14" s="635"/>
      <c r="BL14" s="635"/>
      <c r="BM14" s="635"/>
      <c r="BN14" s="636"/>
      <c r="BO14" s="672">
        <v>2.7</v>
      </c>
      <c r="BP14" s="672"/>
      <c r="BQ14" s="672"/>
      <c r="BR14" s="672"/>
      <c r="BS14" s="673" t="s">
        <v>121</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294024</v>
      </c>
      <c r="CS14" s="635"/>
      <c r="CT14" s="635"/>
      <c r="CU14" s="635"/>
      <c r="CV14" s="635"/>
      <c r="CW14" s="635"/>
      <c r="CX14" s="635"/>
      <c r="CY14" s="636"/>
      <c r="CZ14" s="672">
        <v>4.2</v>
      </c>
      <c r="DA14" s="672"/>
      <c r="DB14" s="672"/>
      <c r="DC14" s="672"/>
      <c r="DD14" s="640">
        <v>21026</v>
      </c>
      <c r="DE14" s="635"/>
      <c r="DF14" s="635"/>
      <c r="DG14" s="635"/>
      <c r="DH14" s="635"/>
      <c r="DI14" s="635"/>
      <c r="DJ14" s="635"/>
      <c r="DK14" s="635"/>
      <c r="DL14" s="635"/>
      <c r="DM14" s="635"/>
      <c r="DN14" s="635"/>
      <c r="DO14" s="635"/>
      <c r="DP14" s="636"/>
      <c r="DQ14" s="640">
        <v>276024</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6622</v>
      </c>
      <c r="S15" s="635"/>
      <c r="T15" s="635"/>
      <c r="U15" s="635"/>
      <c r="V15" s="635"/>
      <c r="W15" s="635"/>
      <c r="X15" s="635"/>
      <c r="Y15" s="636"/>
      <c r="Z15" s="672">
        <v>0.1</v>
      </c>
      <c r="AA15" s="672"/>
      <c r="AB15" s="672"/>
      <c r="AC15" s="672"/>
      <c r="AD15" s="673">
        <v>6622</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117887</v>
      </c>
      <c r="BH15" s="635"/>
      <c r="BI15" s="635"/>
      <c r="BJ15" s="635"/>
      <c r="BK15" s="635"/>
      <c r="BL15" s="635"/>
      <c r="BM15" s="635"/>
      <c r="BN15" s="636"/>
      <c r="BO15" s="672">
        <v>7</v>
      </c>
      <c r="BP15" s="672"/>
      <c r="BQ15" s="672"/>
      <c r="BR15" s="672"/>
      <c r="BS15" s="673" t="s">
        <v>121</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736854</v>
      </c>
      <c r="CS15" s="635"/>
      <c r="CT15" s="635"/>
      <c r="CU15" s="635"/>
      <c r="CV15" s="635"/>
      <c r="CW15" s="635"/>
      <c r="CX15" s="635"/>
      <c r="CY15" s="636"/>
      <c r="CZ15" s="672">
        <v>10.4</v>
      </c>
      <c r="DA15" s="672"/>
      <c r="DB15" s="672"/>
      <c r="DC15" s="672"/>
      <c r="DD15" s="640">
        <v>91457</v>
      </c>
      <c r="DE15" s="635"/>
      <c r="DF15" s="635"/>
      <c r="DG15" s="635"/>
      <c r="DH15" s="635"/>
      <c r="DI15" s="635"/>
      <c r="DJ15" s="635"/>
      <c r="DK15" s="635"/>
      <c r="DL15" s="635"/>
      <c r="DM15" s="635"/>
      <c r="DN15" s="635"/>
      <c r="DO15" s="635"/>
      <c r="DP15" s="636"/>
      <c r="DQ15" s="640">
        <v>576201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30253</v>
      </c>
      <c r="S16" s="635"/>
      <c r="T16" s="635"/>
      <c r="U16" s="635"/>
      <c r="V16" s="635"/>
      <c r="W16" s="635"/>
      <c r="X16" s="635"/>
      <c r="Y16" s="636"/>
      <c r="Z16" s="672">
        <v>0.4</v>
      </c>
      <c r="AA16" s="672"/>
      <c r="AB16" s="672"/>
      <c r="AC16" s="672"/>
      <c r="AD16" s="673">
        <v>30253</v>
      </c>
      <c r="AE16" s="673"/>
      <c r="AF16" s="673"/>
      <c r="AG16" s="673"/>
      <c r="AH16" s="673"/>
      <c r="AI16" s="673"/>
      <c r="AJ16" s="673"/>
      <c r="AK16" s="673"/>
      <c r="AL16" s="637">
        <v>0.8</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t="s">
        <v>121</v>
      </c>
      <c r="CS16" s="635"/>
      <c r="CT16" s="635"/>
      <c r="CU16" s="635"/>
      <c r="CV16" s="635"/>
      <c r="CW16" s="635"/>
      <c r="CX16" s="635"/>
      <c r="CY16" s="636"/>
      <c r="CZ16" s="672" t="s">
        <v>121</v>
      </c>
      <c r="DA16" s="672"/>
      <c r="DB16" s="672"/>
      <c r="DC16" s="672"/>
      <c r="DD16" s="640" t="s">
        <v>121</v>
      </c>
      <c r="DE16" s="635"/>
      <c r="DF16" s="635"/>
      <c r="DG16" s="635"/>
      <c r="DH16" s="635"/>
      <c r="DI16" s="635"/>
      <c r="DJ16" s="635"/>
      <c r="DK16" s="635"/>
      <c r="DL16" s="635"/>
      <c r="DM16" s="635"/>
      <c r="DN16" s="635"/>
      <c r="DO16" s="635"/>
      <c r="DP16" s="636"/>
      <c r="DQ16" s="640" t="s">
        <v>121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81911</v>
      </c>
      <c r="S17" s="635"/>
      <c r="T17" s="635"/>
      <c r="U17" s="635"/>
      <c r="V17" s="635"/>
      <c r="W17" s="635"/>
      <c r="X17" s="635"/>
      <c r="Y17" s="636"/>
      <c r="Z17" s="672">
        <v>1.1000000000000001</v>
      </c>
      <c r="AA17" s="672"/>
      <c r="AB17" s="672"/>
      <c r="AC17" s="672"/>
      <c r="AD17" s="673">
        <v>81911</v>
      </c>
      <c r="AE17" s="673"/>
      <c r="AF17" s="673"/>
      <c r="AG17" s="673"/>
      <c r="AH17" s="673"/>
      <c r="AI17" s="673"/>
      <c r="AJ17" s="673"/>
      <c r="AK17" s="673"/>
      <c r="AL17" s="637">
        <v>2.2000000000000002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497150</v>
      </c>
      <c r="CS17" s="635"/>
      <c r="CT17" s="635"/>
      <c r="CU17" s="635"/>
      <c r="CV17" s="635"/>
      <c r="CW17" s="635"/>
      <c r="CX17" s="635"/>
      <c r="CY17" s="636"/>
      <c r="CZ17" s="672">
        <v>7</v>
      </c>
      <c r="DA17" s="672"/>
      <c r="DB17" s="672"/>
      <c r="DC17" s="672"/>
      <c r="DD17" s="640" t="s">
        <v>121</v>
      </c>
      <c r="DE17" s="635"/>
      <c r="DF17" s="635"/>
      <c r="DG17" s="635"/>
      <c r="DH17" s="635"/>
      <c r="DI17" s="635"/>
      <c r="DJ17" s="635"/>
      <c r="DK17" s="635"/>
      <c r="DL17" s="635"/>
      <c r="DM17" s="635"/>
      <c r="DN17" s="635"/>
      <c r="DO17" s="635"/>
      <c r="DP17" s="636"/>
      <c r="DQ17" s="640">
        <v>482708</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21385</v>
      </c>
      <c r="S18" s="635"/>
      <c r="T18" s="635"/>
      <c r="U18" s="635"/>
      <c r="V18" s="635"/>
      <c r="W18" s="635"/>
      <c r="X18" s="635"/>
      <c r="Y18" s="636"/>
      <c r="Z18" s="672">
        <v>0.3</v>
      </c>
      <c r="AA18" s="672"/>
      <c r="AB18" s="672"/>
      <c r="AC18" s="672"/>
      <c r="AD18" s="673">
        <v>21385</v>
      </c>
      <c r="AE18" s="673"/>
      <c r="AF18" s="673"/>
      <c r="AG18" s="673"/>
      <c r="AH18" s="673"/>
      <c r="AI18" s="673"/>
      <c r="AJ18" s="673"/>
      <c r="AK18" s="673"/>
      <c r="AL18" s="637">
        <v>0.6</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55103</v>
      </c>
      <c r="S19" s="635"/>
      <c r="T19" s="635"/>
      <c r="U19" s="635"/>
      <c r="V19" s="635"/>
      <c r="W19" s="635"/>
      <c r="X19" s="635"/>
      <c r="Y19" s="636"/>
      <c r="Z19" s="672">
        <v>0.8</v>
      </c>
      <c r="AA19" s="672"/>
      <c r="AB19" s="672"/>
      <c r="AC19" s="672"/>
      <c r="AD19" s="673">
        <v>55103</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59</v>
      </c>
      <c r="BH19" s="635"/>
      <c r="BI19" s="635"/>
      <c r="BJ19" s="635"/>
      <c r="BK19" s="635"/>
      <c r="BL19" s="635"/>
      <c r="BM19" s="635"/>
      <c r="BN19" s="636"/>
      <c r="BO19" s="672">
        <v>0</v>
      </c>
      <c r="BP19" s="672"/>
      <c r="BQ19" s="672"/>
      <c r="BR19" s="672"/>
      <c r="BS19" s="673" t="s">
        <v>121</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5423</v>
      </c>
      <c r="S20" s="635"/>
      <c r="T20" s="635"/>
      <c r="U20" s="635"/>
      <c r="V20" s="635"/>
      <c r="W20" s="635"/>
      <c r="X20" s="635"/>
      <c r="Y20" s="636"/>
      <c r="Z20" s="672">
        <v>0.1</v>
      </c>
      <c r="AA20" s="672"/>
      <c r="AB20" s="672"/>
      <c r="AC20" s="672"/>
      <c r="AD20" s="673">
        <v>5423</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59</v>
      </c>
      <c r="BH20" s="635"/>
      <c r="BI20" s="635"/>
      <c r="BJ20" s="635"/>
      <c r="BK20" s="635"/>
      <c r="BL20" s="635"/>
      <c r="BM20" s="635"/>
      <c r="BN20" s="636"/>
      <c r="BO20" s="672">
        <v>0</v>
      </c>
      <c r="BP20" s="672"/>
      <c r="BQ20" s="672"/>
      <c r="BR20" s="672"/>
      <c r="BS20" s="673" t="s">
        <v>121</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7084862</v>
      </c>
      <c r="CS20" s="635"/>
      <c r="CT20" s="635"/>
      <c r="CU20" s="635"/>
      <c r="CV20" s="635"/>
      <c r="CW20" s="635"/>
      <c r="CX20" s="635"/>
      <c r="CY20" s="636"/>
      <c r="CZ20" s="672">
        <v>100</v>
      </c>
      <c r="DA20" s="672"/>
      <c r="DB20" s="672"/>
      <c r="DC20" s="672"/>
      <c r="DD20" s="640">
        <v>1029428</v>
      </c>
      <c r="DE20" s="635"/>
      <c r="DF20" s="635"/>
      <c r="DG20" s="635"/>
      <c r="DH20" s="635"/>
      <c r="DI20" s="635"/>
      <c r="DJ20" s="635"/>
      <c r="DK20" s="635"/>
      <c r="DL20" s="635"/>
      <c r="DM20" s="635"/>
      <c r="DN20" s="635"/>
      <c r="DO20" s="635"/>
      <c r="DP20" s="636"/>
      <c r="DQ20" s="640">
        <v>4567329</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1698406</v>
      </c>
      <c r="S21" s="635"/>
      <c r="T21" s="635"/>
      <c r="U21" s="635"/>
      <c r="V21" s="635"/>
      <c r="W21" s="635"/>
      <c r="X21" s="635"/>
      <c r="Y21" s="636"/>
      <c r="Z21" s="672">
        <v>23.6</v>
      </c>
      <c r="AA21" s="672"/>
      <c r="AB21" s="672"/>
      <c r="AC21" s="672"/>
      <c r="AD21" s="673">
        <v>1543870</v>
      </c>
      <c r="AE21" s="673"/>
      <c r="AF21" s="673"/>
      <c r="AG21" s="673"/>
      <c r="AH21" s="673"/>
      <c r="AI21" s="673"/>
      <c r="AJ21" s="673"/>
      <c r="AK21" s="673"/>
      <c r="AL21" s="637">
        <v>40.700000000000003</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59</v>
      </c>
      <c r="BH21" s="635"/>
      <c r="BI21" s="635"/>
      <c r="BJ21" s="635"/>
      <c r="BK21" s="635"/>
      <c r="BL21" s="635"/>
      <c r="BM21" s="635"/>
      <c r="BN21" s="636"/>
      <c r="BO21" s="672">
        <v>0</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1543870</v>
      </c>
      <c r="S22" s="635"/>
      <c r="T22" s="635"/>
      <c r="U22" s="635"/>
      <c r="V22" s="635"/>
      <c r="W22" s="635"/>
      <c r="X22" s="635"/>
      <c r="Y22" s="636"/>
      <c r="Z22" s="672">
        <v>21.4</v>
      </c>
      <c r="AA22" s="672"/>
      <c r="AB22" s="672"/>
      <c r="AC22" s="672"/>
      <c r="AD22" s="673">
        <v>1543870</v>
      </c>
      <c r="AE22" s="673"/>
      <c r="AF22" s="673"/>
      <c r="AG22" s="673"/>
      <c r="AH22" s="673"/>
      <c r="AI22" s="673"/>
      <c r="AJ22" s="673"/>
      <c r="AK22" s="673"/>
      <c r="AL22" s="637">
        <v>40.700000000000003</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92" t="s">
        <v>269</v>
      </c>
      <c r="CE22" s="693"/>
      <c r="CF22" s="693"/>
      <c r="CG22" s="693"/>
      <c r="CH22" s="693"/>
      <c r="CI22" s="693"/>
      <c r="CJ22" s="693"/>
      <c r="CK22" s="693"/>
      <c r="CL22" s="693"/>
      <c r="CM22" s="693"/>
      <c r="CN22" s="693"/>
      <c r="CO22" s="693"/>
      <c r="CP22" s="693"/>
      <c r="CQ22" s="693"/>
      <c r="CR22" s="693"/>
      <c r="CS22" s="693"/>
      <c r="CT22" s="693"/>
      <c r="CU22" s="693"/>
      <c r="CV22" s="693"/>
      <c r="CW22" s="693"/>
      <c r="CX22" s="693"/>
      <c r="CY22" s="693"/>
      <c r="CZ22" s="693"/>
      <c r="DA22" s="693"/>
      <c r="DB22" s="693"/>
      <c r="DC22" s="693"/>
      <c r="DD22" s="693"/>
      <c r="DE22" s="693"/>
      <c r="DF22" s="693"/>
      <c r="DG22" s="693"/>
      <c r="DH22" s="693"/>
      <c r="DI22" s="693"/>
      <c r="DJ22" s="693"/>
      <c r="DK22" s="693"/>
      <c r="DL22" s="693"/>
      <c r="DM22" s="693"/>
      <c r="DN22" s="693"/>
      <c r="DO22" s="693"/>
      <c r="DP22" s="693"/>
      <c r="DQ22" s="693"/>
      <c r="DR22" s="693"/>
      <c r="DS22" s="693"/>
      <c r="DT22" s="693"/>
      <c r="DU22" s="693"/>
      <c r="DV22" s="693"/>
      <c r="DW22" s="693"/>
      <c r="DX22" s="693"/>
      <c r="DY22" s="693"/>
      <c r="DZ22" s="693"/>
      <c r="EA22" s="693"/>
      <c r="EB22" s="693"/>
      <c r="EC22" s="694"/>
    </row>
    <row r="23" spans="2:133" ht="11.25" customHeight="1" x14ac:dyDescent="0.2">
      <c r="B23" s="631" t="s">
        <v>270</v>
      </c>
      <c r="C23" s="632"/>
      <c r="D23" s="632"/>
      <c r="E23" s="632"/>
      <c r="F23" s="632"/>
      <c r="G23" s="632"/>
      <c r="H23" s="632"/>
      <c r="I23" s="632"/>
      <c r="J23" s="632"/>
      <c r="K23" s="632"/>
      <c r="L23" s="632"/>
      <c r="M23" s="632"/>
      <c r="N23" s="632"/>
      <c r="O23" s="632"/>
      <c r="P23" s="632"/>
      <c r="Q23" s="633"/>
      <c r="R23" s="634">
        <v>117650</v>
      </c>
      <c r="S23" s="635"/>
      <c r="T23" s="635"/>
      <c r="U23" s="635"/>
      <c r="V23" s="635"/>
      <c r="W23" s="635"/>
      <c r="X23" s="635"/>
      <c r="Y23" s="636"/>
      <c r="Z23" s="672">
        <v>1.6</v>
      </c>
      <c r="AA23" s="672"/>
      <c r="AB23" s="672"/>
      <c r="AC23" s="672"/>
      <c r="AD23" s="673" t="s">
        <v>121</v>
      </c>
      <c r="AE23" s="673"/>
      <c r="AF23" s="673"/>
      <c r="AG23" s="673"/>
      <c r="AH23" s="673"/>
      <c r="AI23" s="673"/>
      <c r="AJ23" s="673"/>
      <c r="AK23" s="673"/>
      <c r="AL23" s="637" t="s">
        <v>121</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92" t="s">
        <v>211</v>
      </c>
      <c r="CE23" s="693"/>
      <c r="CF23" s="693"/>
      <c r="CG23" s="693"/>
      <c r="CH23" s="693"/>
      <c r="CI23" s="693"/>
      <c r="CJ23" s="693"/>
      <c r="CK23" s="693"/>
      <c r="CL23" s="693"/>
      <c r="CM23" s="693"/>
      <c r="CN23" s="693"/>
      <c r="CO23" s="693"/>
      <c r="CP23" s="693"/>
      <c r="CQ23" s="694"/>
      <c r="CR23" s="692" t="s">
        <v>272</v>
      </c>
      <c r="CS23" s="693"/>
      <c r="CT23" s="693"/>
      <c r="CU23" s="693"/>
      <c r="CV23" s="693"/>
      <c r="CW23" s="693"/>
      <c r="CX23" s="693"/>
      <c r="CY23" s="694"/>
      <c r="CZ23" s="692" t="s">
        <v>273</v>
      </c>
      <c r="DA23" s="693"/>
      <c r="DB23" s="693"/>
      <c r="DC23" s="694"/>
      <c r="DD23" s="692" t="s">
        <v>274</v>
      </c>
      <c r="DE23" s="693"/>
      <c r="DF23" s="693"/>
      <c r="DG23" s="693"/>
      <c r="DH23" s="693"/>
      <c r="DI23" s="693"/>
      <c r="DJ23" s="693"/>
      <c r="DK23" s="694"/>
      <c r="DL23" s="724" t="s">
        <v>275</v>
      </c>
      <c r="DM23" s="725"/>
      <c r="DN23" s="725"/>
      <c r="DO23" s="725"/>
      <c r="DP23" s="725"/>
      <c r="DQ23" s="725"/>
      <c r="DR23" s="725"/>
      <c r="DS23" s="725"/>
      <c r="DT23" s="725"/>
      <c r="DU23" s="725"/>
      <c r="DV23" s="726"/>
      <c r="DW23" s="692" t="s">
        <v>276</v>
      </c>
      <c r="DX23" s="693"/>
      <c r="DY23" s="693"/>
      <c r="DZ23" s="693"/>
      <c r="EA23" s="693"/>
      <c r="EB23" s="693"/>
      <c r="EC23" s="694"/>
    </row>
    <row r="24" spans="2:133" ht="11.25" customHeight="1" x14ac:dyDescent="0.2">
      <c r="B24" s="631" t="s">
        <v>277</v>
      </c>
      <c r="C24" s="632"/>
      <c r="D24" s="632"/>
      <c r="E24" s="632"/>
      <c r="F24" s="632"/>
      <c r="G24" s="632"/>
      <c r="H24" s="632"/>
      <c r="I24" s="632"/>
      <c r="J24" s="632"/>
      <c r="K24" s="632"/>
      <c r="L24" s="632"/>
      <c r="M24" s="632"/>
      <c r="N24" s="632"/>
      <c r="O24" s="632"/>
      <c r="P24" s="632"/>
      <c r="Q24" s="633"/>
      <c r="R24" s="634">
        <v>36886</v>
      </c>
      <c r="S24" s="635"/>
      <c r="T24" s="635"/>
      <c r="U24" s="635"/>
      <c r="V24" s="635"/>
      <c r="W24" s="635"/>
      <c r="X24" s="635"/>
      <c r="Y24" s="636"/>
      <c r="Z24" s="672">
        <v>0.5</v>
      </c>
      <c r="AA24" s="672"/>
      <c r="AB24" s="672"/>
      <c r="AC24" s="672"/>
      <c r="AD24" s="673" t="s">
        <v>121</v>
      </c>
      <c r="AE24" s="673"/>
      <c r="AF24" s="673"/>
      <c r="AG24" s="673"/>
      <c r="AH24" s="673"/>
      <c r="AI24" s="673"/>
      <c r="AJ24" s="673"/>
      <c r="AK24" s="673"/>
      <c r="AL24" s="637" t="s">
        <v>121</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89" t="s">
        <v>279</v>
      </c>
      <c r="CE24" s="690"/>
      <c r="CF24" s="690"/>
      <c r="CG24" s="690"/>
      <c r="CH24" s="690"/>
      <c r="CI24" s="690"/>
      <c r="CJ24" s="690"/>
      <c r="CK24" s="690"/>
      <c r="CL24" s="690"/>
      <c r="CM24" s="690"/>
      <c r="CN24" s="690"/>
      <c r="CO24" s="690"/>
      <c r="CP24" s="690"/>
      <c r="CQ24" s="691"/>
      <c r="CR24" s="686">
        <v>2872812</v>
      </c>
      <c r="CS24" s="687"/>
      <c r="CT24" s="687"/>
      <c r="CU24" s="687"/>
      <c r="CV24" s="687"/>
      <c r="CW24" s="687"/>
      <c r="CX24" s="687"/>
      <c r="CY24" s="715"/>
      <c r="CZ24" s="716">
        <v>40.5</v>
      </c>
      <c r="DA24" s="698"/>
      <c r="DB24" s="698"/>
      <c r="DC24" s="718"/>
      <c r="DD24" s="714">
        <v>1813541</v>
      </c>
      <c r="DE24" s="687"/>
      <c r="DF24" s="687"/>
      <c r="DG24" s="687"/>
      <c r="DH24" s="687"/>
      <c r="DI24" s="687"/>
      <c r="DJ24" s="687"/>
      <c r="DK24" s="715"/>
      <c r="DL24" s="714">
        <v>1677258</v>
      </c>
      <c r="DM24" s="687"/>
      <c r="DN24" s="687"/>
      <c r="DO24" s="687"/>
      <c r="DP24" s="687"/>
      <c r="DQ24" s="687"/>
      <c r="DR24" s="687"/>
      <c r="DS24" s="687"/>
      <c r="DT24" s="687"/>
      <c r="DU24" s="687"/>
      <c r="DV24" s="715"/>
      <c r="DW24" s="716">
        <v>44.1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3930540</v>
      </c>
      <c r="S25" s="635"/>
      <c r="T25" s="635"/>
      <c r="U25" s="635"/>
      <c r="V25" s="635"/>
      <c r="W25" s="635"/>
      <c r="X25" s="635"/>
      <c r="Y25" s="636"/>
      <c r="Z25" s="672">
        <v>54.6</v>
      </c>
      <c r="AA25" s="672"/>
      <c r="AB25" s="672"/>
      <c r="AC25" s="672"/>
      <c r="AD25" s="673">
        <v>3776004</v>
      </c>
      <c r="AE25" s="673"/>
      <c r="AF25" s="673"/>
      <c r="AG25" s="673"/>
      <c r="AH25" s="673"/>
      <c r="AI25" s="673"/>
      <c r="AJ25" s="673"/>
      <c r="AK25" s="673"/>
      <c r="AL25" s="637">
        <v>99.6</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1055524</v>
      </c>
      <c r="CS25" s="647"/>
      <c r="CT25" s="647"/>
      <c r="CU25" s="647"/>
      <c r="CV25" s="647"/>
      <c r="CW25" s="647"/>
      <c r="CX25" s="647"/>
      <c r="CY25" s="648"/>
      <c r="CZ25" s="637">
        <v>14.9</v>
      </c>
      <c r="DA25" s="649"/>
      <c r="DB25" s="649"/>
      <c r="DC25" s="650"/>
      <c r="DD25" s="640">
        <v>967296</v>
      </c>
      <c r="DE25" s="647"/>
      <c r="DF25" s="647"/>
      <c r="DG25" s="647"/>
      <c r="DH25" s="647"/>
      <c r="DI25" s="647"/>
      <c r="DJ25" s="647"/>
      <c r="DK25" s="648"/>
      <c r="DL25" s="640">
        <v>871522</v>
      </c>
      <c r="DM25" s="647"/>
      <c r="DN25" s="647"/>
      <c r="DO25" s="647"/>
      <c r="DP25" s="647"/>
      <c r="DQ25" s="647"/>
      <c r="DR25" s="647"/>
      <c r="DS25" s="647"/>
      <c r="DT25" s="647"/>
      <c r="DU25" s="647"/>
      <c r="DV25" s="648"/>
      <c r="DW25" s="637">
        <v>22.9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1044</v>
      </c>
      <c r="S26" s="635"/>
      <c r="T26" s="635"/>
      <c r="U26" s="635"/>
      <c r="V26" s="635"/>
      <c r="W26" s="635"/>
      <c r="X26" s="635"/>
      <c r="Y26" s="636"/>
      <c r="Z26" s="672">
        <v>0</v>
      </c>
      <c r="AA26" s="672"/>
      <c r="AB26" s="672"/>
      <c r="AC26" s="672"/>
      <c r="AD26" s="673">
        <v>1044</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548185</v>
      </c>
      <c r="CS26" s="635"/>
      <c r="CT26" s="635"/>
      <c r="CU26" s="635"/>
      <c r="CV26" s="635"/>
      <c r="CW26" s="635"/>
      <c r="CX26" s="635"/>
      <c r="CY26" s="636"/>
      <c r="CZ26" s="637">
        <v>7.7</v>
      </c>
      <c r="DA26" s="649"/>
      <c r="DB26" s="649"/>
      <c r="DC26" s="650"/>
      <c r="DD26" s="640">
        <v>518596</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51364</v>
      </c>
      <c r="S27" s="635"/>
      <c r="T27" s="635"/>
      <c r="U27" s="635"/>
      <c r="V27" s="635"/>
      <c r="W27" s="635"/>
      <c r="X27" s="635"/>
      <c r="Y27" s="636"/>
      <c r="Z27" s="672">
        <v>0.7</v>
      </c>
      <c r="AA27" s="672"/>
      <c r="AB27" s="672"/>
      <c r="AC27" s="672"/>
      <c r="AD27" s="673">
        <v>4947</v>
      </c>
      <c r="AE27" s="673"/>
      <c r="AF27" s="673"/>
      <c r="AG27" s="673"/>
      <c r="AH27" s="673"/>
      <c r="AI27" s="673"/>
      <c r="AJ27" s="673"/>
      <c r="AK27" s="673"/>
      <c r="AL27" s="637">
        <v>0.1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1693366</v>
      </c>
      <c r="BH27" s="635"/>
      <c r="BI27" s="635"/>
      <c r="BJ27" s="635"/>
      <c r="BK27" s="635"/>
      <c r="BL27" s="635"/>
      <c r="BM27" s="635"/>
      <c r="BN27" s="636"/>
      <c r="BO27" s="672">
        <v>100</v>
      </c>
      <c r="BP27" s="672"/>
      <c r="BQ27" s="672"/>
      <c r="BR27" s="672"/>
      <c r="BS27" s="673" t="s">
        <v>121</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1320138</v>
      </c>
      <c r="CS27" s="647"/>
      <c r="CT27" s="647"/>
      <c r="CU27" s="647"/>
      <c r="CV27" s="647"/>
      <c r="CW27" s="647"/>
      <c r="CX27" s="647"/>
      <c r="CY27" s="648"/>
      <c r="CZ27" s="637">
        <v>18.600000000000001</v>
      </c>
      <c r="DA27" s="649"/>
      <c r="DB27" s="649"/>
      <c r="DC27" s="650"/>
      <c r="DD27" s="640">
        <v>363537</v>
      </c>
      <c r="DE27" s="647"/>
      <c r="DF27" s="647"/>
      <c r="DG27" s="647"/>
      <c r="DH27" s="647"/>
      <c r="DI27" s="647"/>
      <c r="DJ27" s="647"/>
      <c r="DK27" s="648"/>
      <c r="DL27" s="640">
        <v>323028</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81732</v>
      </c>
      <c r="S28" s="635"/>
      <c r="T28" s="635"/>
      <c r="U28" s="635"/>
      <c r="V28" s="635"/>
      <c r="W28" s="635"/>
      <c r="X28" s="635"/>
      <c r="Y28" s="636"/>
      <c r="Z28" s="672">
        <v>1.1000000000000001</v>
      </c>
      <c r="AA28" s="672"/>
      <c r="AB28" s="672"/>
      <c r="AC28" s="672"/>
      <c r="AD28" s="673">
        <v>5209</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497150</v>
      </c>
      <c r="CS28" s="635"/>
      <c r="CT28" s="635"/>
      <c r="CU28" s="635"/>
      <c r="CV28" s="635"/>
      <c r="CW28" s="635"/>
      <c r="CX28" s="635"/>
      <c r="CY28" s="636"/>
      <c r="CZ28" s="637">
        <v>7</v>
      </c>
      <c r="DA28" s="649"/>
      <c r="DB28" s="649"/>
      <c r="DC28" s="650"/>
      <c r="DD28" s="640">
        <v>482708</v>
      </c>
      <c r="DE28" s="635"/>
      <c r="DF28" s="635"/>
      <c r="DG28" s="635"/>
      <c r="DH28" s="635"/>
      <c r="DI28" s="635"/>
      <c r="DJ28" s="635"/>
      <c r="DK28" s="636"/>
      <c r="DL28" s="640">
        <v>482708</v>
      </c>
      <c r="DM28" s="635"/>
      <c r="DN28" s="635"/>
      <c r="DO28" s="635"/>
      <c r="DP28" s="635"/>
      <c r="DQ28" s="635"/>
      <c r="DR28" s="635"/>
      <c r="DS28" s="635"/>
      <c r="DT28" s="635"/>
      <c r="DU28" s="635"/>
      <c r="DV28" s="636"/>
      <c r="DW28" s="637">
        <v>12.7</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6317</v>
      </c>
      <c r="S29" s="635"/>
      <c r="T29" s="635"/>
      <c r="U29" s="635"/>
      <c r="V29" s="635"/>
      <c r="W29" s="635"/>
      <c r="X29" s="635"/>
      <c r="Y29" s="636"/>
      <c r="Z29" s="672">
        <v>0.1</v>
      </c>
      <c r="AA29" s="672"/>
      <c r="AB29" s="672"/>
      <c r="AC29" s="672"/>
      <c r="AD29" s="673" t="s">
        <v>121</v>
      </c>
      <c r="AE29" s="673"/>
      <c r="AF29" s="673"/>
      <c r="AG29" s="673"/>
      <c r="AH29" s="673"/>
      <c r="AI29" s="673"/>
      <c r="AJ29" s="673"/>
      <c r="AK29" s="673"/>
      <c r="AL29" s="637" t="s">
        <v>121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497150</v>
      </c>
      <c r="CS29" s="647"/>
      <c r="CT29" s="647"/>
      <c r="CU29" s="647"/>
      <c r="CV29" s="647"/>
      <c r="CW29" s="647"/>
      <c r="CX29" s="647"/>
      <c r="CY29" s="648"/>
      <c r="CZ29" s="637">
        <v>7</v>
      </c>
      <c r="DA29" s="649"/>
      <c r="DB29" s="649"/>
      <c r="DC29" s="650"/>
      <c r="DD29" s="640">
        <v>482708</v>
      </c>
      <c r="DE29" s="647"/>
      <c r="DF29" s="647"/>
      <c r="DG29" s="647"/>
      <c r="DH29" s="647"/>
      <c r="DI29" s="647"/>
      <c r="DJ29" s="647"/>
      <c r="DK29" s="648"/>
      <c r="DL29" s="640">
        <v>482708</v>
      </c>
      <c r="DM29" s="647"/>
      <c r="DN29" s="647"/>
      <c r="DO29" s="647"/>
      <c r="DP29" s="647"/>
      <c r="DQ29" s="647"/>
      <c r="DR29" s="647"/>
      <c r="DS29" s="647"/>
      <c r="DT29" s="647"/>
      <c r="DU29" s="647"/>
      <c r="DV29" s="648"/>
      <c r="DW29" s="637">
        <v>12.7</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1127679</v>
      </c>
      <c r="S30" s="635"/>
      <c r="T30" s="635"/>
      <c r="U30" s="635"/>
      <c r="V30" s="635"/>
      <c r="W30" s="635"/>
      <c r="X30" s="635"/>
      <c r="Y30" s="636"/>
      <c r="Z30" s="672">
        <v>15.7</v>
      </c>
      <c r="AA30" s="672"/>
      <c r="AB30" s="672"/>
      <c r="AC30" s="672"/>
      <c r="AD30" s="673" t="s">
        <v>121</v>
      </c>
      <c r="AE30" s="673"/>
      <c r="AF30" s="673"/>
      <c r="AG30" s="673"/>
      <c r="AH30" s="673"/>
      <c r="AI30" s="673"/>
      <c r="AJ30" s="673"/>
      <c r="AK30" s="673"/>
      <c r="AL30" s="637" t="s">
        <v>121</v>
      </c>
      <c r="AM30" s="638"/>
      <c r="AN30" s="638"/>
      <c r="AO30" s="674"/>
      <c r="AP30" s="692" t="s">
        <v>211</v>
      </c>
      <c r="AQ30" s="693"/>
      <c r="AR30" s="693"/>
      <c r="AS30" s="693"/>
      <c r="AT30" s="693"/>
      <c r="AU30" s="693"/>
      <c r="AV30" s="693"/>
      <c r="AW30" s="693"/>
      <c r="AX30" s="693"/>
      <c r="AY30" s="693"/>
      <c r="AZ30" s="693"/>
      <c r="BA30" s="693"/>
      <c r="BB30" s="693"/>
      <c r="BC30" s="693"/>
      <c r="BD30" s="693"/>
      <c r="BE30" s="693"/>
      <c r="BF30" s="694"/>
      <c r="BG30" s="692" t="s">
        <v>294</v>
      </c>
      <c r="BH30" s="706"/>
      <c r="BI30" s="706"/>
      <c r="BJ30" s="706"/>
      <c r="BK30" s="706"/>
      <c r="BL30" s="706"/>
      <c r="BM30" s="706"/>
      <c r="BN30" s="706"/>
      <c r="BO30" s="706"/>
      <c r="BP30" s="706"/>
      <c r="BQ30" s="707"/>
      <c r="BR30" s="692"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467942</v>
      </c>
      <c r="CS30" s="635"/>
      <c r="CT30" s="635"/>
      <c r="CU30" s="635"/>
      <c r="CV30" s="635"/>
      <c r="CW30" s="635"/>
      <c r="CX30" s="635"/>
      <c r="CY30" s="636"/>
      <c r="CZ30" s="637">
        <v>6.6</v>
      </c>
      <c r="DA30" s="649"/>
      <c r="DB30" s="649"/>
      <c r="DC30" s="650"/>
      <c r="DD30" s="640">
        <v>455693</v>
      </c>
      <c r="DE30" s="635"/>
      <c r="DF30" s="635"/>
      <c r="DG30" s="635"/>
      <c r="DH30" s="635"/>
      <c r="DI30" s="635"/>
      <c r="DJ30" s="635"/>
      <c r="DK30" s="636"/>
      <c r="DL30" s="640">
        <v>455693</v>
      </c>
      <c r="DM30" s="635"/>
      <c r="DN30" s="635"/>
      <c r="DO30" s="635"/>
      <c r="DP30" s="635"/>
      <c r="DQ30" s="635"/>
      <c r="DR30" s="635"/>
      <c r="DS30" s="635"/>
      <c r="DT30" s="635"/>
      <c r="DU30" s="635"/>
      <c r="DV30" s="636"/>
      <c r="DW30" s="637">
        <v>12</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298</v>
      </c>
      <c r="AQ31" s="701"/>
      <c r="AR31" s="701"/>
      <c r="AS31" s="701"/>
      <c r="AT31" s="702" t="s">
        <v>299</v>
      </c>
      <c r="AU31" s="200"/>
      <c r="AV31" s="200"/>
      <c r="AW31" s="200"/>
      <c r="AX31" s="689" t="s">
        <v>177</v>
      </c>
      <c r="AY31" s="690"/>
      <c r="AZ31" s="690"/>
      <c r="BA31" s="690"/>
      <c r="BB31" s="690"/>
      <c r="BC31" s="690"/>
      <c r="BD31" s="690"/>
      <c r="BE31" s="690"/>
      <c r="BF31" s="691"/>
      <c r="BG31" s="696">
        <v>99.2</v>
      </c>
      <c r="BH31" s="697"/>
      <c r="BI31" s="697"/>
      <c r="BJ31" s="697"/>
      <c r="BK31" s="697"/>
      <c r="BL31" s="697"/>
      <c r="BM31" s="698">
        <v>96.5</v>
      </c>
      <c r="BN31" s="697"/>
      <c r="BO31" s="697"/>
      <c r="BP31" s="697"/>
      <c r="BQ31" s="699"/>
      <c r="BR31" s="696">
        <v>98.9</v>
      </c>
      <c r="BS31" s="697"/>
      <c r="BT31" s="697"/>
      <c r="BU31" s="697"/>
      <c r="BV31" s="697"/>
      <c r="BW31" s="697"/>
      <c r="BX31" s="698">
        <v>95.9</v>
      </c>
      <c r="BY31" s="697"/>
      <c r="BZ31" s="697"/>
      <c r="CA31" s="697"/>
      <c r="CB31" s="699"/>
      <c r="CD31" s="655"/>
      <c r="CE31" s="656"/>
      <c r="CF31" s="631" t="s">
        <v>300</v>
      </c>
      <c r="CG31" s="632"/>
      <c r="CH31" s="632"/>
      <c r="CI31" s="632"/>
      <c r="CJ31" s="632"/>
      <c r="CK31" s="632"/>
      <c r="CL31" s="632"/>
      <c r="CM31" s="632"/>
      <c r="CN31" s="632"/>
      <c r="CO31" s="632"/>
      <c r="CP31" s="632"/>
      <c r="CQ31" s="633"/>
      <c r="CR31" s="634">
        <v>29208</v>
      </c>
      <c r="CS31" s="647"/>
      <c r="CT31" s="647"/>
      <c r="CU31" s="647"/>
      <c r="CV31" s="647"/>
      <c r="CW31" s="647"/>
      <c r="CX31" s="647"/>
      <c r="CY31" s="648"/>
      <c r="CZ31" s="637">
        <v>0.4</v>
      </c>
      <c r="DA31" s="649"/>
      <c r="DB31" s="649"/>
      <c r="DC31" s="650"/>
      <c r="DD31" s="640">
        <v>27015</v>
      </c>
      <c r="DE31" s="647"/>
      <c r="DF31" s="647"/>
      <c r="DG31" s="647"/>
      <c r="DH31" s="647"/>
      <c r="DI31" s="647"/>
      <c r="DJ31" s="647"/>
      <c r="DK31" s="648"/>
      <c r="DL31" s="640">
        <v>27015</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527744</v>
      </c>
      <c r="S32" s="635"/>
      <c r="T32" s="635"/>
      <c r="U32" s="635"/>
      <c r="V32" s="635"/>
      <c r="W32" s="635"/>
      <c r="X32" s="635"/>
      <c r="Y32" s="636"/>
      <c r="Z32" s="672">
        <v>7.3</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302</v>
      </c>
      <c r="AX32" s="631" t="s">
        <v>303</v>
      </c>
      <c r="AY32" s="632"/>
      <c r="AZ32" s="632"/>
      <c r="BA32" s="632"/>
      <c r="BB32" s="632"/>
      <c r="BC32" s="632"/>
      <c r="BD32" s="632"/>
      <c r="BE32" s="632"/>
      <c r="BF32" s="633"/>
      <c r="BG32" s="705">
        <v>99.3</v>
      </c>
      <c r="BH32" s="647"/>
      <c r="BI32" s="647"/>
      <c r="BJ32" s="647"/>
      <c r="BK32" s="647"/>
      <c r="BL32" s="647"/>
      <c r="BM32" s="638">
        <v>96.8</v>
      </c>
      <c r="BN32" s="647"/>
      <c r="BO32" s="647"/>
      <c r="BP32" s="647"/>
      <c r="BQ32" s="670"/>
      <c r="BR32" s="705">
        <v>98.2</v>
      </c>
      <c r="BS32" s="647"/>
      <c r="BT32" s="647"/>
      <c r="BU32" s="647"/>
      <c r="BV32" s="647"/>
      <c r="BW32" s="647"/>
      <c r="BX32" s="638">
        <v>96.1</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13699</v>
      </c>
      <c r="S33" s="635"/>
      <c r="T33" s="635"/>
      <c r="U33" s="635"/>
      <c r="V33" s="635"/>
      <c r="W33" s="635"/>
      <c r="X33" s="635"/>
      <c r="Y33" s="636"/>
      <c r="Z33" s="672">
        <v>0.2</v>
      </c>
      <c r="AA33" s="672"/>
      <c r="AB33" s="672"/>
      <c r="AC33" s="672"/>
      <c r="AD33" s="673" t="s">
        <v>121</v>
      </c>
      <c r="AE33" s="673"/>
      <c r="AF33" s="673"/>
      <c r="AG33" s="673"/>
      <c r="AH33" s="673"/>
      <c r="AI33" s="673"/>
      <c r="AJ33" s="673"/>
      <c r="AK33" s="673"/>
      <c r="AL33" s="637" t="s">
        <v>121</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99.1</v>
      </c>
      <c r="BH33" s="619"/>
      <c r="BI33" s="619"/>
      <c r="BJ33" s="619"/>
      <c r="BK33" s="619"/>
      <c r="BL33" s="619"/>
      <c r="BM33" s="665">
        <v>95.9</v>
      </c>
      <c r="BN33" s="619"/>
      <c r="BO33" s="619"/>
      <c r="BP33" s="619"/>
      <c r="BQ33" s="682"/>
      <c r="BR33" s="695">
        <v>99.2</v>
      </c>
      <c r="BS33" s="619"/>
      <c r="BT33" s="619"/>
      <c r="BU33" s="619"/>
      <c r="BV33" s="619"/>
      <c r="BW33" s="619"/>
      <c r="BX33" s="665">
        <v>95.4</v>
      </c>
      <c r="BY33" s="619"/>
      <c r="BZ33" s="619"/>
      <c r="CA33" s="619"/>
      <c r="CB33" s="682"/>
      <c r="CD33" s="631" t="s">
        <v>307</v>
      </c>
      <c r="CE33" s="632"/>
      <c r="CF33" s="632"/>
      <c r="CG33" s="632"/>
      <c r="CH33" s="632"/>
      <c r="CI33" s="632"/>
      <c r="CJ33" s="632"/>
      <c r="CK33" s="632"/>
      <c r="CL33" s="632"/>
      <c r="CM33" s="632"/>
      <c r="CN33" s="632"/>
      <c r="CO33" s="632"/>
      <c r="CP33" s="632"/>
      <c r="CQ33" s="633"/>
      <c r="CR33" s="634">
        <v>3182622</v>
      </c>
      <c r="CS33" s="647"/>
      <c r="CT33" s="647"/>
      <c r="CU33" s="647"/>
      <c r="CV33" s="647"/>
      <c r="CW33" s="647"/>
      <c r="CX33" s="647"/>
      <c r="CY33" s="648"/>
      <c r="CZ33" s="637">
        <v>44.9</v>
      </c>
      <c r="DA33" s="649"/>
      <c r="DB33" s="649"/>
      <c r="DC33" s="650"/>
      <c r="DD33" s="640">
        <v>2612730</v>
      </c>
      <c r="DE33" s="647"/>
      <c r="DF33" s="647"/>
      <c r="DG33" s="647"/>
      <c r="DH33" s="647"/>
      <c r="DI33" s="647"/>
      <c r="DJ33" s="647"/>
      <c r="DK33" s="648"/>
      <c r="DL33" s="640">
        <v>1595554</v>
      </c>
      <c r="DM33" s="647"/>
      <c r="DN33" s="647"/>
      <c r="DO33" s="647"/>
      <c r="DP33" s="647"/>
      <c r="DQ33" s="647"/>
      <c r="DR33" s="647"/>
      <c r="DS33" s="647"/>
      <c r="DT33" s="647"/>
      <c r="DU33" s="647"/>
      <c r="DV33" s="648"/>
      <c r="DW33" s="637">
        <v>41.9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109610</v>
      </c>
      <c r="S34" s="635"/>
      <c r="T34" s="635"/>
      <c r="U34" s="635"/>
      <c r="V34" s="635"/>
      <c r="W34" s="635"/>
      <c r="X34" s="635"/>
      <c r="Y34" s="636"/>
      <c r="Z34" s="672">
        <v>1.5</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1021850</v>
      </c>
      <c r="CS34" s="635"/>
      <c r="CT34" s="635"/>
      <c r="CU34" s="635"/>
      <c r="CV34" s="635"/>
      <c r="CW34" s="635"/>
      <c r="CX34" s="635"/>
      <c r="CY34" s="636"/>
      <c r="CZ34" s="637">
        <v>14.4</v>
      </c>
      <c r="DA34" s="649"/>
      <c r="DB34" s="649"/>
      <c r="DC34" s="650"/>
      <c r="DD34" s="640">
        <v>784751</v>
      </c>
      <c r="DE34" s="635"/>
      <c r="DF34" s="635"/>
      <c r="DG34" s="635"/>
      <c r="DH34" s="635"/>
      <c r="DI34" s="635"/>
      <c r="DJ34" s="635"/>
      <c r="DK34" s="636"/>
      <c r="DL34" s="640">
        <v>588009</v>
      </c>
      <c r="DM34" s="635"/>
      <c r="DN34" s="635"/>
      <c r="DO34" s="635"/>
      <c r="DP34" s="635"/>
      <c r="DQ34" s="635"/>
      <c r="DR34" s="635"/>
      <c r="DS34" s="635"/>
      <c r="DT34" s="635"/>
      <c r="DU34" s="635"/>
      <c r="DV34" s="636"/>
      <c r="DW34" s="637">
        <v>15.5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420598</v>
      </c>
      <c r="S35" s="635"/>
      <c r="T35" s="635"/>
      <c r="U35" s="635"/>
      <c r="V35" s="635"/>
      <c r="W35" s="635"/>
      <c r="X35" s="635"/>
      <c r="Y35" s="636"/>
      <c r="Z35" s="672">
        <v>5.8</v>
      </c>
      <c r="AA35" s="672"/>
      <c r="AB35" s="672"/>
      <c r="AC35" s="672"/>
      <c r="AD35" s="673" t="s">
        <v>121</v>
      </c>
      <c r="AE35" s="673"/>
      <c r="AF35" s="673"/>
      <c r="AG35" s="673"/>
      <c r="AH35" s="673"/>
      <c r="AI35" s="673"/>
      <c r="AJ35" s="673"/>
      <c r="AK35" s="673"/>
      <c r="AL35" s="637" t="s">
        <v>121</v>
      </c>
      <c r="AM35" s="638"/>
      <c r="AN35" s="638"/>
      <c r="AO35" s="674"/>
      <c r="AP35" s="204"/>
      <c r="AQ35" s="692" t="s">
        <v>311</v>
      </c>
      <c r="AR35" s="693"/>
      <c r="AS35" s="693"/>
      <c r="AT35" s="693"/>
      <c r="AU35" s="693"/>
      <c r="AV35" s="693"/>
      <c r="AW35" s="693"/>
      <c r="AX35" s="693"/>
      <c r="AY35" s="693"/>
      <c r="AZ35" s="693"/>
      <c r="BA35" s="693"/>
      <c r="BB35" s="693"/>
      <c r="BC35" s="693"/>
      <c r="BD35" s="693"/>
      <c r="BE35" s="693"/>
      <c r="BF35" s="694"/>
      <c r="BG35" s="692" t="s">
        <v>312</v>
      </c>
      <c r="BH35" s="693"/>
      <c r="BI35" s="693"/>
      <c r="BJ35" s="693"/>
      <c r="BK35" s="693"/>
      <c r="BL35" s="693"/>
      <c r="BM35" s="693"/>
      <c r="BN35" s="693"/>
      <c r="BO35" s="693"/>
      <c r="BP35" s="693"/>
      <c r="BQ35" s="693"/>
      <c r="BR35" s="693"/>
      <c r="BS35" s="693"/>
      <c r="BT35" s="693"/>
      <c r="BU35" s="693"/>
      <c r="BV35" s="693"/>
      <c r="BW35" s="693"/>
      <c r="BX35" s="693"/>
      <c r="BY35" s="693"/>
      <c r="BZ35" s="693"/>
      <c r="CA35" s="693"/>
      <c r="CB35" s="694"/>
      <c r="CD35" s="631" t="s">
        <v>313</v>
      </c>
      <c r="CE35" s="632"/>
      <c r="CF35" s="632"/>
      <c r="CG35" s="632"/>
      <c r="CH35" s="632"/>
      <c r="CI35" s="632"/>
      <c r="CJ35" s="632"/>
      <c r="CK35" s="632"/>
      <c r="CL35" s="632"/>
      <c r="CM35" s="632"/>
      <c r="CN35" s="632"/>
      <c r="CO35" s="632"/>
      <c r="CP35" s="632"/>
      <c r="CQ35" s="633"/>
      <c r="CR35" s="634">
        <v>11569</v>
      </c>
      <c r="CS35" s="647"/>
      <c r="CT35" s="647"/>
      <c r="CU35" s="647"/>
      <c r="CV35" s="647"/>
      <c r="CW35" s="647"/>
      <c r="CX35" s="647"/>
      <c r="CY35" s="648"/>
      <c r="CZ35" s="637">
        <v>0.2</v>
      </c>
      <c r="DA35" s="649"/>
      <c r="DB35" s="649"/>
      <c r="DC35" s="650"/>
      <c r="DD35" s="640">
        <v>9445</v>
      </c>
      <c r="DE35" s="647"/>
      <c r="DF35" s="647"/>
      <c r="DG35" s="647"/>
      <c r="DH35" s="647"/>
      <c r="DI35" s="647"/>
      <c r="DJ35" s="647"/>
      <c r="DK35" s="648"/>
      <c r="DL35" s="640">
        <v>9115</v>
      </c>
      <c r="DM35" s="647"/>
      <c r="DN35" s="647"/>
      <c r="DO35" s="647"/>
      <c r="DP35" s="647"/>
      <c r="DQ35" s="647"/>
      <c r="DR35" s="647"/>
      <c r="DS35" s="647"/>
      <c r="DT35" s="647"/>
      <c r="DU35" s="647"/>
      <c r="DV35" s="648"/>
      <c r="DW35" s="637">
        <v>0.2</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195752</v>
      </c>
      <c r="S36" s="635"/>
      <c r="T36" s="635"/>
      <c r="U36" s="635"/>
      <c r="V36" s="635"/>
      <c r="W36" s="635"/>
      <c r="X36" s="635"/>
      <c r="Y36" s="636"/>
      <c r="Z36" s="672">
        <v>2.7</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6">
        <v>787274</v>
      </c>
      <c r="BA36" s="687"/>
      <c r="BB36" s="687"/>
      <c r="BC36" s="687"/>
      <c r="BD36" s="687"/>
      <c r="BE36" s="687"/>
      <c r="BF36" s="688"/>
      <c r="BG36" s="689" t="s">
        <v>316</v>
      </c>
      <c r="BH36" s="690"/>
      <c r="BI36" s="690"/>
      <c r="BJ36" s="690"/>
      <c r="BK36" s="690"/>
      <c r="BL36" s="690"/>
      <c r="BM36" s="690"/>
      <c r="BN36" s="690"/>
      <c r="BO36" s="690"/>
      <c r="BP36" s="690"/>
      <c r="BQ36" s="690"/>
      <c r="BR36" s="690"/>
      <c r="BS36" s="690"/>
      <c r="BT36" s="690"/>
      <c r="BU36" s="691"/>
      <c r="BV36" s="686">
        <v>7801</v>
      </c>
      <c r="BW36" s="687"/>
      <c r="BX36" s="687"/>
      <c r="BY36" s="687"/>
      <c r="BZ36" s="687"/>
      <c r="CA36" s="687"/>
      <c r="CB36" s="688"/>
      <c r="CD36" s="631" t="s">
        <v>317</v>
      </c>
      <c r="CE36" s="632"/>
      <c r="CF36" s="632"/>
      <c r="CG36" s="632"/>
      <c r="CH36" s="632"/>
      <c r="CI36" s="632"/>
      <c r="CJ36" s="632"/>
      <c r="CK36" s="632"/>
      <c r="CL36" s="632"/>
      <c r="CM36" s="632"/>
      <c r="CN36" s="632"/>
      <c r="CO36" s="632"/>
      <c r="CP36" s="632"/>
      <c r="CQ36" s="633"/>
      <c r="CR36" s="634">
        <v>1491386</v>
      </c>
      <c r="CS36" s="635"/>
      <c r="CT36" s="635"/>
      <c r="CU36" s="635"/>
      <c r="CV36" s="635"/>
      <c r="CW36" s="635"/>
      <c r="CX36" s="635"/>
      <c r="CY36" s="636"/>
      <c r="CZ36" s="637">
        <v>21.1</v>
      </c>
      <c r="DA36" s="649"/>
      <c r="DB36" s="649"/>
      <c r="DC36" s="650"/>
      <c r="DD36" s="640">
        <v>1365548</v>
      </c>
      <c r="DE36" s="635"/>
      <c r="DF36" s="635"/>
      <c r="DG36" s="635"/>
      <c r="DH36" s="635"/>
      <c r="DI36" s="635"/>
      <c r="DJ36" s="635"/>
      <c r="DK36" s="636"/>
      <c r="DL36" s="640">
        <v>740741</v>
      </c>
      <c r="DM36" s="635"/>
      <c r="DN36" s="635"/>
      <c r="DO36" s="635"/>
      <c r="DP36" s="635"/>
      <c r="DQ36" s="635"/>
      <c r="DR36" s="635"/>
      <c r="DS36" s="635"/>
      <c r="DT36" s="635"/>
      <c r="DU36" s="635"/>
      <c r="DV36" s="636"/>
      <c r="DW36" s="637">
        <v>19.5</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162741</v>
      </c>
      <c r="S37" s="635"/>
      <c r="T37" s="635"/>
      <c r="U37" s="635"/>
      <c r="V37" s="635"/>
      <c r="W37" s="635"/>
      <c r="X37" s="635"/>
      <c r="Y37" s="636"/>
      <c r="Z37" s="672">
        <v>2.2999999999999998</v>
      </c>
      <c r="AA37" s="672"/>
      <c r="AB37" s="672"/>
      <c r="AC37" s="672"/>
      <c r="AD37" s="673">
        <v>2888</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267935</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7326</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371465</v>
      </c>
      <c r="CS37" s="647"/>
      <c r="CT37" s="647"/>
      <c r="CU37" s="647"/>
      <c r="CV37" s="647"/>
      <c r="CW37" s="647"/>
      <c r="CX37" s="647"/>
      <c r="CY37" s="648"/>
      <c r="CZ37" s="637">
        <v>5.2</v>
      </c>
      <c r="DA37" s="649"/>
      <c r="DB37" s="649"/>
      <c r="DC37" s="650"/>
      <c r="DD37" s="640">
        <v>371465</v>
      </c>
      <c r="DE37" s="647"/>
      <c r="DF37" s="647"/>
      <c r="DG37" s="647"/>
      <c r="DH37" s="647"/>
      <c r="DI37" s="647"/>
      <c r="DJ37" s="647"/>
      <c r="DK37" s="648"/>
      <c r="DL37" s="640">
        <v>344137</v>
      </c>
      <c r="DM37" s="647"/>
      <c r="DN37" s="647"/>
      <c r="DO37" s="647"/>
      <c r="DP37" s="647"/>
      <c r="DQ37" s="647"/>
      <c r="DR37" s="647"/>
      <c r="DS37" s="647"/>
      <c r="DT37" s="647"/>
      <c r="DU37" s="647"/>
      <c r="DV37" s="648"/>
      <c r="DW37" s="637">
        <v>9</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569640</v>
      </c>
      <c r="S38" s="635"/>
      <c r="T38" s="635"/>
      <c r="U38" s="635"/>
      <c r="V38" s="635"/>
      <c r="W38" s="635"/>
      <c r="X38" s="635"/>
      <c r="Y38" s="636"/>
      <c r="Z38" s="672">
        <v>7.9</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55594</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1423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387398</v>
      </c>
      <c r="CS38" s="635"/>
      <c r="CT38" s="635"/>
      <c r="CU38" s="635"/>
      <c r="CV38" s="635"/>
      <c r="CW38" s="635"/>
      <c r="CX38" s="635"/>
      <c r="CY38" s="636"/>
      <c r="CZ38" s="637">
        <v>5.5</v>
      </c>
      <c r="DA38" s="649"/>
      <c r="DB38" s="649"/>
      <c r="DC38" s="650"/>
      <c r="DD38" s="640">
        <v>307445</v>
      </c>
      <c r="DE38" s="635"/>
      <c r="DF38" s="635"/>
      <c r="DG38" s="635"/>
      <c r="DH38" s="635"/>
      <c r="DI38" s="635"/>
      <c r="DJ38" s="635"/>
      <c r="DK38" s="636"/>
      <c r="DL38" s="640">
        <v>251153</v>
      </c>
      <c r="DM38" s="635"/>
      <c r="DN38" s="635"/>
      <c r="DO38" s="635"/>
      <c r="DP38" s="635"/>
      <c r="DQ38" s="635"/>
      <c r="DR38" s="635"/>
      <c r="DS38" s="635"/>
      <c r="DT38" s="635"/>
      <c r="DU38" s="635"/>
      <c r="DV38" s="636"/>
      <c r="DW38" s="637">
        <v>6.6</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v>55427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2238</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224883</v>
      </c>
      <c r="CS39" s="647"/>
      <c r="CT39" s="647"/>
      <c r="CU39" s="647"/>
      <c r="CV39" s="647"/>
      <c r="CW39" s="647"/>
      <c r="CX39" s="647"/>
      <c r="CY39" s="648"/>
      <c r="CZ39" s="637">
        <v>3.2</v>
      </c>
      <c r="DA39" s="649"/>
      <c r="DB39" s="649"/>
      <c r="DC39" s="650"/>
      <c r="DD39" s="640">
        <v>139005</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15140</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v>20920</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84</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45536</v>
      </c>
      <c r="CS40" s="635"/>
      <c r="CT40" s="635"/>
      <c r="CU40" s="635"/>
      <c r="CV40" s="635"/>
      <c r="CW40" s="635"/>
      <c r="CX40" s="635"/>
      <c r="CY40" s="636"/>
      <c r="CZ40" s="637">
        <v>0.6</v>
      </c>
      <c r="DA40" s="649"/>
      <c r="DB40" s="649"/>
      <c r="DC40" s="650"/>
      <c r="DD40" s="640">
        <v>6536</v>
      </c>
      <c r="DE40" s="635"/>
      <c r="DF40" s="635"/>
      <c r="DG40" s="635"/>
      <c r="DH40" s="635"/>
      <c r="DI40" s="635"/>
      <c r="DJ40" s="635"/>
      <c r="DK40" s="636"/>
      <c r="DL40" s="640">
        <v>6536</v>
      </c>
      <c r="DM40" s="635"/>
      <c r="DN40" s="635"/>
      <c r="DO40" s="635"/>
      <c r="DP40" s="635"/>
      <c r="DQ40" s="635"/>
      <c r="DR40" s="635"/>
      <c r="DS40" s="635"/>
      <c r="DT40" s="635"/>
      <c r="DU40" s="635"/>
      <c r="DV40" s="636"/>
      <c r="DW40" s="637">
        <v>0.2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7198460</v>
      </c>
      <c r="S41" s="659"/>
      <c r="T41" s="659"/>
      <c r="U41" s="659"/>
      <c r="V41" s="659"/>
      <c r="W41" s="659"/>
      <c r="X41" s="659"/>
      <c r="Y41" s="662"/>
      <c r="Z41" s="663">
        <v>100</v>
      </c>
      <c r="AA41" s="663"/>
      <c r="AB41" s="663"/>
      <c r="AC41" s="663"/>
      <c r="AD41" s="664">
        <v>3790092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136373</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327</v>
      </c>
      <c r="AR42" s="680"/>
      <c r="AS42" s="680"/>
      <c r="AT42" s="680"/>
      <c r="AU42" s="680"/>
      <c r="AV42" s="680"/>
      <c r="AW42" s="680"/>
      <c r="AX42" s="680"/>
      <c r="AY42" s="681"/>
      <c r="AZ42" s="618">
        <v>251025</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380</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1029428</v>
      </c>
      <c r="CS42" s="647"/>
      <c r="CT42" s="647"/>
      <c r="CU42" s="647"/>
      <c r="CV42" s="647"/>
      <c r="CW42" s="647"/>
      <c r="CX42" s="647"/>
      <c r="CY42" s="648"/>
      <c r="CZ42" s="637">
        <v>14.5</v>
      </c>
      <c r="DA42" s="649"/>
      <c r="DB42" s="649"/>
      <c r="DC42" s="650"/>
      <c r="DD42" s="640">
        <v>141058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2113</v>
      </c>
      <c r="CS43" s="647"/>
      <c r="CT43" s="647"/>
      <c r="CU43" s="647"/>
      <c r="CV43" s="647"/>
      <c r="CW43" s="647"/>
      <c r="CX43" s="647"/>
      <c r="CY43" s="648"/>
      <c r="CZ43" s="637">
        <v>0</v>
      </c>
      <c r="DA43" s="649"/>
      <c r="DB43" s="649"/>
      <c r="DC43" s="650"/>
      <c r="DD43" s="640" t="s">
        <v>121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1029428</v>
      </c>
      <c r="CS44" s="635"/>
      <c r="CT44" s="635"/>
      <c r="CU44" s="635"/>
      <c r="CV44" s="635"/>
      <c r="CW44" s="635"/>
      <c r="CX44" s="635"/>
      <c r="CY44" s="636"/>
      <c r="CZ44" s="637">
        <v>14.5</v>
      </c>
      <c r="DA44" s="638"/>
      <c r="DB44" s="638"/>
      <c r="DC44" s="639"/>
      <c r="DD44" s="640">
        <v>141058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392933</v>
      </c>
      <c r="CS45" s="647"/>
      <c r="CT45" s="647"/>
      <c r="CU45" s="647"/>
      <c r="CV45" s="647"/>
      <c r="CW45" s="647"/>
      <c r="CX45" s="647"/>
      <c r="CY45" s="648"/>
      <c r="CZ45" s="637">
        <v>5.5</v>
      </c>
      <c r="DA45" s="649"/>
      <c r="DB45" s="649"/>
      <c r="DC45" s="650"/>
      <c r="DD45" s="640">
        <v>18151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573348</v>
      </c>
      <c r="CS46" s="635"/>
      <c r="CT46" s="635"/>
      <c r="CU46" s="635"/>
      <c r="CV46" s="635"/>
      <c r="CW46" s="635"/>
      <c r="CX46" s="635"/>
      <c r="CY46" s="636"/>
      <c r="CZ46" s="637">
        <v>8.1</v>
      </c>
      <c r="DA46" s="638"/>
      <c r="DB46" s="638"/>
      <c r="DC46" s="639"/>
      <c r="DD46" s="640">
        <v>120855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t="s">
        <v>121</v>
      </c>
      <c r="CS47" s="647"/>
      <c r="CT47" s="647"/>
      <c r="CU47" s="647"/>
      <c r="CV47" s="647"/>
      <c r="CW47" s="647"/>
      <c r="CX47" s="647"/>
      <c r="CY47" s="648"/>
      <c r="CZ47" s="637" t="s">
        <v>121</v>
      </c>
      <c r="DA47" s="649"/>
      <c r="DB47" s="649"/>
      <c r="DC47" s="650"/>
      <c r="DD47" s="640" t="s">
        <v>121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7084862</v>
      </c>
      <c r="CS49" s="619"/>
      <c r="CT49" s="619"/>
      <c r="CU49" s="619"/>
      <c r="CV49" s="619"/>
      <c r="CW49" s="619"/>
      <c r="CX49" s="619"/>
      <c r="CY49" s="620"/>
      <c r="CZ49" s="621">
        <v>100</v>
      </c>
      <c r="DA49" s="622"/>
      <c r="DB49" s="622"/>
      <c r="DC49" s="623"/>
      <c r="DD49" s="624">
        <v>4567329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tkVCeFSqBI1S+C0SlsnKinSWTqcLELGrb081ECIuKRplDB5hwLz4lwJNcRxqTdncZCgHF6RFzgMLDHYAP+a3Q==" saltValue="lBJkvE+286cFWGzo2YbtK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AP72" sqref="AP72:AT7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2" t="s">
        <v>351</v>
      </c>
      <c r="B2" s="1102"/>
      <c r="C2" s="1102"/>
      <c r="D2" s="1102"/>
      <c r="E2" s="1102"/>
      <c r="F2" s="1102"/>
      <c r="G2" s="1102"/>
      <c r="H2" s="1102"/>
      <c r="I2" s="1102"/>
      <c r="J2" s="1102"/>
      <c r="K2" s="1102"/>
      <c r="L2" s="1102"/>
      <c r="M2" s="1102"/>
      <c r="N2" s="1102"/>
      <c r="O2" s="1102"/>
      <c r="P2" s="1102"/>
      <c r="Q2" s="1102"/>
      <c r="R2" s="1102"/>
      <c r="S2" s="1102"/>
      <c r="T2" s="1102"/>
      <c r="U2" s="1102"/>
      <c r="V2" s="1102"/>
      <c r="W2" s="1102"/>
      <c r="X2" s="1102"/>
      <c r="Y2" s="1102"/>
      <c r="Z2" s="1102"/>
      <c r="AA2" s="1102"/>
      <c r="AB2" s="1102"/>
      <c r="AC2" s="1102"/>
      <c r="AD2" s="1102"/>
      <c r="AE2" s="1102"/>
      <c r="AF2" s="1102"/>
      <c r="AG2" s="1102"/>
      <c r="AH2" s="1102"/>
      <c r="AI2" s="1102"/>
      <c r="AJ2" s="1102"/>
      <c r="AK2" s="1102"/>
      <c r="AL2" s="1102"/>
      <c r="AM2" s="1102"/>
      <c r="AN2" s="1102"/>
      <c r="AO2" s="1102"/>
      <c r="AP2" s="1102"/>
      <c r="AQ2" s="1102"/>
      <c r="AR2" s="1102"/>
      <c r="AS2" s="1102"/>
      <c r="AT2" s="1102"/>
      <c r="AU2" s="1102"/>
      <c r="AV2" s="1102"/>
      <c r="AW2" s="1102"/>
      <c r="AX2" s="1102"/>
      <c r="AY2" s="1102"/>
      <c r="AZ2" s="1102"/>
      <c r="BA2" s="1102"/>
      <c r="BB2" s="1102"/>
      <c r="BC2" s="1102"/>
      <c r="BD2" s="1102"/>
      <c r="BE2" s="1102"/>
      <c r="BF2" s="1102"/>
      <c r="BG2" s="1102"/>
      <c r="BH2" s="1102"/>
      <c r="BI2" s="1102"/>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3" t="s">
        <v>352</v>
      </c>
      <c r="DK2" s="1104"/>
      <c r="DL2" s="1104"/>
      <c r="DM2" s="1104"/>
      <c r="DN2" s="1104"/>
      <c r="DO2" s="1105"/>
      <c r="DP2" s="210"/>
      <c r="DQ2" s="1103" t="s">
        <v>353</v>
      </c>
      <c r="DR2" s="1104"/>
      <c r="DS2" s="1104"/>
      <c r="DT2" s="1104"/>
      <c r="DU2" s="1104"/>
      <c r="DV2" s="1104"/>
      <c r="DW2" s="1104"/>
      <c r="DX2" s="1104"/>
      <c r="DY2" s="1104"/>
      <c r="DZ2" s="1105"/>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1" t="s">
        <v>354</v>
      </c>
      <c r="B4" s="1071"/>
      <c r="C4" s="1071"/>
      <c r="D4" s="1071"/>
      <c r="E4" s="1071"/>
      <c r="F4" s="1071"/>
      <c r="G4" s="1071"/>
      <c r="H4" s="1071"/>
      <c r="I4" s="1071"/>
      <c r="J4" s="1071"/>
      <c r="K4" s="1071"/>
      <c r="L4" s="1071"/>
      <c r="M4" s="1071"/>
      <c r="N4" s="1071"/>
      <c r="O4" s="1071"/>
      <c r="P4" s="1071"/>
      <c r="Q4" s="1071"/>
      <c r="R4" s="1071"/>
      <c r="S4" s="1071"/>
      <c r="T4" s="1071"/>
      <c r="U4" s="1071"/>
      <c r="V4" s="1071"/>
      <c r="W4" s="1071"/>
      <c r="X4" s="1071"/>
      <c r="Y4" s="1071"/>
      <c r="Z4" s="1071"/>
      <c r="AA4" s="1071"/>
      <c r="AB4" s="1071"/>
      <c r="AC4" s="1071"/>
      <c r="AD4" s="1071"/>
      <c r="AE4" s="1071"/>
      <c r="AF4" s="1071"/>
      <c r="AG4" s="1071"/>
      <c r="AH4" s="1071"/>
      <c r="AI4" s="1071"/>
      <c r="AJ4" s="1071"/>
      <c r="AK4" s="1071"/>
      <c r="AL4" s="1071"/>
      <c r="AM4" s="1071"/>
      <c r="AN4" s="1071"/>
      <c r="AO4" s="1071"/>
      <c r="AP4" s="1071"/>
      <c r="AQ4" s="1071"/>
      <c r="AR4" s="1071"/>
      <c r="AS4" s="1071"/>
      <c r="AT4" s="1071"/>
      <c r="AU4" s="1071"/>
      <c r="AV4" s="1071"/>
      <c r="AW4" s="1071"/>
      <c r="AX4" s="1071"/>
      <c r="AY4" s="1071"/>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6"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6" t="s">
        <v>370</v>
      </c>
      <c r="DH5" s="1097"/>
      <c r="DI5" s="1097"/>
      <c r="DJ5" s="1097"/>
      <c r="DK5" s="1098"/>
      <c r="DL5" s="1096" t="s">
        <v>371</v>
      </c>
      <c r="DM5" s="1097"/>
      <c r="DN5" s="1097"/>
      <c r="DO5" s="1097"/>
      <c r="DP5" s="1098"/>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7"/>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099"/>
      <c r="DH6" s="1100"/>
      <c r="DI6" s="1100"/>
      <c r="DJ6" s="1100"/>
      <c r="DK6" s="1101"/>
      <c r="DL6" s="1099"/>
      <c r="DM6" s="1100"/>
      <c r="DN6" s="1100"/>
      <c r="DO6" s="1100"/>
      <c r="DP6" s="1101"/>
      <c r="DQ6" s="1017"/>
      <c r="DR6" s="1018"/>
      <c r="DS6" s="1018"/>
      <c r="DT6" s="1018"/>
      <c r="DU6" s="1019"/>
      <c r="DV6" s="1017"/>
      <c r="DW6" s="1018"/>
      <c r="DX6" s="1018"/>
      <c r="DY6" s="1018"/>
      <c r="DZ6" s="1029"/>
      <c r="EA6" s="216"/>
    </row>
    <row r="7" spans="1:131" s="217" customFormat="1" ht="26.25" customHeight="1" thickTop="1" x14ac:dyDescent="0.2">
      <c r="A7" s="218">
        <v>1</v>
      </c>
      <c r="B7" s="1059" t="s">
        <v>373</v>
      </c>
      <c r="C7" s="1060"/>
      <c r="D7" s="1060"/>
      <c r="E7" s="1060"/>
      <c r="F7" s="1060"/>
      <c r="G7" s="1060"/>
      <c r="H7" s="1060"/>
      <c r="I7" s="1060"/>
      <c r="J7" s="1060"/>
      <c r="K7" s="1060"/>
      <c r="L7" s="1060"/>
      <c r="M7" s="1060"/>
      <c r="N7" s="1060"/>
      <c r="O7" s="1060"/>
      <c r="P7" s="1061"/>
      <c r="Q7" s="1114">
        <v>7153</v>
      </c>
      <c r="R7" s="1115"/>
      <c r="S7" s="1115"/>
      <c r="T7" s="1115"/>
      <c r="U7" s="1115"/>
      <c r="V7" s="1115">
        <v>7042</v>
      </c>
      <c r="W7" s="1115"/>
      <c r="X7" s="1115"/>
      <c r="Y7" s="1115"/>
      <c r="Z7" s="1115"/>
      <c r="AA7" s="1115">
        <v>111</v>
      </c>
      <c r="AB7" s="1115"/>
      <c r="AC7" s="1115"/>
      <c r="AD7" s="1115"/>
      <c r="AE7" s="1116"/>
      <c r="AF7" s="1117">
        <v>109</v>
      </c>
      <c r="AG7" s="1118"/>
      <c r="AH7" s="1118"/>
      <c r="AI7" s="1118"/>
      <c r="AJ7" s="1119"/>
      <c r="AK7" s="1120">
        <v>420</v>
      </c>
      <c r="AL7" s="1121"/>
      <c r="AM7" s="1121"/>
      <c r="AN7" s="1121"/>
      <c r="AO7" s="1121"/>
      <c r="AP7" s="1121">
        <v>6550</v>
      </c>
      <c r="AQ7" s="1121"/>
      <c r="AR7" s="1121"/>
      <c r="AS7" s="1121"/>
      <c r="AT7" s="1121"/>
      <c r="AU7" s="1122"/>
      <c r="AV7" s="1122"/>
      <c r="AW7" s="1122"/>
      <c r="AX7" s="1122"/>
      <c r="AY7" s="1123"/>
      <c r="AZ7" s="214"/>
      <c r="BA7" s="214"/>
      <c r="BB7" s="214"/>
      <c r="BC7" s="214"/>
      <c r="BD7" s="214"/>
      <c r="BE7" s="215"/>
      <c r="BF7" s="215"/>
      <c r="BG7" s="215"/>
      <c r="BH7" s="215"/>
      <c r="BI7" s="215"/>
      <c r="BJ7" s="215"/>
      <c r="BK7" s="215"/>
      <c r="BL7" s="215"/>
      <c r="BM7" s="215"/>
      <c r="BN7" s="215"/>
      <c r="BO7" s="215"/>
      <c r="BP7" s="215"/>
      <c r="BQ7" s="218">
        <v>1</v>
      </c>
      <c r="BR7" s="219"/>
      <c r="BS7" s="1111"/>
      <c r="BT7" s="1112"/>
      <c r="BU7" s="1112"/>
      <c r="BV7" s="1112"/>
      <c r="BW7" s="1112"/>
      <c r="BX7" s="1112"/>
      <c r="BY7" s="1112"/>
      <c r="BZ7" s="1112"/>
      <c r="CA7" s="1112"/>
      <c r="CB7" s="1112"/>
      <c r="CC7" s="1112"/>
      <c r="CD7" s="1112"/>
      <c r="CE7" s="1112"/>
      <c r="CF7" s="1112"/>
      <c r="CG7" s="1124"/>
      <c r="CH7" s="1108"/>
      <c r="CI7" s="1109"/>
      <c r="CJ7" s="1109"/>
      <c r="CK7" s="1109"/>
      <c r="CL7" s="1110"/>
      <c r="CM7" s="1108"/>
      <c r="CN7" s="1109"/>
      <c r="CO7" s="1109"/>
      <c r="CP7" s="1109"/>
      <c r="CQ7" s="1110"/>
      <c r="CR7" s="1108"/>
      <c r="CS7" s="1109"/>
      <c r="CT7" s="1109"/>
      <c r="CU7" s="1109"/>
      <c r="CV7" s="1110"/>
      <c r="CW7" s="1108"/>
      <c r="CX7" s="1109"/>
      <c r="CY7" s="1109"/>
      <c r="CZ7" s="1109"/>
      <c r="DA7" s="1110"/>
      <c r="DB7" s="1108"/>
      <c r="DC7" s="1109"/>
      <c r="DD7" s="1109"/>
      <c r="DE7" s="1109"/>
      <c r="DF7" s="1110"/>
      <c r="DG7" s="1108"/>
      <c r="DH7" s="1109"/>
      <c r="DI7" s="1109"/>
      <c r="DJ7" s="1109"/>
      <c r="DK7" s="1110"/>
      <c r="DL7" s="1108"/>
      <c r="DM7" s="1109"/>
      <c r="DN7" s="1109"/>
      <c r="DO7" s="1109"/>
      <c r="DP7" s="1110"/>
      <c r="DQ7" s="1108"/>
      <c r="DR7" s="1109"/>
      <c r="DS7" s="1109"/>
      <c r="DT7" s="1109"/>
      <c r="DU7" s="1110"/>
      <c r="DV7" s="1111"/>
      <c r="DW7" s="1112"/>
      <c r="DX7" s="1112"/>
      <c r="DY7" s="1112"/>
      <c r="DZ7" s="1113"/>
      <c r="EA7" s="216"/>
    </row>
    <row r="8" spans="1:131" s="217" customFormat="1" ht="26.25" customHeight="1" x14ac:dyDescent="0.2">
      <c r="A8" s="220">
        <v>2</v>
      </c>
      <c r="B8" s="1043" t="s">
        <v>374</v>
      </c>
      <c r="C8" s="1044"/>
      <c r="D8" s="1044"/>
      <c r="E8" s="1044"/>
      <c r="F8" s="1044"/>
      <c r="G8" s="1044"/>
      <c r="H8" s="1044"/>
      <c r="I8" s="1044"/>
      <c r="J8" s="1044"/>
      <c r="K8" s="1044"/>
      <c r="L8" s="1044"/>
      <c r="M8" s="1044"/>
      <c r="N8" s="1044"/>
      <c r="O8" s="1044"/>
      <c r="P8" s="1045"/>
      <c r="Q8" s="1051">
        <v>0</v>
      </c>
      <c r="R8" s="1052"/>
      <c r="S8" s="1052"/>
      <c r="T8" s="1052"/>
      <c r="U8" s="1052"/>
      <c r="V8" s="1052" t="s">
        <v>563</v>
      </c>
      <c r="W8" s="1052"/>
      <c r="X8" s="1052"/>
      <c r="Y8" s="1052"/>
      <c r="Z8" s="1052"/>
      <c r="AA8" s="1052">
        <v>0</v>
      </c>
      <c r="AB8" s="1052"/>
      <c r="AC8" s="1052"/>
      <c r="AD8" s="1052"/>
      <c r="AE8" s="1053"/>
      <c r="AF8" s="1048">
        <v>0</v>
      </c>
      <c r="AG8" s="1049"/>
      <c r="AH8" s="1049"/>
      <c r="AI8" s="1049"/>
      <c r="AJ8" s="1050"/>
      <c r="AK8" s="1094" t="s">
        <v>563</v>
      </c>
      <c r="AL8" s="1095"/>
      <c r="AM8" s="1095"/>
      <c r="AN8" s="1095"/>
      <c r="AO8" s="1095"/>
      <c r="AP8" s="1095" t="s">
        <v>563</v>
      </c>
      <c r="AQ8" s="1095"/>
      <c r="AR8" s="1095"/>
      <c r="AS8" s="1095"/>
      <c r="AT8" s="1095"/>
      <c r="AU8" s="1092"/>
      <c r="AV8" s="1092"/>
      <c r="AW8" s="1092"/>
      <c r="AX8" s="1092"/>
      <c r="AY8" s="1093"/>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t="s">
        <v>375</v>
      </c>
      <c r="C9" s="1044"/>
      <c r="D9" s="1044"/>
      <c r="E9" s="1044"/>
      <c r="F9" s="1044"/>
      <c r="G9" s="1044"/>
      <c r="H9" s="1044"/>
      <c r="I9" s="1044"/>
      <c r="J9" s="1044"/>
      <c r="K9" s="1044"/>
      <c r="L9" s="1044"/>
      <c r="M9" s="1044"/>
      <c r="N9" s="1044"/>
      <c r="O9" s="1044"/>
      <c r="P9" s="1045"/>
      <c r="Q9" s="1051">
        <v>138</v>
      </c>
      <c r="R9" s="1052"/>
      <c r="S9" s="1052"/>
      <c r="T9" s="1052"/>
      <c r="U9" s="1052"/>
      <c r="V9" s="1052">
        <v>135</v>
      </c>
      <c r="W9" s="1052"/>
      <c r="X9" s="1052"/>
      <c r="Y9" s="1052"/>
      <c r="Z9" s="1052"/>
      <c r="AA9" s="1052">
        <v>3</v>
      </c>
      <c r="AB9" s="1052"/>
      <c r="AC9" s="1052"/>
      <c r="AD9" s="1052"/>
      <c r="AE9" s="1053"/>
      <c r="AF9" s="1048">
        <v>2</v>
      </c>
      <c r="AG9" s="1049"/>
      <c r="AH9" s="1049"/>
      <c r="AI9" s="1049"/>
      <c r="AJ9" s="1050"/>
      <c r="AK9" s="1094">
        <v>92</v>
      </c>
      <c r="AL9" s="1095"/>
      <c r="AM9" s="1095"/>
      <c r="AN9" s="1095"/>
      <c r="AO9" s="1095"/>
      <c r="AP9" s="1095">
        <v>445</v>
      </c>
      <c r="AQ9" s="1095"/>
      <c r="AR9" s="1095"/>
      <c r="AS9" s="1095"/>
      <c r="AT9" s="1095"/>
      <c r="AU9" s="1092"/>
      <c r="AV9" s="1092"/>
      <c r="AW9" s="1092"/>
      <c r="AX9" s="1092"/>
      <c r="AY9" s="1093"/>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t="s">
        <v>376</v>
      </c>
      <c r="C10" s="1044"/>
      <c r="D10" s="1044"/>
      <c r="E10" s="1044"/>
      <c r="F10" s="1044"/>
      <c r="G10" s="1044"/>
      <c r="H10" s="1044"/>
      <c r="I10" s="1044"/>
      <c r="J10" s="1044"/>
      <c r="K10" s="1044"/>
      <c r="L10" s="1044"/>
      <c r="M10" s="1044"/>
      <c r="N10" s="1044"/>
      <c r="O10" s="1044"/>
      <c r="P10" s="1045"/>
      <c r="Q10" s="1051">
        <v>4</v>
      </c>
      <c r="R10" s="1052"/>
      <c r="S10" s="1052"/>
      <c r="T10" s="1052"/>
      <c r="U10" s="1052"/>
      <c r="V10" s="1052">
        <v>4</v>
      </c>
      <c r="W10" s="1052"/>
      <c r="X10" s="1052"/>
      <c r="Y10" s="1052"/>
      <c r="Z10" s="1052"/>
      <c r="AA10" s="1052">
        <v>0</v>
      </c>
      <c r="AB10" s="1052"/>
      <c r="AC10" s="1052"/>
      <c r="AD10" s="1052"/>
      <c r="AE10" s="1053"/>
      <c r="AF10" s="1048">
        <v>0</v>
      </c>
      <c r="AG10" s="1049"/>
      <c r="AH10" s="1049"/>
      <c r="AI10" s="1049"/>
      <c r="AJ10" s="1050"/>
      <c r="AK10" s="1094">
        <v>2</v>
      </c>
      <c r="AL10" s="1095"/>
      <c r="AM10" s="1095"/>
      <c r="AN10" s="1095"/>
      <c r="AO10" s="1095"/>
      <c r="AP10" s="1095" t="s">
        <v>563</v>
      </c>
      <c r="AQ10" s="1095"/>
      <c r="AR10" s="1095"/>
      <c r="AS10" s="1095"/>
      <c r="AT10" s="1095"/>
      <c r="AU10" s="1092"/>
      <c r="AV10" s="1092"/>
      <c r="AW10" s="1092"/>
      <c r="AX10" s="1092"/>
      <c r="AY10" s="1093"/>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4"/>
      <c r="AL11" s="1095"/>
      <c r="AM11" s="1095"/>
      <c r="AN11" s="1095"/>
      <c r="AO11" s="1095"/>
      <c r="AP11" s="1095"/>
      <c r="AQ11" s="1095"/>
      <c r="AR11" s="1095"/>
      <c r="AS11" s="1095"/>
      <c r="AT11" s="1095"/>
      <c r="AU11" s="1092"/>
      <c r="AV11" s="1092"/>
      <c r="AW11" s="1092"/>
      <c r="AX11" s="1092"/>
      <c r="AY11" s="1093"/>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4"/>
      <c r="AL12" s="1095"/>
      <c r="AM12" s="1095"/>
      <c r="AN12" s="1095"/>
      <c r="AO12" s="1095"/>
      <c r="AP12" s="1095"/>
      <c r="AQ12" s="1095"/>
      <c r="AR12" s="1095"/>
      <c r="AS12" s="1095"/>
      <c r="AT12" s="1095"/>
      <c r="AU12" s="1092"/>
      <c r="AV12" s="1092"/>
      <c r="AW12" s="1092"/>
      <c r="AX12" s="1092"/>
      <c r="AY12" s="1093"/>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4"/>
      <c r="AL13" s="1095"/>
      <c r="AM13" s="1095"/>
      <c r="AN13" s="1095"/>
      <c r="AO13" s="1095"/>
      <c r="AP13" s="1095"/>
      <c r="AQ13" s="1095"/>
      <c r="AR13" s="1095"/>
      <c r="AS13" s="1095"/>
      <c r="AT13" s="1095"/>
      <c r="AU13" s="1092"/>
      <c r="AV13" s="1092"/>
      <c r="AW13" s="1092"/>
      <c r="AX13" s="1092"/>
      <c r="AY13" s="1093"/>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4"/>
      <c r="AL14" s="1095"/>
      <c r="AM14" s="1095"/>
      <c r="AN14" s="1095"/>
      <c r="AO14" s="1095"/>
      <c r="AP14" s="1095"/>
      <c r="AQ14" s="1095"/>
      <c r="AR14" s="1095"/>
      <c r="AS14" s="1095"/>
      <c r="AT14" s="1095"/>
      <c r="AU14" s="1092"/>
      <c r="AV14" s="1092"/>
      <c r="AW14" s="1092"/>
      <c r="AX14" s="1092"/>
      <c r="AY14" s="1093"/>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4"/>
      <c r="AL15" s="1095"/>
      <c r="AM15" s="1095"/>
      <c r="AN15" s="1095"/>
      <c r="AO15" s="1095"/>
      <c r="AP15" s="1095"/>
      <c r="AQ15" s="1095"/>
      <c r="AR15" s="1095"/>
      <c r="AS15" s="1095"/>
      <c r="AT15" s="1095"/>
      <c r="AU15" s="1092"/>
      <c r="AV15" s="1092"/>
      <c r="AW15" s="1092"/>
      <c r="AX15" s="1092"/>
      <c r="AY15" s="1093"/>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4"/>
      <c r="AL16" s="1095"/>
      <c r="AM16" s="1095"/>
      <c r="AN16" s="1095"/>
      <c r="AO16" s="1095"/>
      <c r="AP16" s="1095"/>
      <c r="AQ16" s="1095"/>
      <c r="AR16" s="1095"/>
      <c r="AS16" s="1095"/>
      <c r="AT16" s="1095"/>
      <c r="AU16" s="1092"/>
      <c r="AV16" s="1092"/>
      <c r="AW16" s="1092"/>
      <c r="AX16" s="1092"/>
      <c r="AY16" s="1093"/>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4"/>
      <c r="AL17" s="1095"/>
      <c r="AM17" s="1095"/>
      <c r="AN17" s="1095"/>
      <c r="AO17" s="1095"/>
      <c r="AP17" s="1095"/>
      <c r="AQ17" s="1095"/>
      <c r="AR17" s="1095"/>
      <c r="AS17" s="1095"/>
      <c r="AT17" s="1095"/>
      <c r="AU17" s="1092"/>
      <c r="AV17" s="1092"/>
      <c r="AW17" s="1092"/>
      <c r="AX17" s="1092"/>
      <c r="AY17" s="1093"/>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4"/>
      <c r="AL18" s="1095"/>
      <c r="AM18" s="1095"/>
      <c r="AN18" s="1095"/>
      <c r="AO18" s="1095"/>
      <c r="AP18" s="1095"/>
      <c r="AQ18" s="1095"/>
      <c r="AR18" s="1095"/>
      <c r="AS18" s="1095"/>
      <c r="AT18" s="1095"/>
      <c r="AU18" s="1092"/>
      <c r="AV18" s="1092"/>
      <c r="AW18" s="1092"/>
      <c r="AX18" s="1092"/>
      <c r="AY18" s="1093"/>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4"/>
      <c r="AL19" s="1095"/>
      <c r="AM19" s="1095"/>
      <c r="AN19" s="1095"/>
      <c r="AO19" s="1095"/>
      <c r="AP19" s="1095"/>
      <c r="AQ19" s="1095"/>
      <c r="AR19" s="1095"/>
      <c r="AS19" s="1095"/>
      <c r="AT19" s="1095"/>
      <c r="AU19" s="1092"/>
      <c r="AV19" s="1092"/>
      <c r="AW19" s="1092"/>
      <c r="AX19" s="1092"/>
      <c r="AY19" s="1093"/>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4"/>
      <c r="AL20" s="1095"/>
      <c r="AM20" s="1095"/>
      <c r="AN20" s="1095"/>
      <c r="AO20" s="1095"/>
      <c r="AP20" s="1095"/>
      <c r="AQ20" s="1095"/>
      <c r="AR20" s="1095"/>
      <c r="AS20" s="1095"/>
      <c r="AT20" s="1095"/>
      <c r="AU20" s="1092"/>
      <c r="AV20" s="1092"/>
      <c r="AW20" s="1092"/>
      <c r="AX20" s="1092"/>
      <c r="AY20" s="1093"/>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4"/>
      <c r="AL21" s="1095"/>
      <c r="AM21" s="1095"/>
      <c r="AN21" s="1095"/>
      <c r="AO21" s="1095"/>
      <c r="AP21" s="1095"/>
      <c r="AQ21" s="1095"/>
      <c r="AR21" s="1095"/>
      <c r="AS21" s="1095"/>
      <c r="AT21" s="1095"/>
      <c r="AU21" s="1092"/>
      <c r="AV21" s="1092"/>
      <c r="AW21" s="1092"/>
      <c r="AX21" s="1092"/>
      <c r="AY21" s="1093"/>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5"/>
      <c r="R22" s="1086"/>
      <c r="S22" s="1086"/>
      <c r="T22" s="1086"/>
      <c r="U22" s="1086"/>
      <c r="V22" s="1086"/>
      <c r="W22" s="1086"/>
      <c r="X22" s="1086"/>
      <c r="Y22" s="1086"/>
      <c r="Z22" s="1086"/>
      <c r="AA22" s="1086"/>
      <c r="AB22" s="1086"/>
      <c r="AC22" s="1086"/>
      <c r="AD22" s="1086"/>
      <c r="AE22" s="1087"/>
      <c r="AF22" s="1048"/>
      <c r="AG22" s="1049"/>
      <c r="AH22" s="1049"/>
      <c r="AI22" s="1049"/>
      <c r="AJ22" s="1050"/>
      <c r="AK22" s="1088"/>
      <c r="AL22" s="1089"/>
      <c r="AM22" s="1089"/>
      <c r="AN22" s="1089"/>
      <c r="AO22" s="1089"/>
      <c r="AP22" s="1089"/>
      <c r="AQ22" s="1089"/>
      <c r="AR22" s="1089"/>
      <c r="AS22" s="1089"/>
      <c r="AT22" s="1089"/>
      <c r="AU22" s="1090"/>
      <c r="AV22" s="1090"/>
      <c r="AW22" s="1090"/>
      <c r="AX22" s="1090"/>
      <c r="AY22" s="1091"/>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79">
        <v>7295</v>
      </c>
      <c r="R23" s="1073"/>
      <c r="S23" s="1073"/>
      <c r="T23" s="1073"/>
      <c r="U23" s="1073"/>
      <c r="V23" s="1073">
        <v>7181</v>
      </c>
      <c r="W23" s="1073"/>
      <c r="X23" s="1073"/>
      <c r="Y23" s="1073"/>
      <c r="Z23" s="1073"/>
      <c r="AA23" s="1073">
        <v>114</v>
      </c>
      <c r="AB23" s="1073"/>
      <c r="AC23" s="1073"/>
      <c r="AD23" s="1073"/>
      <c r="AE23" s="1080"/>
      <c r="AF23" s="1081">
        <v>111</v>
      </c>
      <c r="AG23" s="1073"/>
      <c r="AH23" s="1073"/>
      <c r="AI23" s="1073"/>
      <c r="AJ23" s="1082"/>
      <c r="AK23" s="1083"/>
      <c r="AL23" s="1084"/>
      <c r="AM23" s="1084"/>
      <c r="AN23" s="1084"/>
      <c r="AO23" s="1084"/>
      <c r="AP23" s="1073">
        <v>6995</v>
      </c>
      <c r="AQ23" s="1073"/>
      <c r="AR23" s="1073"/>
      <c r="AS23" s="1073"/>
      <c r="AT23" s="1073"/>
      <c r="AU23" s="1074"/>
      <c r="AV23" s="1074"/>
      <c r="AW23" s="1074"/>
      <c r="AX23" s="1074"/>
      <c r="AY23" s="1075"/>
      <c r="AZ23" s="1076" t="s">
        <v>121</v>
      </c>
      <c r="BA23" s="1077"/>
      <c r="BB23" s="1077"/>
      <c r="BC23" s="1077"/>
      <c r="BD23" s="1078"/>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2" t="s">
        <v>380</v>
      </c>
      <c r="B24" s="1072"/>
      <c r="C24" s="1072"/>
      <c r="D24" s="1072"/>
      <c r="E24" s="1072"/>
      <c r="F24" s="1072"/>
      <c r="G24" s="1072"/>
      <c r="H24" s="1072"/>
      <c r="I24" s="1072"/>
      <c r="J24" s="1072"/>
      <c r="K24" s="1072"/>
      <c r="L24" s="1072"/>
      <c r="M24" s="1072"/>
      <c r="N24" s="1072"/>
      <c r="O24" s="1072"/>
      <c r="P24" s="1072"/>
      <c r="Q24" s="1072"/>
      <c r="R24" s="1072"/>
      <c r="S24" s="1072"/>
      <c r="T24" s="1072"/>
      <c r="U24" s="1072"/>
      <c r="V24" s="1072"/>
      <c r="W24" s="1072"/>
      <c r="X24" s="1072"/>
      <c r="Y24" s="1072"/>
      <c r="Z24" s="1072"/>
      <c r="AA24" s="1072"/>
      <c r="AB24" s="1072"/>
      <c r="AC24" s="1072"/>
      <c r="AD24" s="1072"/>
      <c r="AE24" s="1072"/>
      <c r="AF24" s="1072"/>
      <c r="AG24" s="1072"/>
      <c r="AH24" s="1072"/>
      <c r="AI24" s="1072"/>
      <c r="AJ24" s="1072"/>
      <c r="AK24" s="1072"/>
      <c r="AL24" s="1072"/>
      <c r="AM24" s="1072"/>
      <c r="AN24" s="1072"/>
      <c r="AO24" s="1072"/>
      <c r="AP24" s="1072"/>
      <c r="AQ24" s="1072"/>
      <c r="AR24" s="1072"/>
      <c r="AS24" s="1072"/>
      <c r="AT24" s="1072"/>
      <c r="AU24" s="1072"/>
      <c r="AV24" s="1072"/>
      <c r="AW24" s="1072"/>
      <c r="AX24" s="1072"/>
      <c r="AY24" s="1072"/>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1" t="s">
        <v>381</v>
      </c>
      <c r="B25" s="1071"/>
      <c r="C25" s="1071"/>
      <c r="D25" s="1071"/>
      <c r="E25" s="1071"/>
      <c r="F25" s="1071"/>
      <c r="G25" s="1071"/>
      <c r="H25" s="1071"/>
      <c r="I25" s="1071"/>
      <c r="J25" s="1071"/>
      <c r="K25" s="1071"/>
      <c r="L25" s="1071"/>
      <c r="M25" s="1071"/>
      <c r="N25" s="1071"/>
      <c r="O25" s="1071"/>
      <c r="P25" s="1071"/>
      <c r="Q25" s="1071"/>
      <c r="R25" s="1071"/>
      <c r="S25" s="1071"/>
      <c r="T25" s="1071"/>
      <c r="U25" s="1071"/>
      <c r="V25" s="1071"/>
      <c r="W25" s="1071"/>
      <c r="X25" s="1071"/>
      <c r="Y25" s="1071"/>
      <c r="Z25" s="1071"/>
      <c r="AA25" s="1071"/>
      <c r="AB25" s="1071"/>
      <c r="AC25" s="1071"/>
      <c r="AD25" s="1071"/>
      <c r="AE25" s="1071"/>
      <c r="AF25" s="1071"/>
      <c r="AG25" s="1071"/>
      <c r="AH25" s="1071"/>
      <c r="AI25" s="1071"/>
      <c r="AJ25" s="1071"/>
      <c r="AK25" s="1071"/>
      <c r="AL25" s="1071"/>
      <c r="AM25" s="1071"/>
      <c r="AN25" s="1071"/>
      <c r="AO25" s="1071"/>
      <c r="AP25" s="1071"/>
      <c r="AQ25" s="1071"/>
      <c r="AR25" s="1071"/>
      <c r="AS25" s="1071"/>
      <c r="AT25" s="1071"/>
      <c r="AU25" s="1071"/>
      <c r="AV25" s="1071"/>
      <c r="AW25" s="1071"/>
      <c r="AX25" s="1071"/>
      <c r="AY25" s="1071"/>
      <c r="AZ25" s="1071"/>
      <c r="BA25" s="1071"/>
      <c r="BB25" s="1071"/>
      <c r="BC25" s="1071"/>
      <c r="BD25" s="1071"/>
      <c r="BE25" s="1071"/>
      <c r="BF25" s="1071"/>
      <c r="BG25" s="1071"/>
      <c r="BH25" s="1071"/>
      <c r="BI25" s="1071"/>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7" t="s">
        <v>385</v>
      </c>
      <c r="AG26" s="1021"/>
      <c r="AH26" s="1021"/>
      <c r="AI26" s="1021"/>
      <c r="AJ26" s="1068"/>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69"/>
      <c r="AG27" s="1024"/>
      <c r="AH27" s="1024"/>
      <c r="AI27" s="1024"/>
      <c r="AJ27" s="1070"/>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59" t="s">
        <v>390</v>
      </c>
      <c r="C28" s="1060"/>
      <c r="D28" s="1060"/>
      <c r="E28" s="1060"/>
      <c r="F28" s="1060"/>
      <c r="G28" s="1060"/>
      <c r="H28" s="1060"/>
      <c r="I28" s="1060"/>
      <c r="J28" s="1060"/>
      <c r="K28" s="1060"/>
      <c r="L28" s="1060"/>
      <c r="M28" s="1060"/>
      <c r="N28" s="1060"/>
      <c r="O28" s="1060"/>
      <c r="P28" s="1061"/>
      <c r="Q28" s="1062">
        <v>1232</v>
      </c>
      <c r="R28" s="1063"/>
      <c r="S28" s="1063"/>
      <c r="T28" s="1063"/>
      <c r="U28" s="1063"/>
      <c r="V28" s="1063">
        <v>1224</v>
      </c>
      <c r="W28" s="1063"/>
      <c r="X28" s="1063"/>
      <c r="Y28" s="1063"/>
      <c r="Z28" s="1063"/>
      <c r="AA28" s="1063">
        <v>8</v>
      </c>
      <c r="AB28" s="1063"/>
      <c r="AC28" s="1063"/>
      <c r="AD28" s="1063"/>
      <c r="AE28" s="1064"/>
      <c r="AF28" s="1065">
        <v>8</v>
      </c>
      <c r="AG28" s="1063"/>
      <c r="AH28" s="1063"/>
      <c r="AI28" s="1063"/>
      <c r="AJ28" s="1066"/>
      <c r="AK28" s="1125">
        <v>127</v>
      </c>
      <c r="AL28" s="1055"/>
      <c r="AM28" s="1055"/>
      <c r="AN28" s="1055"/>
      <c r="AO28" s="1055"/>
      <c r="AP28" s="1055" t="s">
        <v>563</v>
      </c>
      <c r="AQ28" s="1055"/>
      <c r="AR28" s="1055"/>
      <c r="AS28" s="1055"/>
      <c r="AT28" s="1055"/>
      <c r="AU28" s="1055" t="s">
        <v>563</v>
      </c>
      <c r="AV28" s="1055"/>
      <c r="AW28" s="1055"/>
      <c r="AX28" s="1055"/>
      <c r="AY28" s="1055"/>
      <c r="AZ28" s="1056" t="s">
        <v>563</v>
      </c>
      <c r="BA28" s="1056"/>
      <c r="BB28" s="1056"/>
      <c r="BC28" s="1056"/>
      <c r="BD28" s="1056"/>
      <c r="BE28" s="1057"/>
      <c r="BF28" s="1057"/>
      <c r="BG28" s="1057"/>
      <c r="BH28" s="1057"/>
      <c r="BI28" s="1058"/>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1293</v>
      </c>
      <c r="R29" s="1052"/>
      <c r="S29" s="1052"/>
      <c r="T29" s="1052"/>
      <c r="U29" s="1052"/>
      <c r="V29" s="1052">
        <v>1228</v>
      </c>
      <c r="W29" s="1052"/>
      <c r="X29" s="1052"/>
      <c r="Y29" s="1052"/>
      <c r="Z29" s="1052"/>
      <c r="AA29" s="1052">
        <v>65</v>
      </c>
      <c r="AB29" s="1052"/>
      <c r="AC29" s="1052"/>
      <c r="AD29" s="1052"/>
      <c r="AE29" s="1053"/>
      <c r="AF29" s="1048">
        <v>65</v>
      </c>
      <c r="AG29" s="1049"/>
      <c r="AH29" s="1049"/>
      <c r="AI29" s="1049"/>
      <c r="AJ29" s="1050"/>
      <c r="AK29" s="993">
        <v>173</v>
      </c>
      <c r="AL29" s="984"/>
      <c r="AM29" s="984"/>
      <c r="AN29" s="984"/>
      <c r="AO29" s="984"/>
      <c r="AP29" s="984" t="s">
        <v>563</v>
      </c>
      <c r="AQ29" s="984"/>
      <c r="AR29" s="984"/>
      <c r="AS29" s="984"/>
      <c r="AT29" s="984"/>
      <c r="AU29" s="984" t="s">
        <v>563</v>
      </c>
      <c r="AV29" s="984"/>
      <c r="AW29" s="984"/>
      <c r="AX29" s="984"/>
      <c r="AY29" s="984"/>
      <c r="AZ29" s="1054" t="s">
        <v>563</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145</v>
      </c>
      <c r="R30" s="1052"/>
      <c r="S30" s="1052"/>
      <c r="T30" s="1052"/>
      <c r="U30" s="1052"/>
      <c r="V30" s="1052">
        <v>145</v>
      </c>
      <c r="W30" s="1052"/>
      <c r="X30" s="1052"/>
      <c r="Y30" s="1052"/>
      <c r="Z30" s="1052"/>
      <c r="AA30" s="1052">
        <v>1</v>
      </c>
      <c r="AB30" s="1052"/>
      <c r="AC30" s="1052"/>
      <c r="AD30" s="1052"/>
      <c r="AE30" s="1053"/>
      <c r="AF30" s="1048">
        <v>1</v>
      </c>
      <c r="AG30" s="1049"/>
      <c r="AH30" s="1049"/>
      <c r="AI30" s="1049"/>
      <c r="AJ30" s="1050"/>
      <c r="AK30" s="993">
        <v>36</v>
      </c>
      <c r="AL30" s="984"/>
      <c r="AM30" s="984"/>
      <c r="AN30" s="984"/>
      <c r="AO30" s="984"/>
      <c r="AP30" s="984" t="s">
        <v>563</v>
      </c>
      <c r="AQ30" s="984"/>
      <c r="AR30" s="984"/>
      <c r="AS30" s="984"/>
      <c r="AT30" s="984"/>
      <c r="AU30" s="984" t="s">
        <v>563</v>
      </c>
      <c r="AV30" s="984"/>
      <c r="AW30" s="984"/>
      <c r="AX30" s="984"/>
      <c r="AY30" s="984"/>
      <c r="AZ30" s="1054" t="s">
        <v>563</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257</v>
      </c>
      <c r="R31" s="1052"/>
      <c r="S31" s="1052"/>
      <c r="T31" s="1052"/>
      <c r="U31" s="1052"/>
      <c r="V31" s="1052">
        <v>699</v>
      </c>
      <c r="W31" s="1052"/>
      <c r="X31" s="1052"/>
      <c r="Y31" s="1052"/>
      <c r="Z31" s="1052"/>
      <c r="AA31" s="1052">
        <v>-441</v>
      </c>
      <c r="AB31" s="1052"/>
      <c r="AC31" s="1052"/>
      <c r="AD31" s="1052"/>
      <c r="AE31" s="1053"/>
      <c r="AF31" s="1048">
        <v>696</v>
      </c>
      <c r="AG31" s="1049"/>
      <c r="AH31" s="1049"/>
      <c r="AI31" s="1049"/>
      <c r="AJ31" s="1050"/>
      <c r="AK31" s="993">
        <v>56</v>
      </c>
      <c r="AL31" s="984"/>
      <c r="AM31" s="984"/>
      <c r="AN31" s="984"/>
      <c r="AO31" s="984"/>
      <c r="AP31" s="984">
        <v>4919</v>
      </c>
      <c r="AQ31" s="984"/>
      <c r="AR31" s="984"/>
      <c r="AS31" s="984"/>
      <c r="AT31" s="984"/>
      <c r="AU31" s="984">
        <v>118</v>
      </c>
      <c r="AV31" s="984"/>
      <c r="AW31" s="984"/>
      <c r="AX31" s="984"/>
      <c r="AY31" s="984"/>
      <c r="AZ31" s="1054" t="s">
        <v>563</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333</v>
      </c>
      <c r="R32" s="1052"/>
      <c r="S32" s="1052"/>
      <c r="T32" s="1052"/>
      <c r="U32" s="1052"/>
      <c r="V32" s="1052">
        <v>316</v>
      </c>
      <c r="W32" s="1052"/>
      <c r="X32" s="1052"/>
      <c r="Y32" s="1052"/>
      <c r="Z32" s="1052"/>
      <c r="AA32" s="1052">
        <v>16</v>
      </c>
      <c r="AB32" s="1052"/>
      <c r="AC32" s="1052"/>
      <c r="AD32" s="1052"/>
      <c r="AE32" s="1053"/>
      <c r="AF32" s="1048">
        <v>65</v>
      </c>
      <c r="AG32" s="1049"/>
      <c r="AH32" s="1049"/>
      <c r="AI32" s="1049"/>
      <c r="AJ32" s="1050"/>
      <c r="AK32" s="993">
        <v>268</v>
      </c>
      <c r="AL32" s="984"/>
      <c r="AM32" s="984"/>
      <c r="AN32" s="984"/>
      <c r="AO32" s="984"/>
      <c r="AP32" s="984">
        <v>2696</v>
      </c>
      <c r="AQ32" s="984"/>
      <c r="AR32" s="984"/>
      <c r="AS32" s="984"/>
      <c r="AT32" s="984"/>
      <c r="AU32" s="984">
        <v>2502</v>
      </c>
      <c r="AV32" s="984"/>
      <c r="AW32" s="984"/>
      <c r="AX32" s="984"/>
      <c r="AY32" s="984"/>
      <c r="AZ32" s="1054" t="s">
        <v>563</v>
      </c>
      <c r="BA32" s="1054"/>
      <c r="BB32" s="1054"/>
      <c r="BC32" s="1054"/>
      <c r="BD32" s="1054"/>
      <c r="BE32" s="985" t="s">
        <v>394</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75</v>
      </c>
      <c r="R33" s="1052"/>
      <c r="S33" s="1052"/>
      <c r="T33" s="1052"/>
      <c r="U33" s="1052"/>
      <c r="V33" s="1052">
        <v>64</v>
      </c>
      <c r="W33" s="1052"/>
      <c r="X33" s="1052"/>
      <c r="Y33" s="1052"/>
      <c r="Z33" s="1052"/>
      <c r="AA33" s="1052">
        <v>11</v>
      </c>
      <c r="AB33" s="1052"/>
      <c r="AC33" s="1052"/>
      <c r="AD33" s="1052"/>
      <c r="AE33" s="1053"/>
      <c r="AF33" s="1048">
        <v>16</v>
      </c>
      <c r="AG33" s="1049"/>
      <c r="AH33" s="1049"/>
      <c r="AI33" s="1049"/>
      <c r="AJ33" s="1050"/>
      <c r="AK33" s="993">
        <v>55</v>
      </c>
      <c r="AL33" s="984"/>
      <c r="AM33" s="984"/>
      <c r="AN33" s="984"/>
      <c r="AO33" s="984"/>
      <c r="AP33" s="984">
        <v>305</v>
      </c>
      <c r="AQ33" s="984"/>
      <c r="AR33" s="984"/>
      <c r="AS33" s="984"/>
      <c r="AT33" s="984"/>
      <c r="AU33" s="984">
        <v>201</v>
      </c>
      <c r="AV33" s="984"/>
      <c r="AW33" s="984"/>
      <c r="AX33" s="984"/>
      <c r="AY33" s="984"/>
      <c r="AZ33" s="1054" t="s">
        <v>563</v>
      </c>
      <c r="BA33" s="1054"/>
      <c r="BB33" s="1054"/>
      <c r="BC33" s="1054"/>
      <c r="BD33" s="1054"/>
      <c r="BE33" s="985" t="s">
        <v>394</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397</v>
      </c>
      <c r="C34" s="1044"/>
      <c r="D34" s="1044"/>
      <c r="E34" s="1044"/>
      <c r="F34" s="1044"/>
      <c r="G34" s="1044"/>
      <c r="H34" s="1044"/>
      <c r="I34" s="1044"/>
      <c r="J34" s="1044"/>
      <c r="K34" s="1044"/>
      <c r="L34" s="1044"/>
      <c r="M34" s="1044"/>
      <c r="N34" s="1044"/>
      <c r="O34" s="1044"/>
      <c r="P34" s="1045"/>
      <c r="Q34" s="1051">
        <v>44</v>
      </c>
      <c r="R34" s="1052"/>
      <c r="S34" s="1052"/>
      <c r="T34" s="1052"/>
      <c r="U34" s="1052"/>
      <c r="V34" s="1052">
        <v>25</v>
      </c>
      <c r="W34" s="1052"/>
      <c r="X34" s="1052"/>
      <c r="Y34" s="1052"/>
      <c r="Z34" s="1052"/>
      <c r="AA34" s="1052">
        <v>19</v>
      </c>
      <c r="AB34" s="1052"/>
      <c r="AC34" s="1052"/>
      <c r="AD34" s="1052"/>
      <c r="AE34" s="1053"/>
      <c r="AF34" s="1048">
        <v>735</v>
      </c>
      <c r="AG34" s="1049"/>
      <c r="AH34" s="1049"/>
      <c r="AI34" s="1049"/>
      <c r="AJ34" s="1050"/>
      <c r="AK34" s="993" t="s">
        <v>563</v>
      </c>
      <c r="AL34" s="984"/>
      <c r="AM34" s="984"/>
      <c r="AN34" s="984"/>
      <c r="AO34" s="984"/>
      <c r="AP34" s="984" t="s">
        <v>563</v>
      </c>
      <c r="AQ34" s="984"/>
      <c r="AR34" s="984"/>
      <c r="AS34" s="984"/>
      <c r="AT34" s="984"/>
      <c r="AU34" s="984" t="s">
        <v>563</v>
      </c>
      <c r="AV34" s="984"/>
      <c r="AW34" s="984"/>
      <c r="AX34" s="984"/>
      <c r="AY34" s="984"/>
      <c r="AZ34" s="1054" t="s">
        <v>563</v>
      </c>
      <c r="BA34" s="1054"/>
      <c r="BB34" s="1054"/>
      <c r="BC34" s="1054"/>
      <c r="BD34" s="1054"/>
      <c r="BE34" s="985" t="s">
        <v>398</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1585</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402</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403</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553</v>
      </c>
      <c r="C68" s="999"/>
      <c r="D68" s="999"/>
      <c r="E68" s="999"/>
      <c r="F68" s="999"/>
      <c r="G68" s="999"/>
      <c r="H68" s="999"/>
      <c r="I68" s="999"/>
      <c r="J68" s="999"/>
      <c r="K68" s="999"/>
      <c r="L68" s="999"/>
      <c r="M68" s="999"/>
      <c r="N68" s="999"/>
      <c r="O68" s="999"/>
      <c r="P68" s="1000"/>
      <c r="Q68" s="1001">
        <v>2480</v>
      </c>
      <c r="R68" s="995"/>
      <c r="S68" s="995"/>
      <c r="T68" s="995"/>
      <c r="U68" s="995"/>
      <c r="V68" s="995">
        <v>2433</v>
      </c>
      <c r="W68" s="995"/>
      <c r="X68" s="995"/>
      <c r="Y68" s="995"/>
      <c r="Z68" s="995"/>
      <c r="AA68" s="995">
        <v>47</v>
      </c>
      <c r="AB68" s="995"/>
      <c r="AC68" s="995"/>
      <c r="AD68" s="995"/>
      <c r="AE68" s="995"/>
      <c r="AF68" s="995">
        <v>47</v>
      </c>
      <c r="AG68" s="995"/>
      <c r="AH68" s="995"/>
      <c r="AI68" s="995"/>
      <c r="AJ68" s="995"/>
      <c r="AK68" s="995" t="s">
        <v>563</v>
      </c>
      <c r="AL68" s="995"/>
      <c r="AM68" s="995"/>
      <c r="AN68" s="995"/>
      <c r="AO68" s="995"/>
      <c r="AP68" s="995">
        <v>1072</v>
      </c>
      <c r="AQ68" s="995"/>
      <c r="AR68" s="995"/>
      <c r="AS68" s="995"/>
      <c r="AT68" s="995"/>
      <c r="AU68" s="995">
        <v>112</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554</v>
      </c>
      <c r="C69" s="988"/>
      <c r="D69" s="988"/>
      <c r="E69" s="988"/>
      <c r="F69" s="988"/>
      <c r="G69" s="988"/>
      <c r="H69" s="988"/>
      <c r="I69" s="988"/>
      <c r="J69" s="988"/>
      <c r="K69" s="988"/>
      <c r="L69" s="988"/>
      <c r="M69" s="988"/>
      <c r="N69" s="988"/>
      <c r="O69" s="988"/>
      <c r="P69" s="989"/>
      <c r="Q69" s="990">
        <v>1552</v>
      </c>
      <c r="R69" s="984"/>
      <c r="S69" s="984"/>
      <c r="T69" s="984"/>
      <c r="U69" s="984"/>
      <c r="V69" s="984">
        <v>1263</v>
      </c>
      <c r="W69" s="984"/>
      <c r="X69" s="984"/>
      <c r="Y69" s="984"/>
      <c r="Z69" s="984"/>
      <c r="AA69" s="984">
        <v>289</v>
      </c>
      <c r="AB69" s="984"/>
      <c r="AC69" s="984"/>
      <c r="AD69" s="984"/>
      <c r="AE69" s="984"/>
      <c r="AF69" s="984">
        <v>289</v>
      </c>
      <c r="AG69" s="984"/>
      <c r="AH69" s="984"/>
      <c r="AI69" s="984"/>
      <c r="AJ69" s="984"/>
      <c r="AK69" s="984" t="s">
        <v>563</v>
      </c>
      <c r="AL69" s="984"/>
      <c r="AM69" s="984"/>
      <c r="AN69" s="984"/>
      <c r="AO69" s="984"/>
      <c r="AP69" s="984">
        <v>2804</v>
      </c>
      <c r="AQ69" s="984"/>
      <c r="AR69" s="984"/>
      <c r="AS69" s="984"/>
      <c r="AT69" s="984"/>
      <c r="AU69" s="984">
        <v>378</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555</v>
      </c>
      <c r="C70" s="988"/>
      <c r="D70" s="988"/>
      <c r="E70" s="988"/>
      <c r="F70" s="988"/>
      <c r="G70" s="988"/>
      <c r="H70" s="988"/>
      <c r="I70" s="988"/>
      <c r="J70" s="988"/>
      <c r="K70" s="988"/>
      <c r="L70" s="988"/>
      <c r="M70" s="988"/>
      <c r="N70" s="988"/>
      <c r="O70" s="988"/>
      <c r="P70" s="989"/>
      <c r="Q70" s="990">
        <v>6591</v>
      </c>
      <c r="R70" s="984"/>
      <c r="S70" s="984"/>
      <c r="T70" s="984"/>
      <c r="U70" s="984"/>
      <c r="V70" s="984">
        <v>6978</v>
      </c>
      <c r="W70" s="984"/>
      <c r="X70" s="984"/>
      <c r="Y70" s="984"/>
      <c r="Z70" s="984"/>
      <c r="AA70" s="984">
        <v>-388</v>
      </c>
      <c r="AB70" s="984"/>
      <c r="AC70" s="984"/>
      <c r="AD70" s="984"/>
      <c r="AE70" s="984"/>
      <c r="AF70" s="984">
        <v>880</v>
      </c>
      <c r="AG70" s="984"/>
      <c r="AH70" s="984"/>
      <c r="AI70" s="984"/>
      <c r="AJ70" s="984"/>
      <c r="AK70" s="984">
        <v>496</v>
      </c>
      <c r="AL70" s="984"/>
      <c r="AM70" s="984"/>
      <c r="AN70" s="984"/>
      <c r="AO70" s="984"/>
      <c r="AP70" s="984">
        <v>4838</v>
      </c>
      <c r="AQ70" s="984"/>
      <c r="AR70" s="984"/>
      <c r="AS70" s="984"/>
      <c r="AT70" s="984"/>
      <c r="AU70" s="984">
        <v>51</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556</v>
      </c>
      <c r="C71" s="988"/>
      <c r="D71" s="988"/>
      <c r="E71" s="988"/>
      <c r="F71" s="988"/>
      <c r="G71" s="988"/>
      <c r="H71" s="988"/>
      <c r="I71" s="988"/>
      <c r="J71" s="988"/>
      <c r="K71" s="988"/>
      <c r="L71" s="988"/>
      <c r="M71" s="988"/>
      <c r="N71" s="988"/>
      <c r="O71" s="988"/>
      <c r="P71" s="989"/>
      <c r="Q71" s="991">
        <v>8445</v>
      </c>
      <c r="R71" s="992"/>
      <c r="S71" s="992"/>
      <c r="T71" s="992"/>
      <c r="U71" s="993"/>
      <c r="V71" s="994">
        <v>6617</v>
      </c>
      <c r="W71" s="992"/>
      <c r="X71" s="992"/>
      <c r="Y71" s="992"/>
      <c r="Z71" s="993"/>
      <c r="AA71" s="994">
        <v>1828</v>
      </c>
      <c r="AB71" s="992"/>
      <c r="AC71" s="992"/>
      <c r="AD71" s="992"/>
      <c r="AE71" s="993"/>
      <c r="AF71" s="994" t="s">
        <v>563</v>
      </c>
      <c r="AG71" s="992"/>
      <c r="AH71" s="992"/>
      <c r="AI71" s="992"/>
      <c r="AJ71" s="993"/>
      <c r="AK71" s="994">
        <v>14</v>
      </c>
      <c r="AL71" s="992"/>
      <c r="AM71" s="992"/>
      <c r="AN71" s="992"/>
      <c r="AO71" s="993"/>
      <c r="AP71" s="994" t="s">
        <v>563</v>
      </c>
      <c r="AQ71" s="992"/>
      <c r="AR71" s="992"/>
      <c r="AS71" s="992"/>
      <c r="AT71" s="993"/>
      <c r="AU71" s="984" t="s">
        <v>563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557</v>
      </c>
      <c r="C72" s="988"/>
      <c r="D72" s="988"/>
      <c r="E72" s="988"/>
      <c r="F72" s="988"/>
      <c r="G72" s="988"/>
      <c r="H72" s="988"/>
      <c r="I72" s="988"/>
      <c r="J72" s="988"/>
      <c r="K72" s="988"/>
      <c r="L72" s="988"/>
      <c r="M72" s="988"/>
      <c r="N72" s="988"/>
      <c r="O72" s="988"/>
      <c r="P72" s="989"/>
      <c r="Q72" s="991">
        <v>1514</v>
      </c>
      <c r="R72" s="992"/>
      <c r="S72" s="992"/>
      <c r="T72" s="992"/>
      <c r="U72" s="993"/>
      <c r="V72" s="994">
        <v>1513</v>
      </c>
      <c r="W72" s="992"/>
      <c r="X72" s="992"/>
      <c r="Y72" s="992"/>
      <c r="Z72" s="993"/>
      <c r="AA72" s="994">
        <v>1</v>
      </c>
      <c r="AB72" s="992"/>
      <c r="AC72" s="992"/>
      <c r="AD72" s="992"/>
      <c r="AE72" s="993"/>
      <c r="AF72" s="994" t="s">
        <v>563</v>
      </c>
      <c r="AG72" s="992"/>
      <c r="AH72" s="992"/>
      <c r="AI72" s="992"/>
      <c r="AJ72" s="993"/>
      <c r="AK72" s="994" t="s">
        <v>563</v>
      </c>
      <c r="AL72" s="992"/>
      <c r="AM72" s="992"/>
      <c r="AN72" s="992"/>
      <c r="AO72" s="993"/>
      <c r="AP72" s="994" t="s">
        <v>563</v>
      </c>
      <c r="AQ72" s="992"/>
      <c r="AR72" s="992"/>
      <c r="AS72" s="992"/>
      <c r="AT72" s="993"/>
      <c r="AU72" s="984" t="s">
        <v>563</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558</v>
      </c>
      <c r="C73" s="988"/>
      <c r="D73" s="988"/>
      <c r="E73" s="988"/>
      <c r="F73" s="988"/>
      <c r="G73" s="988"/>
      <c r="H73" s="988"/>
      <c r="I73" s="988"/>
      <c r="J73" s="988"/>
      <c r="K73" s="988"/>
      <c r="L73" s="988"/>
      <c r="M73" s="988"/>
      <c r="N73" s="988"/>
      <c r="O73" s="988"/>
      <c r="P73" s="989"/>
      <c r="Q73" s="991">
        <v>2</v>
      </c>
      <c r="R73" s="992"/>
      <c r="S73" s="992"/>
      <c r="T73" s="992"/>
      <c r="U73" s="993"/>
      <c r="V73" s="994">
        <v>0</v>
      </c>
      <c r="W73" s="992"/>
      <c r="X73" s="992"/>
      <c r="Y73" s="992"/>
      <c r="Z73" s="993"/>
      <c r="AA73" s="994">
        <v>2</v>
      </c>
      <c r="AB73" s="992"/>
      <c r="AC73" s="992"/>
      <c r="AD73" s="992"/>
      <c r="AE73" s="993"/>
      <c r="AF73" s="994" t="s">
        <v>563</v>
      </c>
      <c r="AG73" s="992"/>
      <c r="AH73" s="992"/>
      <c r="AI73" s="992"/>
      <c r="AJ73" s="993"/>
      <c r="AK73" s="994" t="s">
        <v>563</v>
      </c>
      <c r="AL73" s="992"/>
      <c r="AM73" s="992"/>
      <c r="AN73" s="992"/>
      <c r="AO73" s="993"/>
      <c r="AP73" s="994" t="s">
        <v>563</v>
      </c>
      <c r="AQ73" s="992"/>
      <c r="AR73" s="992"/>
      <c r="AS73" s="992"/>
      <c r="AT73" s="993"/>
      <c r="AU73" s="984" t="s">
        <v>563</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559</v>
      </c>
      <c r="C74" s="988"/>
      <c r="D74" s="988"/>
      <c r="E74" s="988"/>
      <c r="F74" s="988"/>
      <c r="G74" s="988"/>
      <c r="H74" s="988"/>
      <c r="I74" s="988"/>
      <c r="J74" s="988"/>
      <c r="K74" s="988"/>
      <c r="L74" s="988"/>
      <c r="M74" s="988"/>
      <c r="N74" s="988"/>
      <c r="O74" s="988"/>
      <c r="P74" s="989"/>
      <c r="Q74" s="991">
        <v>53</v>
      </c>
      <c r="R74" s="992"/>
      <c r="S74" s="992"/>
      <c r="T74" s="992"/>
      <c r="U74" s="993"/>
      <c r="V74" s="994">
        <v>29</v>
      </c>
      <c r="W74" s="992"/>
      <c r="X74" s="992"/>
      <c r="Y74" s="992"/>
      <c r="Z74" s="993"/>
      <c r="AA74" s="994">
        <v>24</v>
      </c>
      <c r="AB74" s="992"/>
      <c r="AC74" s="992"/>
      <c r="AD74" s="992"/>
      <c r="AE74" s="993"/>
      <c r="AF74" s="994" t="s">
        <v>563</v>
      </c>
      <c r="AG74" s="992"/>
      <c r="AH74" s="992"/>
      <c r="AI74" s="992"/>
      <c r="AJ74" s="993"/>
      <c r="AK74" s="994" t="s">
        <v>563</v>
      </c>
      <c r="AL74" s="992"/>
      <c r="AM74" s="992"/>
      <c r="AN74" s="992"/>
      <c r="AO74" s="993"/>
      <c r="AP74" s="994" t="s">
        <v>563</v>
      </c>
      <c r="AQ74" s="992"/>
      <c r="AR74" s="992"/>
      <c r="AS74" s="992"/>
      <c r="AT74" s="993"/>
      <c r="AU74" s="984" t="s">
        <v>563</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560</v>
      </c>
      <c r="C75" s="988"/>
      <c r="D75" s="988"/>
      <c r="E75" s="988"/>
      <c r="F75" s="988"/>
      <c r="G75" s="988"/>
      <c r="H75" s="988"/>
      <c r="I75" s="988"/>
      <c r="J75" s="988"/>
      <c r="K75" s="988"/>
      <c r="L75" s="988"/>
      <c r="M75" s="988"/>
      <c r="N75" s="988"/>
      <c r="O75" s="988"/>
      <c r="P75" s="989"/>
      <c r="Q75" s="991">
        <v>43</v>
      </c>
      <c r="R75" s="992"/>
      <c r="S75" s="992"/>
      <c r="T75" s="992"/>
      <c r="U75" s="993"/>
      <c r="V75" s="994">
        <v>42</v>
      </c>
      <c r="W75" s="992"/>
      <c r="X75" s="992"/>
      <c r="Y75" s="992"/>
      <c r="Z75" s="993"/>
      <c r="AA75" s="994">
        <v>1</v>
      </c>
      <c r="AB75" s="992"/>
      <c r="AC75" s="992"/>
      <c r="AD75" s="992"/>
      <c r="AE75" s="993"/>
      <c r="AF75" s="994" t="s">
        <v>563</v>
      </c>
      <c r="AG75" s="992"/>
      <c r="AH75" s="992"/>
      <c r="AI75" s="992"/>
      <c r="AJ75" s="993"/>
      <c r="AK75" s="994" t="s">
        <v>563</v>
      </c>
      <c r="AL75" s="992"/>
      <c r="AM75" s="992"/>
      <c r="AN75" s="992"/>
      <c r="AO75" s="993"/>
      <c r="AP75" s="994" t="s">
        <v>563</v>
      </c>
      <c r="AQ75" s="992"/>
      <c r="AR75" s="992"/>
      <c r="AS75" s="992"/>
      <c r="AT75" s="993"/>
      <c r="AU75" s="994" t="s">
        <v>563</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561</v>
      </c>
      <c r="C76" s="988"/>
      <c r="D76" s="988"/>
      <c r="E76" s="988"/>
      <c r="F76" s="988"/>
      <c r="G76" s="988"/>
      <c r="H76" s="988"/>
      <c r="I76" s="988"/>
      <c r="J76" s="988"/>
      <c r="K76" s="988"/>
      <c r="L76" s="988"/>
      <c r="M76" s="988"/>
      <c r="N76" s="988"/>
      <c r="O76" s="988"/>
      <c r="P76" s="989"/>
      <c r="Q76" s="991">
        <v>997</v>
      </c>
      <c r="R76" s="992"/>
      <c r="S76" s="992"/>
      <c r="T76" s="992"/>
      <c r="U76" s="993"/>
      <c r="V76" s="994">
        <v>947</v>
      </c>
      <c r="W76" s="992"/>
      <c r="X76" s="992"/>
      <c r="Y76" s="992"/>
      <c r="Z76" s="993"/>
      <c r="AA76" s="994">
        <v>50</v>
      </c>
      <c r="AB76" s="992"/>
      <c r="AC76" s="992"/>
      <c r="AD76" s="992"/>
      <c r="AE76" s="993"/>
      <c r="AF76" s="994">
        <v>50</v>
      </c>
      <c r="AG76" s="992"/>
      <c r="AH76" s="992"/>
      <c r="AI76" s="992"/>
      <c r="AJ76" s="993"/>
      <c r="AK76" s="994" t="s">
        <v>563</v>
      </c>
      <c r="AL76" s="992"/>
      <c r="AM76" s="992"/>
      <c r="AN76" s="992"/>
      <c r="AO76" s="993"/>
      <c r="AP76" s="994" t="s">
        <v>563</v>
      </c>
      <c r="AQ76" s="992"/>
      <c r="AR76" s="992"/>
      <c r="AS76" s="992"/>
      <c r="AT76" s="993"/>
      <c r="AU76" s="994" t="s">
        <v>563</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562</v>
      </c>
      <c r="C77" s="988"/>
      <c r="D77" s="988"/>
      <c r="E77" s="988"/>
      <c r="F77" s="988"/>
      <c r="G77" s="988"/>
      <c r="H77" s="988"/>
      <c r="I77" s="988"/>
      <c r="J77" s="988"/>
      <c r="K77" s="988"/>
      <c r="L77" s="988"/>
      <c r="M77" s="988"/>
      <c r="N77" s="988"/>
      <c r="O77" s="988"/>
      <c r="P77" s="989"/>
      <c r="Q77" s="991">
        <v>259339</v>
      </c>
      <c r="R77" s="992"/>
      <c r="S77" s="992"/>
      <c r="T77" s="992"/>
      <c r="U77" s="993"/>
      <c r="V77" s="994">
        <v>254515</v>
      </c>
      <c r="W77" s="992"/>
      <c r="X77" s="992"/>
      <c r="Y77" s="992"/>
      <c r="Z77" s="993"/>
      <c r="AA77" s="994">
        <v>4824</v>
      </c>
      <c r="AB77" s="992"/>
      <c r="AC77" s="992"/>
      <c r="AD77" s="992"/>
      <c r="AE77" s="993"/>
      <c r="AF77" s="994">
        <v>4824</v>
      </c>
      <c r="AG77" s="992"/>
      <c r="AH77" s="992"/>
      <c r="AI77" s="992"/>
      <c r="AJ77" s="993"/>
      <c r="AK77" s="994">
        <v>1141</v>
      </c>
      <c r="AL77" s="992"/>
      <c r="AM77" s="992"/>
      <c r="AN77" s="992"/>
      <c r="AO77" s="993"/>
      <c r="AP77" s="994" t="s">
        <v>563</v>
      </c>
      <c r="AQ77" s="992"/>
      <c r="AR77" s="992"/>
      <c r="AS77" s="992"/>
      <c r="AT77" s="993"/>
      <c r="AU77" s="994" t="s">
        <v>563</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294</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294</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294</v>
      </c>
      <c r="DR109" s="909"/>
      <c r="DS109" s="909"/>
      <c r="DT109" s="909"/>
      <c r="DU109" s="910"/>
      <c r="DV109" s="911" t="s">
        <v>415</v>
      </c>
      <c r="DW109" s="909"/>
      <c r="DX109" s="909"/>
      <c r="DY109" s="909"/>
      <c r="DZ109" s="942"/>
    </row>
    <row r="110" spans="1:131" s="212" customFormat="1" ht="26.25" customHeight="1" x14ac:dyDescent="0.2">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461944</v>
      </c>
      <c r="AB110" s="902"/>
      <c r="AC110" s="902"/>
      <c r="AD110" s="902"/>
      <c r="AE110" s="903"/>
      <c r="AF110" s="904">
        <v>484312</v>
      </c>
      <c r="AG110" s="902"/>
      <c r="AH110" s="902"/>
      <c r="AI110" s="902"/>
      <c r="AJ110" s="903"/>
      <c r="AK110" s="904">
        <v>497150</v>
      </c>
      <c r="AL110" s="902"/>
      <c r="AM110" s="902"/>
      <c r="AN110" s="902"/>
      <c r="AO110" s="903"/>
      <c r="AP110" s="905">
        <v>14.9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6362445</v>
      </c>
      <c r="BR110" s="855"/>
      <c r="BS110" s="855"/>
      <c r="BT110" s="855"/>
      <c r="BU110" s="855"/>
      <c r="BV110" s="855">
        <v>6892895</v>
      </c>
      <c r="BW110" s="855"/>
      <c r="BX110" s="855"/>
      <c r="BY110" s="855"/>
      <c r="BZ110" s="855"/>
      <c r="CA110" s="855">
        <v>6994593</v>
      </c>
      <c r="CB110" s="855"/>
      <c r="CC110" s="855"/>
      <c r="CD110" s="855"/>
      <c r="CE110" s="855"/>
      <c r="CF110" s="879">
        <v>209.7</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811492</v>
      </c>
      <c r="BR111" s="830"/>
      <c r="BS111" s="830"/>
      <c r="BT111" s="830"/>
      <c r="BU111" s="830"/>
      <c r="BV111" s="830">
        <v>699288</v>
      </c>
      <c r="BW111" s="830"/>
      <c r="BX111" s="830"/>
      <c r="BY111" s="830"/>
      <c r="BZ111" s="830"/>
      <c r="CA111" s="830">
        <v>601677</v>
      </c>
      <c r="CB111" s="830"/>
      <c r="CC111" s="830"/>
      <c r="CD111" s="830"/>
      <c r="CE111" s="830"/>
      <c r="CF111" s="888">
        <v>18</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2833274</v>
      </c>
      <c r="BR112" s="830"/>
      <c r="BS112" s="830"/>
      <c r="BT112" s="830"/>
      <c r="BU112" s="830"/>
      <c r="BV112" s="830">
        <v>2770861</v>
      </c>
      <c r="BW112" s="830"/>
      <c r="BX112" s="830"/>
      <c r="BY112" s="830"/>
      <c r="BZ112" s="830"/>
      <c r="CA112" s="830">
        <v>2820976</v>
      </c>
      <c r="CB112" s="830"/>
      <c r="CC112" s="830"/>
      <c r="CD112" s="830"/>
      <c r="CE112" s="830"/>
      <c r="CF112" s="888">
        <v>84.6</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v>435559</v>
      </c>
      <c r="DH112" s="830"/>
      <c r="DI112" s="830"/>
      <c r="DJ112" s="830"/>
      <c r="DK112" s="830"/>
      <c r="DL112" s="830">
        <v>399968</v>
      </c>
      <c r="DM112" s="830"/>
      <c r="DN112" s="830"/>
      <c r="DO112" s="830"/>
      <c r="DP112" s="830"/>
      <c r="DQ112" s="830">
        <v>364377</v>
      </c>
      <c r="DR112" s="830"/>
      <c r="DS112" s="830"/>
      <c r="DT112" s="830"/>
      <c r="DU112" s="830"/>
      <c r="DV112" s="807">
        <v>10.9</v>
      </c>
      <c r="DW112" s="807"/>
      <c r="DX112" s="807"/>
      <c r="DY112" s="807"/>
      <c r="DZ112" s="808"/>
    </row>
    <row r="113" spans="1:130" s="212" customFormat="1" ht="26.25" customHeight="1" x14ac:dyDescent="0.2">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196979</v>
      </c>
      <c r="AB113" s="932"/>
      <c r="AC113" s="932"/>
      <c r="AD113" s="932"/>
      <c r="AE113" s="933"/>
      <c r="AF113" s="934">
        <v>205182</v>
      </c>
      <c r="AG113" s="932"/>
      <c r="AH113" s="932"/>
      <c r="AI113" s="932"/>
      <c r="AJ113" s="933"/>
      <c r="AK113" s="934">
        <v>221961</v>
      </c>
      <c r="AL113" s="932"/>
      <c r="AM113" s="932"/>
      <c r="AN113" s="932"/>
      <c r="AO113" s="933"/>
      <c r="AP113" s="935">
        <v>6.7</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v>430222</v>
      </c>
      <c r="BR113" s="830"/>
      <c r="BS113" s="830"/>
      <c r="BT113" s="830"/>
      <c r="BU113" s="830"/>
      <c r="BV113" s="830">
        <v>557569</v>
      </c>
      <c r="BW113" s="830"/>
      <c r="BX113" s="830"/>
      <c r="BY113" s="830"/>
      <c r="BZ113" s="830"/>
      <c r="CA113" s="830">
        <v>540210</v>
      </c>
      <c r="CB113" s="830"/>
      <c r="CC113" s="830"/>
      <c r="CD113" s="830"/>
      <c r="CE113" s="830"/>
      <c r="CF113" s="888">
        <v>16.2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22061</v>
      </c>
      <c r="AB114" s="793"/>
      <c r="AC114" s="793"/>
      <c r="AD114" s="793"/>
      <c r="AE114" s="794"/>
      <c r="AF114" s="795">
        <v>20577</v>
      </c>
      <c r="AG114" s="793"/>
      <c r="AH114" s="793"/>
      <c r="AI114" s="793"/>
      <c r="AJ114" s="794"/>
      <c r="AK114" s="795">
        <v>27523</v>
      </c>
      <c r="AL114" s="793"/>
      <c r="AM114" s="793"/>
      <c r="AN114" s="793"/>
      <c r="AO114" s="794"/>
      <c r="AP114" s="837">
        <v>0.8</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402772</v>
      </c>
      <c r="BR114" s="830"/>
      <c r="BS114" s="830"/>
      <c r="BT114" s="830"/>
      <c r="BU114" s="830"/>
      <c r="BV114" s="830">
        <v>403945</v>
      </c>
      <c r="BW114" s="830"/>
      <c r="BX114" s="830"/>
      <c r="BY114" s="830"/>
      <c r="BZ114" s="830"/>
      <c r="CA114" s="830">
        <v>377460</v>
      </c>
      <c r="CB114" s="830"/>
      <c r="CC114" s="830"/>
      <c r="CD114" s="830"/>
      <c r="CE114" s="830"/>
      <c r="CF114" s="888">
        <v>11.3</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65500</v>
      </c>
      <c r="AB115" s="932"/>
      <c r="AC115" s="932"/>
      <c r="AD115" s="932"/>
      <c r="AE115" s="933"/>
      <c r="AF115" s="934">
        <v>63416</v>
      </c>
      <c r="AG115" s="932"/>
      <c r="AH115" s="932"/>
      <c r="AI115" s="932"/>
      <c r="AJ115" s="933"/>
      <c r="AK115" s="934">
        <v>63703</v>
      </c>
      <c r="AL115" s="932"/>
      <c r="AM115" s="932"/>
      <c r="AN115" s="932"/>
      <c r="AO115" s="933"/>
      <c r="AP115" s="935">
        <v>1.9</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18681</v>
      </c>
      <c r="DH116" s="793"/>
      <c r="DI116" s="793"/>
      <c r="DJ116" s="793"/>
      <c r="DK116" s="794"/>
      <c r="DL116" s="795">
        <v>12454</v>
      </c>
      <c r="DM116" s="793"/>
      <c r="DN116" s="793"/>
      <c r="DO116" s="793"/>
      <c r="DP116" s="794"/>
      <c r="DQ116" s="795">
        <v>6227</v>
      </c>
      <c r="DR116" s="793"/>
      <c r="DS116" s="793"/>
      <c r="DT116" s="793"/>
      <c r="DU116" s="794"/>
      <c r="DV116" s="837">
        <v>0.2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746484</v>
      </c>
      <c r="AB117" s="916"/>
      <c r="AC117" s="916"/>
      <c r="AD117" s="916"/>
      <c r="AE117" s="917"/>
      <c r="AF117" s="918">
        <v>773487</v>
      </c>
      <c r="AG117" s="916"/>
      <c r="AH117" s="916"/>
      <c r="AI117" s="916"/>
      <c r="AJ117" s="917"/>
      <c r="AK117" s="918">
        <v>810337</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294</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445</v>
      </c>
      <c r="BP119" s="891"/>
      <c r="BQ119" s="892">
        <v>10840205</v>
      </c>
      <c r="BR119" s="858"/>
      <c r="BS119" s="858"/>
      <c r="BT119" s="858"/>
      <c r="BU119" s="858"/>
      <c r="BV119" s="858">
        <v>11324558</v>
      </c>
      <c r="BW119" s="858"/>
      <c r="BX119" s="858"/>
      <c r="BY119" s="858"/>
      <c r="BZ119" s="858"/>
      <c r="CA119" s="858">
        <v>11334916</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357252</v>
      </c>
      <c r="DH119" s="777"/>
      <c r="DI119" s="777"/>
      <c r="DJ119" s="777"/>
      <c r="DK119" s="778"/>
      <c r="DL119" s="779">
        <v>286866</v>
      </c>
      <c r="DM119" s="777"/>
      <c r="DN119" s="777"/>
      <c r="DO119" s="777"/>
      <c r="DP119" s="778"/>
      <c r="DQ119" s="779">
        <v>231073</v>
      </c>
      <c r="DR119" s="777"/>
      <c r="DS119" s="777"/>
      <c r="DT119" s="777"/>
      <c r="DU119" s="778"/>
      <c r="DV119" s="861">
        <v>6.9</v>
      </c>
      <c r="DW119" s="862"/>
      <c r="DX119" s="862"/>
      <c r="DY119" s="862"/>
      <c r="DZ119" s="863"/>
    </row>
    <row r="120" spans="1:130" s="212" customFormat="1" ht="26.25" customHeight="1" x14ac:dyDescent="0.2">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2904987</v>
      </c>
      <c r="BR120" s="855"/>
      <c r="BS120" s="855"/>
      <c r="BT120" s="855"/>
      <c r="BU120" s="855"/>
      <c r="BV120" s="855">
        <v>2182814</v>
      </c>
      <c r="BW120" s="855"/>
      <c r="BX120" s="855"/>
      <c r="BY120" s="855"/>
      <c r="BZ120" s="855"/>
      <c r="CA120" s="855">
        <v>2018914</v>
      </c>
      <c r="CB120" s="855"/>
      <c r="CC120" s="855"/>
      <c r="CD120" s="855"/>
      <c r="CE120" s="855"/>
      <c r="CF120" s="879">
        <v>60.5</v>
      </c>
      <c r="CG120" s="880"/>
      <c r="CH120" s="880"/>
      <c r="CI120" s="880"/>
      <c r="CJ120" s="880"/>
      <c r="CK120" s="881" t="s">
        <v>449</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t="s">
        <v>121</v>
      </c>
      <c r="DH120" s="855"/>
      <c r="DI120" s="855"/>
      <c r="DJ120" s="855"/>
      <c r="DK120" s="855"/>
      <c r="DL120" s="855">
        <v>2540138</v>
      </c>
      <c r="DM120" s="855"/>
      <c r="DN120" s="855"/>
      <c r="DO120" s="855"/>
      <c r="DP120" s="855"/>
      <c r="DQ120" s="855">
        <v>2501689</v>
      </c>
      <c r="DR120" s="855"/>
      <c r="DS120" s="855"/>
      <c r="DT120" s="855"/>
      <c r="DU120" s="855"/>
      <c r="DV120" s="856">
        <v>75</v>
      </c>
      <c r="DW120" s="856"/>
      <c r="DX120" s="856"/>
      <c r="DY120" s="856"/>
      <c r="DZ120" s="857"/>
    </row>
    <row r="121" spans="1:130" s="212" customFormat="1" ht="26.25" customHeight="1" x14ac:dyDescent="0.2">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v>58136</v>
      </c>
      <c r="AB121" s="793"/>
      <c r="AC121" s="793"/>
      <c r="AD121" s="793"/>
      <c r="AE121" s="794"/>
      <c r="AF121" s="795">
        <v>56964</v>
      </c>
      <c r="AG121" s="793"/>
      <c r="AH121" s="793"/>
      <c r="AI121" s="793"/>
      <c r="AJ121" s="794"/>
      <c r="AK121" s="795">
        <v>55346</v>
      </c>
      <c r="AL121" s="793"/>
      <c r="AM121" s="793"/>
      <c r="AN121" s="793"/>
      <c r="AO121" s="794"/>
      <c r="AP121" s="837">
        <v>1.7</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103352</v>
      </c>
      <c r="BR121" s="830"/>
      <c r="BS121" s="830"/>
      <c r="BT121" s="830"/>
      <c r="BU121" s="830"/>
      <c r="BV121" s="830">
        <v>162336</v>
      </c>
      <c r="BW121" s="830"/>
      <c r="BX121" s="830"/>
      <c r="BY121" s="830"/>
      <c r="BZ121" s="830"/>
      <c r="CA121" s="830">
        <v>215348</v>
      </c>
      <c r="CB121" s="830"/>
      <c r="CC121" s="830"/>
      <c r="CD121" s="830"/>
      <c r="CE121" s="830"/>
      <c r="CF121" s="888">
        <v>6.5</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t="s">
        <v>121</v>
      </c>
      <c r="DH121" s="830"/>
      <c r="DI121" s="830"/>
      <c r="DJ121" s="830"/>
      <c r="DK121" s="830"/>
      <c r="DL121" s="830">
        <v>216120</v>
      </c>
      <c r="DM121" s="830"/>
      <c r="DN121" s="830"/>
      <c r="DO121" s="830"/>
      <c r="DP121" s="830"/>
      <c r="DQ121" s="830">
        <v>201239</v>
      </c>
      <c r="DR121" s="830"/>
      <c r="DS121" s="830"/>
      <c r="DT121" s="830"/>
      <c r="DU121" s="830"/>
      <c r="DV121" s="807">
        <v>6</v>
      </c>
      <c r="DW121" s="807"/>
      <c r="DX121" s="807"/>
      <c r="DY121" s="807"/>
      <c r="DZ121" s="808"/>
    </row>
    <row r="122" spans="1:130" s="212" customFormat="1" ht="26.25" customHeight="1" x14ac:dyDescent="0.2">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5657490</v>
      </c>
      <c r="BR122" s="858"/>
      <c r="BS122" s="858"/>
      <c r="BT122" s="858"/>
      <c r="BU122" s="858"/>
      <c r="BV122" s="858">
        <v>5718896</v>
      </c>
      <c r="BW122" s="858"/>
      <c r="BX122" s="858"/>
      <c r="BY122" s="858"/>
      <c r="BZ122" s="858"/>
      <c r="CA122" s="858">
        <v>5522235</v>
      </c>
      <c r="CB122" s="858"/>
      <c r="CC122" s="858"/>
      <c r="CD122" s="858"/>
      <c r="CE122" s="858"/>
      <c r="CF122" s="859">
        <v>165.6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v>14603</v>
      </c>
      <c r="DM122" s="830"/>
      <c r="DN122" s="830"/>
      <c r="DO122" s="830"/>
      <c r="DP122" s="830"/>
      <c r="DQ122" s="830">
        <v>118048</v>
      </c>
      <c r="DR122" s="830"/>
      <c r="DS122" s="830"/>
      <c r="DT122" s="830"/>
      <c r="DU122" s="830"/>
      <c r="DV122" s="807">
        <v>3.5</v>
      </c>
      <c r="DW122" s="807"/>
      <c r="DX122" s="807"/>
      <c r="DY122" s="807"/>
      <c r="DZ122" s="808"/>
    </row>
    <row r="123" spans="1:130" s="212" customFormat="1" ht="26.25" customHeight="1" x14ac:dyDescent="0.2">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6532</v>
      </c>
      <c r="AB123" s="793"/>
      <c r="AC123" s="793"/>
      <c r="AD123" s="793"/>
      <c r="AE123" s="794"/>
      <c r="AF123" s="795">
        <v>6445</v>
      </c>
      <c r="AG123" s="793"/>
      <c r="AH123" s="793"/>
      <c r="AI123" s="793"/>
      <c r="AJ123" s="794"/>
      <c r="AK123" s="795">
        <v>6358</v>
      </c>
      <c r="AL123" s="793"/>
      <c r="AM123" s="793"/>
      <c r="AN123" s="793"/>
      <c r="AO123" s="794"/>
      <c r="AP123" s="837">
        <v>0.2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453</v>
      </c>
      <c r="BP123" s="891"/>
      <c r="BQ123" s="845">
        <v>8665829</v>
      </c>
      <c r="BR123" s="846"/>
      <c r="BS123" s="846"/>
      <c r="BT123" s="846"/>
      <c r="BU123" s="846"/>
      <c r="BV123" s="846">
        <v>8064046</v>
      </c>
      <c r="BW123" s="846"/>
      <c r="BX123" s="846"/>
      <c r="BY123" s="846"/>
      <c r="BZ123" s="846"/>
      <c r="CA123" s="846">
        <v>7756497</v>
      </c>
      <c r="CB123" s="846"/>
      <c r="CC123" s="846"/>
      <c r="CD123" s="846"/>
      <c r="CE123" s="846"/>
      <c r="CF123" s="761"/>
      <c r="CG123" s="762"/>
      <c r="CH123" s="762"/>
      <c r="CI123" s="762"/>
      <c r="CJ123" s="847"/>
      <c r="CK123" s="882"/>
      <c r="CL123" s="868"/>
      <c r="CM123" s="868"/>
      <c r="CN123" s="868"/>
      <c r="CO123" s="869"/>
      <c r="CP123" s="848" t="s">
        <v>391</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68.900000000000006</v>
      </c>
      <c r="BR124" s="844"/>
      <c r="BS124" s="844"/>
      <c r="BT124" s="844"/>
      <c r="BU124" s="844"/>
      <c r="BV124" s="844">
        <v>100.6</v>
      </c>
      <c r="BW124" s="844"/>
      <c r="BX124" s="844"/>
      <c r="BY124" s="844"/>
      <c r="BZ124" s="844"/>
      <c r="CA124" s="844">
        <v>107.2</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2833274</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821</v>
      </c>
      <c r="AB126" s="793"/>
      <c r="AC126" s="793"/>
      <c r="AD126" s="793"/>
      <c r="AE126" s="794"/>
      <c r="AF126" s="795" t="s">
        <v>121</v>
      </c>
      <c r="AG126" s="793"/>
      <c r="AH126" s="793"/>
      <c r="AI126" s="793"/>
      <c r="AJ126" s="794"/>
      <c r="AK126" s="795">
        <v>1996</v>
      </c>
      <c r="AL126" s="793"/>
      <c r="AM126" s="793"/>
      <c r="AN126" s="793"/>
      <c r="AO126" s="794"/>
      <c r="AP126" s="837">
        <v>0.1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11</v>
      </c>
      <c r="AB127" s="793"/>
      <c r="AC127" s="793"/>
      <c r="AD127" s="793"/>
      <c r="AE127" s="794"/>
      <c r="AF127" s="795">
        <v>7</v>
      </c>
      <c r="AG127" s="793"/>
      <c r="AH127" s="793"/>
      <c r="AI127" s="793"/>
      <c r="AJ127" s="794"/>
      <c r="AK127" s="795">
        <v>3</v>
      </c>
      <c r="AL127" s="793"/>
      <c r="AM127" s="793"/>
      <c r="AN127" s="793"/>
      <c r="AO127" s="794"/>
      <c r="AP127" s="837">
        <v>0</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14556</v>
      </c>
      <c r="AB128" s="814"/>
      <c r="AC128" s="814"/>
      <c r="AD128" s="814"/>
      <c r="AE128" s="815"/>
      <c r="AF128" s="816">
        <v>14940</v>
      </c>
      <c r="AG128" s="814"/>
      <c r="AH128" s="814"/>
      <c r="AI128" s="814"/>
      <c r="AJ128" s="815"/>
      <c r="AK128" s="816">
        <v>3309</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3571224</v>
      </c>
      <c r="AB129" s="793"/>
      <c r="AC129" s="793"/>
      <c r="AD129" s="793"/>
      <c r="AE129" s="794"/>
      <c r="AF129" s="795">
        <v>3678898</v>
      </c>
      <c r="AG129" s="793"/>
      <c r="AH129" s="793"/>
      <c r="AI129" s="793"/>
      <c r="AJ129" s="794"/>
      <c r="AK129" s="795">
        <v>3789185</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419013</v>
      </c>
      <c r="AB130" s="793"/>
      <c r="AC130" s="793"/>
      <c r="AD130" s="793"/>
      <c r="AE130" s="794"/>
      <c r="AF130" s="795">
        <v>440731</v>
      </c>
      <c r="AG130" s="793"/>
      <c r="AH130" s="793"/>
      <c r="AI130" s="793"/>
      <c r="AJ130" s="794"/>
      <c r="AK130" s="795">
        <v>453748</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10.1</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3152211</v>
      </c>
      <c r="AB131" s="777"/>
      <c r="AC131" s="777"/>
      <c r="AD131" s="777"/>
      <c r="AE131" s="778"/>
      <c r="AF131" s="779">
        <v>3238167</v>
      </c>
      <c r="AG131" s="777"/>
      <c r="AH131" s="777"/>
      <c r="AI131" s="777"/>
      <c r="AJ131" s="778"/>
      <c r="AK131" s="779">
        <v>3335437</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107.2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9.9268282459999995</v>
      </c>
      <c r="AB132" s="758"/>
      <c r="AC132" s="758"/>
      <c r="AD132" s="758"/>
      <c r="AE132" s="759"/>
      <c r="AF132" s="760">
        <v>9.8146883720000009</v>
      </c>
      <c r="AG132" s="758"/>
      <c r="AH132" s="758"/>
      <c r="AI132" s="758"/>
      <c r="AJ132" s="759"/>
      <c r="AK132" s="760">
        <v>10.591703669999999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9</v>
      </c>
      <c r="AB133" s="737"/>
      <c r="AC133" s="737"/>
      <c r="AD133" s="737"/>
      <c r="AE133" s="738"/>
      <c r="AF133" s="736">
        <v>9.6</v>
      </c>
      <c r="AG133" s="737"/>
      <c r="AH133" s="737"/>
      <c r="AI133" s="737"/>
      <c r="AJ133" s="738"/>
      <c r="AK133" s="736">
        <v>10.1</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W7KLxgCa5TQiogm9Y5sNJMVbqUStXXwdooMBtJP71N8qaPpIBSZqDIyC808oMPwe3dmY/R8pDFvekj/h8X+M9Q==" saltValue="HUpc49hg/I4Rz4tDqiv90g==" spinCount="100000" sheet="1" objects="1" scenarios="1" formatRows="0"/>
  <mergeCells count="2035">
    <mergeCell ref="AP5:AT6"/>
    <mergeCell ref="AP13:AT13"/>
    <mergeCell ref="AK18:AO18"/>
    <mergeCell ref="AP18:AT18"/>
    <mergeCell ref="AK21:AO21"/>
    <mergeCell ref="AP21:AT21"/>
    <mergeCell ref="AK28:AO28"/>
    <mergeCell ref="AP28:AT28"/>
    <mergeCell ref="AP69:AT69"/>
    <mergeCell ref="AF10:AJ10"/>
    <mergeCell ref="AK10:AO10"/>
    <mergeCell ref="AP10:AT10"/>
    <mergeCell ref="AU10:AY10"/>
    <mergeCell ref="BS10:CG10"/>
    <mergeCell ref="AK12:AO12"/>
    <mergeCell ref="AP12:AT12"/>
    <mergeCell ref="AU12:AY12"/>
    <mergeCell ref="BS12:CG12"/>
    <mergeCell ref="CH12:CL12"/>
    <mergeCell ref="CM12:CQ12"/>
    <mergeCell ref="AA73:AE73"/>
    <mergeCell ref="AF73:AJ73"/>
    <mergeCell ref="AK73:AO73"/>
    <mergeCell ref="AP73:AT73"/>
    <mergeCell ref="Q71:U71"/>
    <mergeCell ref="V71:Z71"/>
    <mergeCell ref="AA71:AE71"/>
    <mergeCell ref="Q72:U72"/>
    <mergeCell ref="V72:Z72"/>
    <mergeCell ref="AA72:AE72"/>
    <mergeCell ref="Q73:U73"/>
    <mergeCell ref="V73:Z73"/>
    <mergeCell ref="AF71:AJ71"/>
    <mergeCell ref="AK71:AO71"/>
    <mergeCell ref="AP71:AT71"/>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CR9:CV9"/>
    <mergeCell ref="CW9:DA9"/>
    <mergeCell ref="DB9:DF9"/>
    <mergeCell ref="DG9:DK9"/>
    <mergeCell ref="DL9:DP9"/>
    <mergeCell ref="DQ9:DU9"/>
    <mergeCell ref="AU5:AY6"/>
    <mergeCell ref="BQ5:CG6"/>
    <mergeCell ref="CH5:CL6"/>
    <mergeCell ref="CM5:CQ6"/>
    <mergeCell ref="AK7:AO7"/>
    <mergeCell ref="AP7:AT7"/>
    <mergeCell ref="AU7:AY7"/>
    <mergeCell ref="BS7:CG7"/>
    <mergeCell ref="AK5:AO6"/>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B14:P14"/>
    <mergeCell ref="Q14:U14"/>
    <mergeCell ref="V14:Z14"/>
    <mergeCell ref="AA14:AE14"/>
    <mergeCell ref="AF14:AJ14"/>
    <mergeCell ref="AK14:AO14"/>
    <mergeCell ref="AP14:AT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DG71:DK71"/>
    <mergeCell ref="DL71:DP71"/>
    <mergeCell ref="DQ71:DU71"/>
    <mergeCell ref="DV71:DZ71"/>
    <mergeCell ref="B72:P72"/>
    <mergeCell ref="BS71:CG71"/>
    <mergeCell ref="CH71:CL71"/>
    <mergeCell ref="CM71:CQ71"/>
    <mergeCell ref="CR71:CV71"/>
    <mergeCell ref="CW71:DA71"/>
    <mergeCell ref="DB71:DF71"/>
    <mergeCell ref="DG73:DK73"/>
    <mergeCell ref="DL73:DP73"/>
    <mergeCell ref="DQ73:DU73"/>
    <mergeCell ref="DV73:DZ73"/>
    <mergeCell ref="CW68:DA68"/>
    <mergeCell ref="DB68:DF68"/>
    <mergeCell ref="DG68:DK68"/>
    <mergeCell ref="DL68:DP68"/>
    <mergeCell ref="DQ68:DU68"/>
    <mergeCell ref="DV70:DZ70"/>
    <mergeCell ref="B71:P71"/>
    <mergeCell ref="AU71:AY71"/>
    <mergeCell ref="AZ71:BD71"/>
    <mergeCell ref="CR70:CV70"/>
    <mergeCell ref="CW70:DA70"/>
    <mergeCell ref="DB70:DF70"/>
    <mergeCell ref="DG70:DK70"/>
    <mergeCell ref="DL70:DP70"/>
    <mergeCell ref="DQ70:DU70"/>
    <mergeCell ref="AP70:AT70"/>
    <mergeCell ref="AU70:AY70"/>
    <mergeCell ref="B74:P74"/>
    <mergeCell ref="BS73:CG73"/>
    <mergeCell ref="CH73:CL73"/>
    <mergeCell ref="CM73:CQ73"/>
    <mergeCell ref="CR73:CV73"/>
    <mergeCell ref="CW73:DA73"/>
    <mergeCell ref="DB73:DF73"/>
    <mergeCell ref="DV72:DZ72"/>
    <mergeCell ref="B73:P73"/>
    <mergeCell ref="AU73:AY73"/>
    <mergeCell ref="AZ73:BD73"/>
    <mergeCell ref="CR72:CV72"/>
    <mergeCell ref="CW72:DA72"/>
    <mergeCell ref="DB72:DF72"/>
    <mergeCell ref="DG72:DK72"/>
    <mergeCell ref="DL72:DP72"/>
    <mergeCell ref="DQ72:DU72"/>
    <mergeCell ref="DV74:DZ74"/>
    <mergeCell ref="AU72:AY72"/>
    <mergeCell ref="AZ72:BD72"/>
    <mergeCell ref="BS72:CG72"/>
    <mergeCell ref="CH72:CL72"/>
    <mergeCell ref="CM72:CQ72"/>
    <mergeCell ref="AP74:AT74"/>
    <mergeCell ref="AF72:AJ72"/>
    <mergeCell ref="AK72:AO72"/>
    <mergeCell ref="AP72:AT72"/>
    <mergeCell ref="Q74:U74"/>
    <mergeCell ref="V74:Z74"/>
    <mergeCell ref="AA74:AE74"/>
    <mergeCell ref="AF74:AJ74"/>
    <mergeCell ref="AK74:AO74"/>
    <mergeCell ref="CR74:CV74"/>
    <mergeCell ref="CW74:DA74"/>
    <mergeCell ref="DB74:DF74"/>
    <mergeCell ref="DG74:DK74"/>
    <mergeCell ref="DL74:DP74"/>
    <mergeCell ref="DQ74:DU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AP75:AT75"/>
    <mergeCell ref="DV78:DZ78"/>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5:P75"/>
    <mergeCell ref="AU75:AY75"/>
    <mergeCell ref="AZ75:BD75"/>
    <mergeCell ref="Q75:U75"/>
    <mergeCell ref="V75:Z75"/>
    <mergeCell ref="AA75:AE75"/>
    <mergeCell ref="AF75:AJ75"/>
    <mergeCell ref="AK75:AO75"/>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CR78:CV78"/>
    <mergeCell ref="CW78:DA78"/>
    <mergeCell ref="DB78:DF78"/>
    <mergeCell ref="DG78:DK78"/>
    <mergeCell ref="DL78:DP78"/>
    <mergeCell ref="DQ78:DU78"/>
    <mergeCell ref="AP78:AT78"/>
    <mergeCell ref="AU78:AY78"/>
    <mergeCell ref="AZ78:BD78"/>
    <mergeCell ref="BS78:CG78"/>
    <mergeCell ref="CH78:CL78"/>
    <mergeCell ref="CM78:CQ78"/>
    <mergeCell ref="B78:P78"/>
    <mergeCell ref="Q78:U78"/>
    <mergeCell ref="V78:Z78"/>
    <mergeCell ref="AA78:AE78"/>
    <mergeCell ref="AF78:AJ78"/>
    <mergeCell ref="AK78:AO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B79:P79"/>
    <mergeCell ref="Q79:U79"/>
    <mergeCell ref="V79:Z79"/>
    <mergeCell ref="AA79:AE79"/>
    <mergeCell ref="AF79:AJ79"/>
    <mergeCell ref="AK79:AO79"/>
    <mergeCell ref="AP79:AT79"/>
    <mergeCell ref="AU79:AY79"/>
    <mergeCell ref="AZ79:BD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election activeCell="CW51" sqref="CW5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gPPRLjQ4S30VmnryEzGI0RsTItKMIG5pBccj3sYwpokoUev+pXEyRIVrXvgSTKfAPbAroFobuJJwpoJpnX4IfQ==" saltValue="eLPsmgzFYXjnwBwJHGGt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VmF/mB9jhlig+gjtX/3AynH+MUnl7t+ViVeYmTUBboyxdk/iWcgq+upqJplqWuv+GWzhE++N16RKJq2b7P5k+A==" saltValue="mSTZ93OGMlIUqXp7Csmi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O64" sqref="AO6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 x14ac:dyDescent="0.2">
      <c r="A8" s="247"/>
      <c r="AK8" s="256"/>
      <c r="AL8" s="257"/>
      <c r="AM8" s="257"/>
      <c r="AN8" s="258"/>
      <c r="AO8" s="1132"/>
      <c r="AP8" s="259" t="s">
        <v>484</v>
      </c>
      <c r="AQ8" s="260" t="s">
        <v>485</v>
      </c>
      <c r="AR8" s="261" t="s">
        <v>486</v>
      </c>
    </row>
    <row r="9" spans="1:46" ht="13" x14ac:dyDescent="0.2">
      <c r="A9" s="247"/>
      <c r="AK9" s="1143" t="s">
        <v>487</v>
      </c>
      <c r="AL9" s="1144"/>
      <c r="AM9" s="1144"/>
      <c r="AN9" s="1145"/>
      <c r="AO9" s="262">
        <v>1055524</v>
      </c>
      <c r="AP9" s="262">
        <v>85426</v>
      </c>
      <c r="AQ9" s="263">
        <v>118131</v>
      </c>
      <c r="AR9" s="264">
        <v>-27.7</v>
      </c>
    </row>
    <row r="10" spans="1:46" ht="13.5" customHeight="1" x14ac:dyDescent="0.2">
      <c r="A10" s="247"/>
      <c r="AK10" s="1143" t="s">
        <v>488</v>
      </c>
      <c r="AL10" s="1144"/>
      <c r="AM10" s="1144"/>
      <c r="AN10" s="1145"/>
      <c r="AO10" s="265">
        <v>180729</v>
      </c>
      <c r="AP10" s="265">
        <v>14627</v>
      </c>
      <c r="AQ10" s="266">
        <v>19338</v>
      </c>
      <c r="AR10" s="267">
        <v>-24.4</v>
      </c>
    </row>
    <row r="11" spans="1:46" ht="13.5" customHeight="1" x14ac:dyDescent="0.2">
      <c r="A11" s="247"/>
      <c r="AK11" s="1143" t="s">
        <v>489</v>
      </c>
      <c r="AL11" s="1144"/>
      <c r="AM11" s="1144"/>
      <c r="AN11" s="1145"/>
      <c r="AO11" s="265">
        <v>7965</v>
      </c>
      <c r="AP11" s="265">
        <v>645</v>
      </c>
      <c r="AQ11" s="266">
        <v>1486</v>
      </c>
      <c r="AR11" s="267">
        <v>-56.6</v>
      </c>
    </row>
    <row r="12" spans="1:46" ht="13.5" customHeight="1" x14ac:dyDescent="0.2">
      <c r="A12" s="247"/>
      <c r="AK12" s="1143" t="s">
        <v>490</v>
      </c>
      <c r="AL12" s="1144"/>
      <c r="AM12" s="1144"/>
      <c r="AN12" s="1145"/>
      <c r="AO12" s="265" t="s">
        <v>491</v>
      </c>
      <c r="AP12" s="265" t="s">
        <v>491</v>
      </c>
      <c r="AQ12" s="266" t="s">
        <v>491</v>
      </c>
      <c r="AR12" s="267" t="s">
        <v>491</v>
      </c>
    </row>
    <row r="13" spans="1:46" ht="13.5" customHeight="1" x14ac:dyDescent="0.2">
      <c r="A13" s="247"/>
      <c r="AK13" s="1143" t="s">
        <v>492</v>
      </c>
      <c r="AL13" s="1144"/>
      <c r="AM13" s="1144"/>
      <c r="AN13" s="1145"/>
      <c r="AO13" s="265">
        <v>50387</v>
      </c>
      <c r="AP13" s="265">
        <v>4078</v>
      </c>
      <c r="AQ13" s="266">
        <v>4880</v>
      </c>
      <c r="AR13" s="267">
        <v>-16.399999999999999</v>
      </c>
    </row>
    <row r="14" spans="1:46" ht="13.5" customHeight="1" x14ac:dyDescent="0.2">
      <c r="A14" s="247"/>
      <c r="AK14" s="1143" t="s">
        <v>493</v>
      </c>
      <c r="AL14" s="1144"/>
      <c r="AM14" s="1144"/>
      <c r="AN14" s="1145"/>
      <c r="AO14" s="265">
        <v>2113</v>
      </c>
      <c r="AP14" s="265">
        <v>171</v>
      </c>
      <c r="AQ14" s="266">
        <v>1912</v>
      </c>
      <c r="AR14" s="267">
        <v>-91.1</v>
      </c>
    </row>
    <row r="15" spans="1:46" ht="13.5" customHeight="1" x14ac:dyDescent="0.2">
      <c r="A15" s="247"/>
      <c r="AK15" s="1146" t="s">
        <v>494</v>
      </c>
      <c r="AL15" s="1147"/>
      <c r="AM15" s="1147"/>
      <c r="AN15" s="1148"/>
      <c r="AO15" s="265">
        <v>-54590</v>
      </c>
      <c r="AP15" s="265">
        <v>-4418</v>
      </c>
      <c r="AQ15" s="266">
        <v>-7094</v>
      </c>
      <c r="AR15" s="267">
        <v>-37.700000000000003</v>
      </c>
    </row>
    <row r="16" spans="1:46" ht="13" x14ac:dyDescent="0.2">
      <c r="A16" s="247"/>
      <c r="AK16" s="1146" t="s">
        <v>177</v>
      </c>
      <c r="AL16" s="1147"/>
      <c r="AM16" s="1147"/>
      <c r="AN16" s="1148"/>
      <c r="AO16" s="265">
        <v>1242128</v>
      </c>
      <c r="AP16" s="265">
        <v>100528</v>
      </c>
      <c r="AQ16" s="266">
        <v>138653</v>
      </c>
      <c r="AR16" s="267">
        <v>-27.5</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49" t="s">
        <v>499</v>
      </c>
      <c r="AL21" s="1150"/>
      <c r="AM21" s="1150"/>
      <c r="AN21" s="1151"/>
      <c r="AO21" s="277">
        <v>7.45</v>
      </c>
      <c r="AP21" s="278">
        <v>11.03</v>
      </c>
      <c r="AQ21" s="279">
        <v>-3.58</v>
      </c>
      <c r="AS21" s="280"/>
      <c r="AT21" s="276"/>
    </row>
    <row r="22" spans="1:46" s="248" customFormat="1" ht="13" x14ac:dyDescent="0.2">
      <c r="A22" s="276"/>
      <c r="AK22" s="1149" t="s">
        <v>500</v>
      </c>
      <c r="AL22" s="1150"/>
      <c r="AM22" s="1150"/>
      <c r="AN22" s="1151"/>
      <c r="AO22" s="281">
        <v>98.4</v>
      </c>
      <c r="AP22" s="282">
        <v>96.9</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 x14ac:dyDescent="0.2">
      <c r="A31" s="247"/>
      <c r="AK31" s="256"/>
      <c r="AL31" s="257"/>
      <c r="AM31" s="257"/>
      <c r="AN31" s="258"/>
      <c r="AO31" s="1132"/>
      <c r="AP31" s="259" t="s">
        <v>484</v>
      </c>
      <c r="AQ31" s="260" t="s">
        <v>485</v>
      </c>
      <c r="AR31" s="261" t="s">
        <v>486</v>
      </c>
    </row>
    <row r="32" spans="1:46" ht="27" customHeight="1" x14ac:dyDescent="0.2">
      <c r="A32" s="247"/>
      <c r="AK32" s="1133" t="s">
        <v>504</v>
      </c>
      <c r="AL32" s="1134"/>
      <c r="AM32" s="1134"/>
      <c r="AN32" s="1135"/>
      <c r="AO32" s="291">
        <v>497150</v>
      </c>
      <c r="AP32" s="291">
        <v>40236</v>
      </c>
      <c r="AQ32" s="292">
        <v>59716</v>
      </c>
      <c r="AR32" s="293">
        <v>-32.6</v>
      </c>
    </row>
    <row r="33" spans="1:46" ht="13.5" customHeight="1" x14ac:dyDescent="0.2">
      <c r="A33" s="247"/>
      <c r="AK33" s="1133" t="s">
        <v>505</v>
      </c>
      <c r="AL33" s="1134"/>
      <c r="AM33" s="1134"/>
      <c r="AN33" s="1135"/>
      <c r="AO33" s="291" t="s">
        <v>491</v>
      </c>
      <c r="AP33" s="291" t="s">
        <v>491</v>
      </c>
      <c r="AQ33" s="292" t="s">
        <v>491</v>
      </c>
      <c r="AR33" s="293" t="s">
        <v>491</v>
      </c>
    </row>
    <row r="34" spans="1:46" ht="27" customHeight="1" x14ac:dyDescent="0.2">
      <c r="A34" s="247"/>
      <c r="AK34" s="1133" t="s">
        <v>506</v>
      </c>
      <c r="AL34" s="1134"/>
      <c r="AM34" s="1134"/>
      <c r="AN34" s="1135"/>
      <c r="AO34" s="291" t="s">
        <v>491</v>
      </c>
      <c r="AP34" s="291" t="s">
        <v>491</v>
      </c>
      <c r="AQ34" s="292" t="s">
        <v>491</v>
      </c>
      <c r="AR34" s="293" t="s">
        <v>491</v>
      </c>
    </row>
    <row r="35" spans="1:46" ht="27" customHeight="1" x14ac:dyDescent="0.2">
      <c r="A35" s="247"/>
      <c r="AK35" s="1133" t="s">
        <v>507</v>
      </c>
      <c r="AL35" s="1134"/>
      <c r="AM35" s="1134"/>
      <c r="AN35" s="1135"/>
      <c r="AO35" s="291">
        <v>221961</v>
      </c>
      <c r="AP35" s="291">
        <v>17964</v>
      </c>
      <c r="AQ35" s="292">
        <v>21226</v>
      </c>
      <c r="AR35" s="293">
        <v>-15.4</v>
      </c>
    </row>
    <row r="36" spans="1:46" ht="27" customHeight="1" x14ac:dyDescent="0.2">
      <c r="A36" s="247"/>
      <c r="AK36" s="1133" t="s">
        <v>508</v>
      </c>
      <c r="AL36" s="1134"/>
      <c r="AM36" s="1134"/>
      <c r="AN36" s="1135"/>
      <c r="AO36" s="291">
        <v>27523</v>
      </c>
      <c r="AP36" s="291">
        <v>2228</v>
      </c>
      <c r="AQ36" s="292">
        <v>5622</v>
      </c>
      <c r="AR36" s="293">
        <v>-60.4</v>
      </c>
    </row>
    <row r="37" spans="1:46" ht="13.5" customHeight="1" x14ac:dyDescent="0.2">
      <c r="A37" s="247"/>
      <c r="AK37" s="1133" t="s">
        <v>509</v>
      </c>
      <c r="AL37" s="1134"/>
      <c r="AM37" s="1134"/>
      <c r="AN37" s="1135"/>
      <c r="AO37" s="291">
        <v>63703</v>
      </c>
      <c r="AP37" s="291">
        <v>5156</v>
      </c>
      <c r="AQ37" s="292">
        <v>447</v>
      </c>
      <c r="AR37" s="293">
        <v>1053.5</v>
      </c>
    </row>
    <row r="38" spans="1:46" ht="27" customHeight="1" x14ac:dyDescent="0.2">
      <c r="A38" s="247"/>
      <c r="AK38" s="1136" t="s">
        <v>510</v>
      </c>
      <c r="AL38" s="1137"/>
      <c r="AM38" s="1137"/>
      <c r="AN38" s="1138"/>
      <c r="AO38" s="294" t="s">
        <v>491</v>
      </c>
      <c r="AP38" s="294" t="s">
        <v>491</v>
      </c>
      <c r="AQ38" s="295">
        <v>23</v>
      </c>
      <c r="AR38" s="283" t="s">
        <v>491</v>
      </c>
      <c r="AS38" s="290"/>
    </row>
    <row r="39" spans="1:46" ht="13" x14ac:dyDescent="0.2">
      <c r="A39" s="247"/>
      <c r="AK39" s="1136" t="s">
        <v>511</v>
      </c>
      <c r="AL39" s="1137"/>
      <c r="AM39" s="1137"/>
      <c r="AN39" s="1138"/>
      <c r="AO39" s="291">
        <v>-3309</v>
      </c>
      <c r="AP39" s="291">
        <v>-268</v>
      </c>
      <c r="AQ39" s="292">
        <v>-1646</v>
      </c>
      <c r="AR39" s="293">
        <v>-83.7</v>
      </c>
      <c r="AS39" s="290"/>
    </row>
    <row r="40" spans="1:46" ht="27" customHeight="1" x14ac:dyDescent="0.2">
      <c r="A40" s="247"/>
      <c r="AK40" s="1133" t="s">
        <v>512</v>
      </c>
      <c r="AL40" s="1134"/>
      <c r="AM40" s="1134"/>
      <c r="AN40" s="1135"/>
      <c r="AO40" s="291">
        <v>-453748</v>
      </c>
      <c r="AP40" s="291">
        <v>-36723</v>
      </c>
      <c r="AQ40" s="292">
        <v>-57881</v>
      </c>
      <c r="AR40" s="293">
        <v>-36.6</v>
      </c>
      <c r="AS40" s="290"/>
    </row>
    <row r="41" spans="1:46" ht="13" x14ac:dyDescent="0.2">
      <c r="A41" s="247"/>
      <c r="AK41" s="1139" t="s">
        <v>287</v>
      </c>
      <c r="AL41" s="1140"/>
      <c r="AM41" s="1140"/>
      <c r="AN41" s="1141"/>
      <c r="AO41" s="291">
        <v>353280</v>
      </c>
      <c r="AP41" s="291">
        <v>28592</v>
      </c>
      <c r="AQ41" s="292">
        <v>27507</v>
      </c>
      <c r="AR41" s="293">
        <v>3.9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26" t="s">
        <v>482</v>
      </c>
      <c r="AN49" s="1128" t="s">
        <v>515</v>
      </c>
      <c r="AO49" s="1129"/>
      <c r="AP49" s="1129"/>
      <c r="AQ49" s="1129"/>
      <c r="AR49" s="1130"/>
    </row>
    <row r="50" spans="1:44" ht="13" x14ac:dyDescent="0.2">
      <c r="A50" s="247"/>
      <c r="AK50" s="305"/>
      <c r="AL50" s="306"/>
      <c r="AM50" s="1127"/>
      <c r="AN50" s="307" t="s">
        <v>516</v>
      </c>
      <c r="AO50" s="308" t="s">
        <v>517</v>
      </c>
      <c r="AP50" s="309" t="s">
        <v>518</v>
      </c>
      <c r="AQ50" s="310" t="s">
        <v>519</v>
      </c>
      <c r="AR50" s="311" t="s">
        <v>520</v>
      </c>
    </row>
    <row r="51" spans="1:44" ht="13" x14ac:dyDescent="0.2">
      <c r="A51" s="247"/>
      <c r="AK51" s="303" t="s">
        <v>521</v>
      </c>
      <c r="AL51" s="304"/>
      <c r="AM51" s="312">
        <v>788754</v>
      </c>
      <c r="AN51" s="313">
        <v>62259</v>
      </c>
      <c r="AO51" s="314">
        <v>76.3</v>
      </c>
      <c r="AP51" s="315">
        <v>94796</v>
      </c>
      <c r="AQ51" s="316">
        <v>1.4</v>
      </c>
      <c r="AR51" s="317">
        <v>74.900000000000006</v>
      </c>
    </row>
    <row r="52" spans="1:44" ht="13" x14ac:dyDescent="0.2">
      <c r="A52" s="247"/>
      <c r="AK52" s="318"/>
      <c r="AL52" s="319" t="s">
        <v>522</v>
      </c>
      <c r="AM52" s="320">
        <v>309256</v>
      </c>
      <c r="AN52" s="321">
        <v>24410</v>
      </c>
      <c r="AO52" s="322">
        <v>14.5</v>
      </c>
      <c r="AP52" s="323">
        <v>55781</v>
      </c>
      <c r="AQ52" s="324">
        <v>4.5999999999999996</v>
      </c>
      <c r="AR52" s="325">
        <v>9.9</v>
      </c>
    </row>
    <row r="53" spans="1:44" ht="13" x14ac:dyDescent="0.2">
      <c r="A53" s="247"/>
      <c r="AK53" s="303" t="s">
        <v>523</v>
      </c>
      <c r="AL53" s="304"/>
      <c r="AM53" s="312">
        <v>1355177</v>
      </c>
      <c r="AN53" s="313">
        <v>107426</v>
      </c>
      <c r="AO53" s="314">
        <v>72.5</v>
      </c>
      <c r="AP53" s="315">
        <v>85942</v>
      </c>
      <c r="AQ53" s="316">
        <v>-9.3000000000000007</v>
      </c>
      <c r="AR53" s="317">
        <v>81.8</v>
      </c>
    </row>
    <row r="54" spans="1:44" ht="13" x14ac:dyDescent="0.2">
      <c r="A54" s="247"/>
      <c r="AK54" s="318"/>
      <c r="AL54" s="319" t="s">
        <v>522</v>
      </c>
      <c r="AM54" s="320">
        <v>1000036</v>
      </c>
      <c r="AN54" s="321">
        <v>79274</v>
      </c>
      <c r="AO54" s="322">
        <v>224.8</v>
      </c>
      <c r="AP54" s="323">
        <v>48630</v>
      </c>
      <c r="AQ54" s="324">
        <v>-12.8</v>
      </c>
      <c r="AR54" s="325">
        <v>237.6</v>
      </c>
    </row>
    <row r="55" spans="1:44" ht="13" x14ac:dyDescent="0.2">
      <c r="A55" s="247"/>
      <c r="AK55" s="303" t="s">
        <v>524</v>
      </c>
      <c r="AL55" s="304"/>
      <c r="AM55" s="312">
        <v>1319593</v>
      </c>
      <c r="AN55" s="313">
        <v>105306</v>
      </c>
      <c r="AO55" s="314">
        <v>-2</v>
      </c>
      <c r="AP55" s="315">
        <v>95007</v>
      </c>
      <c r="AQ55" s="316">
        <v>10.5</v>
      </c>
      <c r="AR55" s="317">
        <v>-12.5</v>
      </c>
    </row>
    <row r="56" spans="1:44" ht="13" x14ac:dyDescent="0.2">
      <c r="A56" s="247"/>
      <c r="AK56" s="318"/>
      <c r="AL56" s="319" t="s">
        <v>522</v>
      </c>
      <c r="AM56" s="320">
        <v>708367</v>
      </c>
      <c r="AN56" s="321">
        <v>56529</v>
      </c>
      <c r="AO56" s="322">
        <v>-28.7</v>
      </c>
      <c r="AP56" s="323">
        <v>48509</v>
      </c>
      <c r="AQ56" s="324">
        <v>-0.2</v>
      </c>
      <c r="AR56" s="325">
        <v>-28.5</v>
      </c>
    </row>
    <row r="57" spans="1:44" ht="13" x14ac:dyDescent="0.2">
      <c r="A57" s="247"/>
      <c r="AK57" s="303" t="s">
        <v>525</v>
      </c>
      <c r="AL57" s="304"/>
      <c r="AM57" s="312">
        <v>1959958</v>
      </c>
      <c r="AN57" s="313">
        <v>157604</v>
      </c>
      <c r="AO57" s="314">
        <v>49.7</v>
      </c>
      <c r="AP57" s="315">
        <v>98176</v>
      </c>
      <c r="AQ57" s="316">
        <v>3.3</v>
      </c>
      <c r="AR57" s="317">
        <v>46.4</v>
      </c>
    </row>
    <row r="58" spans="1:44" ht="13" x14ac:dyDescent="0.2">
      <c r="A58" s="247"/>
      <c r="AK58" s="318"/>
      <c r="AL58" s="319" t="s">
        <v>522</v>
      </c>
      <c r="AM58" s="320">
        <v>1580112</v>
      </c>
      <c r="AN58" s="321">
        <v>127060</v>
      </c>
      <c r="AO58" s="322">
        <v>124.8</v>
      </c>
      <c r="AP58" s="323">
        <v>58489</v>
      </c>
      <c r="AQ58" s="324">
        <v>20.6</v>
      </c>
      <c r="AR58" s="325">
        <v>104.2</v>
      </c>
    </row>
    <row r="59" spans="1:44" ht="13" x14ac:dyDescent="0.2">
      <c r="A59" s="247"/>
      <c r="AK59" s="303" t="s">
        <v>526</v>
      </c>
      <c r="AL59" s="304"/>
      <c r="AM59" s="312">
        <v>1029428</v>
      </c>
      <c r="AN59" s="313">
        <v>83314</v>
      </c>
      <c r="AO59" s="314">
        <v>-47.1</v>
      </c>
      <c r="AP59" s="315">
        <v>119283</v>
      </c>
      <c r="AQ59" s="316">
        <v>21.5</v>
      </c>
      <c r="AR59" s="317">
        <v>-68.599999999999994</v>
      </c>
    </row>
    <row r="60" spans="1:44" ht="13" x14ac:dyDescent="0.2">
      <c r="A60" s="247"/>
      <c r="AK60" s="318"/>
      <c r="AL60" s="319" t="s">
        <v>522</v>
      </c>
      <c r="AM60" s="320">
        <v>573348</v>
      </c>
      <c r="AN60" s="321">
        <v>46402</v>
      </c>
      <c r="AO60" s="322">
        <v>-63.5</v>
      </c>
      <c r="AP60" s="323">
        <v>64747</v>
      </c>
      <c r="AQ60" s="324">
        <v>10.7</v>
      </c>
      <c r="AR60" s="325">
        <v>-74.2</v>
      </c>
    </row>
    <row r="61" spans="1:44" ht="13" x14ac:dyDescent="0.2">
      <c r="A61" s="247"/>
      <c r="AK61" s="303" t="s">
        <v>527</v>
      </c>
      <c r="AL61" s="326"/>
      <c r="AM61" s="312">
        <v>1290582</v>
      </c>
      <c r="AN61" s="313">
        <v>103182</v>
      </c>
      <c r="AO61" s="314">
        <v>29.9</v>
      </c>
      <c r="AP61" s="315">
        <v>98641</v>
      </c>
      <c r="AQ61" s="327">
        <v>5.5</v>
      </c>
      <c r="AR61" s="317">
        <v>24.4</v>
      </c>
    </row>
    <row r="62" spans="1:44" ht="13" x14ac:dyDescent="0.2">
      <c r="A62" s="247"/>
      <c r="AK62" s="318"/>
      <c r="AL62" s="319" t="s">
        <v>522</v>
      </c>
      <c r="AM62" s="320">
        <v>834224</v>
      </c>
      <c r="AN62" s="321">
        <v>66735</v>
      </c>
      <c r="AO62" s="322">
        <v>54.4</v>
      </c>
      <c r="AP62" s="323">
        <v>55231</v>
      </c>
      <c r="AQ62" s="324">
        <v>4.5999999999999996</v>
      </c>
      <c r="AR62" s="325">
        <v>49.8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i1idUrL70OwQ9wAu1wzAjLQlWjUVQ70kWR9ehrj604ydspQ0D2nuA/3wq2s3iZwaVLFS1bzVLtyslHZBfIpp+g==" saltValue="aiO/sCw+X95KMYxEcxh+Q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BI98" sqref="BI98"/>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jd013KDcDs4j7q98+mZjavDPvu52t3IQjCjztSHtRGuOKAHzH4ATfgQ9RLf4rrK34c7Y20r19cF28UCgwd7S0A==" saltValue="qAViRa4SvOC7VT3aWl5O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AE79" sqref="AE79"/>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dB2mi1YyAMSDND2oTkREpcS1qlmQU9mlkJ3swLiZOK5T9C0SMqvSJeoczx29TXI8dQmCIa2VDzFnCVfRe2QfLg==" saltValue="elXZpUA81hrTAtYOIkRVD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election activeCell="K45" sqref="K45"/>
    </sheetView>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34.97</v>
      </c>
      <c r="G47" s="12">
        <v>34.78</v>
      </c>
      <c r="H47" s="12">
        <v>32.24</v>
      </c>
      <c r="I47" s="12">
        <v>24.2</v>
      </c>
      <c r="J47" s="13">
        <v>19.600000000000001</v>
      </c>
    </row>
    <row r="48" spans="2:10" ht="57.75" customHeight="1" x14ac:dyDescent="0.2">
      <c r="B48" s="14"/>
      <c r="C48" s="1154" t="s">
        <v>4</v>
      </c>
      <c r="D48" s="1154"/>
      <c r="E48" s="1155"/>
      <c r="F48" s="15">
        <v>5.43</v>
      </c>
      <c r="G48" s="16">
        <v>3.56</v>
      </c>
      <c r="H48" s="16">
        <v>3.96</v>
      </c>
      <c r="I48" s="16">
        <v>4.67</v>
      </c>
      <c r="J48" s="17">
        <v>2.94</v>
      </c>
    </row>
    <row r="49" spans="2:10" ht="57.75" customHeight="1" thickBot="1" x14ac:dyDescent="0.25">
      <c r="B49" s="18"/>
      <c r="C49" s="1156" t="s">
        <v>5</v>
      </c>
      <c r="D49" s="1156"/>
      <c r="E49" s="1157"/>
      <c r="F49" s="19" t="s">
        <v>534</v>
      </c>
      <c r="G49" s="20">
        <v>0.52</v>
      </c>
      <c r="H49" s="20" t="s">
        <v>535</v>
      </c>
      <c r="I49" s="20" t="s">
        <v>536</v>
      </c>
      <c r="J49" s="21" t="s">
        <v>537</v>
      </c>
    </row>
    <row r="50" spans="2:10" ht="13" x14ac:dyDescent="0.2"/>
  </sheetData>
  <sheetProtection algorithmName="SHA-512" hashValue="V9roQJ17kRY/LLOcpjvsOUdROAQv4wE7eQ6J/gS9sq1s14bhmShKkBP7tuz31mBZXx1jbwZGAWeOm7TOLsEJxw==" saltValue="BJ/JsDFZTKxpIMJ03arie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I35" sqref="I35:I43"/>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538</v>
      </c>
      <c r="D34" s="1162"/>
      <c r="E34" s="1163"/>
      <c r="F34" s="32">
        <v>25.81</v>
      </c>
      <c r="G34" s="33">
        <v>24.27</v>
      </c>
      <c r="H34" s="33">
        <v>24.88</v>
      </c>
      <c r="I34" s="33">
        <v>10.41</v>
      </c>
      <c r="J34" s="34">
        <v>19.399999999999999</v>
      </c>
      <c r="K34" s="22"/>
      <c r="L34" s="22"/>
      <c r="M34" s="22"/>
      <c r="N34" s="22"/>
      <c r="O34" s="22"/>
      <c r="P34" s="22"/>
    </row>
    <row r="35" spans="1:16" ht="39" customHeight="1" x14ac:dyDescent="0.2">
      <c r="A35" s="22"/>
      <c r="B35" s="35"/>
      <c r="C35" s="1158" t="s">
        <v>539</v>
      </c>
      <c r="D35" s="1158"/>
      <c r="E35" s="1159"/>
      <c r="F35" s="36">
        <v>19.8</v>
      </c>
      <c r="G35" s="37">
        <v>19.73</v>
      </c>
      <c r="H35" s="37">
        <v>22.01</v>
      </c>
      <c r="I35" s="37">
        <v>20.440000000000001</v>
      </c>
      <c r="J35" s="38">
        <v>18.350000000000001</v>
      </c>
      <c r="K35" s="22"/>
      <c r="L35" s="22"/>
      <c r="M35" s="22"/>
      <c r="N35" s="22"/>
      <c r="O35" s="22"/>
      <c r="P35" s="22"/>
    </row>
    <row r="36" spans="1:16" ht="39" customHeight="1" x14ac:dyDescent="0.2">
      <c r="A36" s="22"/>
      <c r="B36" s="35"/>
      <c r="C36" s="1158" t="s">
        <v>540</v>
      </c>
      <c r="D36" s="1158"/>
      <c r="E36" s="1159"/>
      <c r="F36" s="36">
        <v>5.29</v>
      </c>
      <c r="G36" s="37">
        <v>3.52</v>
      </c>
      <c r="H36" s="37">
        <v>3.93</v>
      </c>
      <c r="I36" s="37">
        <v>4.63</v>
      </c>
      <c r="J36" s="38">
        <v>2.88</v>
      </c>
      <c r="K36" s="22"/>
      <c r="L36" s="22"/>
      <c r="M36" s="22"/>
      <c r="N36" s="22"/>
      <c r="O36" s="22"/>
      <c r="P36" s="22"/>
    </row>
    <row r="37" spans="1:16" ht="39" customHeight="1" x14ac:dyDescent="0.2">
      <c r="A37" s="22"/>
      <c r="B37" s="35"/>
      <c r="C37" s="1158" t="s">
        <v>541</v>
      </c>
      <c r="D37" s="1158"/>
      <c r="E37" s="1159"/>
      <c r="F37" s="36">
        <v>0.08</v>
      </c>
      <c r="G37" s="37">
        <v>0.24</v>
      </c>
      <c r="H37" s="37">
        <v>0.83</v>
      </c>
      <c r="I37" s="37">
        <v>0.38</v>
      </c>
      <c r="J37" s="38">
        <v>1.71</v>
      </c>
      <c r="K37" s="22"/>
      <c r="L37" s="22"/>
      <c r="M37" s="22"/>
      <c r="N37" s="22"/>
      <c r="O37" s="22"/>
      <c r="P37" s="22"/>
    </row>
    <row r="38" spans="1:16" ht="39" customHeight="1" x14ac:dyDescent="0.2">
      <c r="A38" s="22"/>
      <c r="B38" s="35"/>
      <c r="C38" s="1158" t="s">
        <v>542</v>
      </c>
      <c r="D38" s="1158"/>
      <c r="E38" s="1159"/>
      <c r="F38" s="36" t="s">
        <v>491</v>
      </c>
      <c r="G38" s="37" t="s">
        <v>491</v>
      </c>
      <c r="H38" s="37" t="s">
        <v>491</v>
      </c>
      <c r="I38" s="37">
        <v>1.93</v>
      </c>
      <c r="J38" s="38">
        <v>1.7</v>
      </c>
      <c r="K38" s="22"/>
      <c r="L38" s="22"/>
      <c r="M38" s="22"/>
      <c r="N38" s="22"/>
      <c r="O38" s="22"/>
      <c r="P38" s="22"/>
    </row>
    <row r="39" spans="1:16" ht="39" customHeight="1" x14ac:dyDescent="0.2">
      <c r="A39" s="22"/>
      <c r="B39" s="35"/>
      <c r="C39" s="1158" t="s">
        <v>543</v>
      </c>
      <c r="D39" s="1158"/>
      <c r="E39" s="1159"/>
      <c r="F39" s="36" t="s">
        <v>491</v>
      </c>
      <c r="G39" s="37" t="s">
        <v>491</v>
      </c>
      <c r="H39" s="37" t="s">
        <v>491</v>
      </c>
      <c r="I39" s="37">
        <v>0.39</v>
      </c>
      <c r="J39" s="38">
        <v>0.42</v>
      </c>
      <c r="K39" s="22"/>
      <c r="L39" s="22"/>
      <c r="M39" s="22"/>
      <c r="N39" s="22"/>
      <c r="O39" s="22"/>
      <c r="P39" s="22"/>
    </row>
    <row r="40" spans="1:16" ht="39" customHeight="1" x14ac:dyDescent="0.2">
      <c r="A40" s="22"/>
      <c r="B40" s="35"/>
      <c r="C40" s="1158" t="s">
        <v>544</v>
      </c>
      <c r="D40" s="1158"/>
      <c r="E40" s="1159"/>
      <c r="F40" s="36">
        <v>3.48</v>
      </c>
      <c r="G40" s="37">
        <v>0.1</v>
      </c>
      <c r="H40" s="37">
        <v>0.38</v>
      </c>
      <c r="I40" s="37">
        <v>0.23</v>
      </c>
      <c r="J40" s="38">
        <v>0.2</v>
      </c>
      <c r="K40" s="22"/>
      <c r="L40" s="22"/>
      <c r="M40" s="22"/>
      <c r="N40" s="22"/>
      <c r="O40" s="22"/>
      <c r="P40" s="22"/>
    </row>
    <row r="41" spans="1:16" ht="39" customHeight="1" x14ac:dyDescent="0.2">
      <c r="A41" s="22"/>
      <c r="B41" s="35"/>
      <c r="C41" s="1158" t="s">
        <v>545</v>
      </c>
      <c r="D41" s="1158"/>
      <c r="E41" s="1159"/>
      <c r="F41" s="36">
        <v>0.12</v>
      </c>
      <c r="G41" s="37">
        <v>0.03</v>
      </c>
      <c r="H41" s="37">
        <v>0.02</v>
      </c>
      <c r="I41" s="37">
        <v>0.02</v>
      </c>
      <c r="J41" s="38">
        <v>0.05</v>
      </c>
      <c r="K41" s="22"/>
      <c r="L41" s="22"/>
      <c r="M41" s="22"/>
      <c r="N41" s="22"/>
      <c r="O41" s="22"/>
      <c r="P41" s="22"/>
    </row>
    <row r="42" spans="1:16" ht="39" customHeight="1" x14ac:dyDescent="0.2">
      <c r="A42" s="22"/>
      <c r="B42" s="39"/>
      <c r="C42" s="1158" t="s">
        <v>546</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547</v>
      </c>
      <c r="D43" s="1160"/>
      <c r="E43" s="1161"/>
      <c r="F43" s="41">
        <v>0.14000000000000001</v>
      </c>
      <c r="G43" s="42">
        <v>0.14000000000000001</v>
      </c>
      <c r="H43" s="42">
        <v>2.4300000000000002</v>
      </c>
      <c r="I43" s="42">
        <v>0.01</v>
      </c>
      <c r="J43" s="43">
        <v>0.02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KQJZz+vY+l3uNH3zoQXcTtnQTA7nuhB7HxB4HhgM/6or0VcjylF0O6cUQu3T20kLkamA0s98eW7fgSoSWsWleQ==" saltValue="gdQzPn1H5MMx0XG2sPmc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5"/>
  <sheetViews>
    <sheetView showGridLines="0" zoomScaleSheetLayoutView="55" workbookViewId="0">
      <selection activeCell="E48" sqref="E48:J4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406</v>
      </c>
      <c r="L45" s="58">
        <v>432</v>
      </c>
      <c r="M45" s="58">
        <v>462</v>
      </c>
      <c r="N45" s="58">
        <v>484</v>
      </c>
      <c r="O45" s="59">
        <v>497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491</v>
      </c>
      <c r="L46" s="62" t="s">
        <v>491</v>
      </c>
      <c r="M46" s="62" t="s">
        <v>491</v>
      </c>
      <c r="N46" s="62" t="s">
        <v>491</v>
      </c>
      <c r="O46" s="63" t="s">
        <v>491</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491</v>
      </c>
      <c r="L47" s="62" t="s">
        <v>491</v>
      </c>
      <c r="M47" s="62" t="s">
        <v>491</v>
      </c>
      <c r="N47" s="62" t="s">
        <v>491</v>
      </c>
      <c r="O47" s="63" t="s">
        <v>491</v>
      </c>
      <c r="P47" s="46"/>
      <c r="Q47" s="46"/>
      <c r="R47" s="46"/>
      <c r="S47" s="46"/>
      <c r="T47" s="46"/>
      <c r="U47" s="46"/>
    </row>
    <row r="48" spans="1:21" ht="30.75" customHeight="1" x14ac:dyDescent="0.2">
      <c r="A48" s="46"/>
      <c r="B48" s="1189"/>
      <c r="C48" s="1190"/>
      <c r="D48" s="60"/>
      <c r="E48" s="1166" t="s">
        <v>13</v>
      </c>
      <c r="F48" s="1166"/>
      <c r="G48" s="1166"/>
      <c r="H48" s="1166"/>
      <c r="I48" s="1166"/>
      <c r="J48" s="1167"/>
      <c r="K48" s="61">
        <v>171</v>
      </c>
      <c r="L48" s="62">
        <v>192</v>
      </c>
      <c r="M48" s="62">
        <v>197</v>
      </c>
      <c r="N48" s="62">
        <v>205</v>
      </c>
      <c r="O48" s="63">
        <v>222</v>
      </c>
      <c r="P48" s="46"/>
      <c r="Q48" s="46"/>
      <c r="R48" s="46"/>
      <c r="S48" s="46"/>
      <c r="T48" s="46"/>
      <c r="U48" s="46"/>
    </row>
    <row r="49" spans="1:21" ht="30.75" customHeight="1" x14ac:dyDescent="0.2">
      <c r="A49" s="46"/>
      <c r="B49" s="1189"/>
      <c r="C49" s="1190"/>
      <c r="D49" s="60"/>
      <c r="E49" s="1166" t="s">
        <v>14</v>
      </c>
      <c r="F49" s="1166"/>
      <c r="G49" s="1166"/>
      <c r="H49" s="1166"/>
      <c r="I49" s="1166"/>
      <c r="J49" s="1167"/>
      <c r="K49" s="61">
        <v>11</v>
      </c>
      <c r="L49" s="62">
        <v>16</v>
      </c>
      <c r="M49" s="62">
        <v>22</v>
      </c>
      <c r="N49" s="62">
        <v>21</v>
      </c>
      <c r="O49" s="63">
        <v>28</v>
      </c>
      <c r="P49" s="46"/>
      <c r="Q49" s="46"/>
      <c r="R49" s="46"/>
      <c r="S49" s="46"/>
      <c r="T49" s="46"/>
      <c r="U49" s="46"/>
    </row>
    <row r="50" spans="1:21" ht="30.75" customHeight="1" x14ac:dyDescent="0.2">
      <c r="A50" s="46"/>
      <c r="B50" s="1189"/>
      <c r="C50" s="1190"/>
      <c r="D50" s="60"/>
      <c r="E50" s="1166" t="s">
        <v>15</v>
      </c>
      <c r="F50" s="1166"/>
      <c r="G50" s="1166"/>
      <c r="H50" s="1166"/>
      <c r="I50" s="1166"/>
      <c r="J50" s="1167"/>
      <c r="K50" s="61">
        <v>66</v>
      </c>
      <c r="L50" s="62">
        <v>65</v>
      </c>
      <c r="M50" s="62">
        <v>66</v>
      </c>
      <c r="N50" s="62">
        <v>63</v>
      </c>
      <c r="O50" s="63">
        <v>64</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491</v>
      </c>
      <c r="L51" s="62" t="s">
        <v>491</v>
      </c>
      <c r="M51" s="62" t="s">
        <v>491</v>
      </c>
      <c r="N51" s="62" t="s">
        <v>491</v>
      </c>
      <c r="O51" s="63" t="s">
        <v>491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418</v>
      </c>
      <c r="L52" s="62">
        <v>416</v>
      </c>
      <c r="M52" s="62">
        <v>435</v>
      </c>
      <c r="N52" s="62">
        <v>456</v>
      </c>
      <c r="O52" s="63">
        <v>457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236</v>
      </c>
      <c r="L53" s="67">
        <v>289</v>
      </c>
      <c r="M53" s="67">
        <v>312</v>
      </c>
      <c r="N53" s="67">
        <v>317</v>
      </c>
      <c r="O53" s="68">
        <v>354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row r="65" s="47" customFormat="1" ht="12.65" hidden="1" customHeight="1" x14ac:dyDescent="0.2"/>
  </sheetData>
  <sheetProtection algorithmName="SHA-512" hashValue="B0U/5goAd2ZhdgLZf6qvVDMUVBdAqcEpDR+2rUTwOWrHjiXjCInprlL05RTNGT4NpzbGwA8oJrvAz1OcPc+t5Q==" saltValue="AFuwKrO1nwd8ufki8ZuQU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M41" sqref="M41:M4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07" t="s">
        <v>30</v>
      </c>
      <c r="C41" s="1208"/>
      <c r="D41" s="103"/>
      <c r="E41" s="1209" t="s">
        <v>31</v>
      </c>
      <c r="F41" s="1209"/>
      <c r="G41" s="1209"/>
      <c r="H41" s="1210"/>
      <c r="I41" s="330">
        <v>5714</v>
      </c>
      <c r="J41" s="331">
        <v>6266</v>
      </c>
      <c r="K41" s="331">
        <v>6362</v>
      </c>
      <c r="L41" s="331">
        <v>6893</v>
      </c>
      <c r="M41" s="332">
        <v>6995</v>
      </c>
    </row>
    <row r="42" spans="2:13" ht="27.75" customHeight="1" x14ac:dyDescent="0.2">
      <c r="B42" s="1197"/>
      <c r="C42" s="1198"/>
      <c r="D42" s="104"/>
      <c r="E42" s="1201" t="s">
        <v>32</v>
      </c>
      <c r="F42" s="1201"/>
      <c r="G42" s="1201"/>
      <c r="H42" s="1202"/>
      <c r="I42" s="333">
        <v>538</v>
      </c>
      <c r="J42" s="334">
        <v>496</v>
      </c>
      <c r="K42" s="334">
        <v>811</v>
      </c>
      <c r="L42" s="334">
        <v>699</v>
      </c>
      <c r="M42" s="335">
        <v>602</v>
      </c>
    </row>
    <row r="43" spans="2:13" ht="27.75" customHeight="1" x14ac:dyDescent="0.2">
      <c r="B43" s="1197"/>
      <c r="C43" s="1198"/>
      <c r="D43" s="104"/>
      <c r="E43" s="1201" t="s">
        <v>33</v>
      </c>
      <c r="F43" s="1201"/>
      <c r="G43" s="1201"/>
      <c r="H43" s="1202"/>
      <c r="I43" s="333">
        <v>2743</v>
      </c>
      <c r="J43" s="334">
        <v>2890</v>
      </c>
      <c r="K43" s="334">
        <v>2833</v>
      </c>
      <c r="L43" s="334">
        <v>2771</v>
      </c>
      <c r="M43" s="335">
        <v>2821</v>
      </c>
    </row>
    <row r="44" spans="2:13" ht="27.75" customHeight="1" x14ac:dyDescent="0.2">
      <c r="B44" s="1197"/>
      <c r="C44" s="1198"/>
      <c r="D44" s="104"/>
      <c r="E44" s="1201" t="s">
        <v>34</v>
      </c>
      <c r="F44" s="1201"/>
      <c r="G44" s="1201"/>
      <c r="H44" s="1202"/>
      <c r="I44" s="333">
        <v>323</v>
      </c>
      <c r="J44" s="334">
        <v>326</v>
      </c>
      <c r="K44" s="334">
        <v>430</v>
      </c>
      <c r="L44" s="334">
        <v>558</v>
      </c>
      <c r="M44" s="335">
        <v>540</v>
      </c>
    </row>
    <row r="45" spans="2:13" ht="27.75" customHeight="1" x14ac:dyDescent="0.2">
      <c r="B45" s="1197"/>
      <c r="C45" s="1198"/>
      <c r="D45" s="104"/>
      <c r="E45" s="1201" t="s">
        <v>35</v>
      </c>
      <c r="F45" s="1201"/>
      <c r="G45" s="1201"/>
      <c r="H45" s="1202"/>
      <c r="I45" s="333">
        <v>396</v>
      </c>
      <c r="J45" s="334">
        <v>394</v>
      </c>
      <c r="K45" s="334">
        <v>403</v>
      </c>
      <c r="L45" s="334">
        <v>404</v>
      </c>
      <c r="M45" s="335">
        <v>377</v>
      </c>
    </row>
    <row r="46" spans="2:13" ht="27.75" customHeight="1" x14ac:dyDescent="0.2">
      <c r="B46" s="1197"/>
      <c r="C46" s="1198"/>
      <c r="D46" s="105"/>
      <c r="E46" s="1201" t="s">
        <v>36</v>
      </c>
      <c r="F46" s="1201"/>
      <c r="G46" s="1201"/>
      <c r="H46" s="1202"/>
      <c r="I46" s="333" t="s">
        <v>491</v>
      </c>
      <c r="J46" s="334" t="s">
        <v>491</v>
      </c>
      <c r="K46" s="334" t="s">
        <v>491</v>
      </c>
      <c r="L46" s="334" t="s">
        <v>491</v>
      </c>
      <c r="M46" s="335" t="s">
        <v>491</v>
      </c>
    </row>
    <row r="47" spans="2:13" ht="27.75" customHeight="1" x14ac:dyDescent="0.2">
      <c r="B47" s="1197"/>
      <c r="C47" s="1198"/>
      <c r="D47" s="106"/>
      <c r="E47" s="1211" t="s">
        <v>37</v>
      </c>
      <c r="F47" s="1212"/>
      <c r="G47" s="1212"/>
      <c r="H47" s="1213"/>
      <c r="I47" s="333" t="s">
        <v>491</v>
      </c>
      <c r="J47" s="334" t="s">
        <v>491</v>
      </c>
      <c r="K47" s="334" t="s">
        <v>491</v>
      </c>
      <c r="L47" s="334" t="s">
        <v>491</v>
      </c>
      <c r="M47" s="335" t="s">
        <v>491</v>
      </c>
    </row>
    <row r="48" spans="2:13" ht="27.75" customHeight="1" x14ac:dyDescent="0.2">
      <c r="B48" s="1197"/>
      <c r="C48" s="1198"/>
      <c r="D48" s="104"/>
      <c r="E48" s="1201" t="s">
        <v>38</v>
      </c>
      <c r="F48" s="1201"/>
      <c r="G48" s="1201"/>
      <c r="H48" s="1202"/>
      <c r="I48" s="333" t="s">
        <v>491</v>
      </c>
      <c r="J48" s="334" t="s">
        <v>491</v>
      </c>
      <c r="K48" s="334" t="s">
        <v>491</v>
      </c>
      <c r="L48" s="334" t="s">
        <v>491</v>
      </c>
      <c r="M48" s="335" t="s">
        <v>491</v>
      </c>
    </row>
    <row r="49" spans="2:13" ht="27.75" customHeight="1" x14ac:dyDescent="0.2">
      <c r="B49" s="1199"/>
      <c r="C49" s="1200"/>
      <c r="D49" s="104"/>
      <c r="E49" s="1201" t="s">
        <v>39</v>
      </c>
      <c r="F49" s="1201"/>
      <c r="G49" s="1201"/>
      <c r="H49" s="1202"/>
      <c r="I49" s="333" t="s">
        <v>491</v>
      </c>
      <c r="J49" s="334" t="s">
        <v>491</v>
      </c>
      <c r="K49" s="334" t="s">
        <v>491</v>
      </c>
      <c r="L49" s="334" t="s">
        <v>491</v>
      </c>
      <c r="M49" s="335" t="s">
        <v>491</v>
      </c>
    </row>
    <row r="50" spans="2:13" ht="27.75" customHeight="1" x14ac:dyDescent="0.2">
      <c r="B50" s="1195" t="s">
        <v>40</v>
      </c>
      <c r="C50" s="1196"/>
      <c r="D50" s="107"/>
      <c r="E50" s="1201" t="s">
        <v>41</v>
      </c>
      <c r="F50" s="1201"/>
      <c r="G50" s="1201"/>
      <c r="H50" s="1202"/>
      <c r="I50" s="333">
        <v>3221</v>
      </c>
      <c r="J50" s="334">
        <v>3290</v>
      </c>
      <c r="K50" s="334">
        <v>2905</v>
      </c>
      <c r="L50" s="334">
        <v>2183</v>
      </c>
      <c r="M50" s="335">
        <v>2019</v>
      </c>
    </row>
    <row r="51" spans="2:13" ht="27.75" customHeight="1" x14ac:dyDescent="0.2">
      <c r="B51" s="1197"/>
      <c r="C51" s="1198"/>
      <c r="D51" s="104"/>
      <c r="E51" s="1201" t="s">
        <v>42</v>
      </c>
      <c r="F51" s="1201"/>
      <c r="G51" s="1201"/>
      <c r="H51" s="1202"/>
      <c r="I51" s="333">
        <v>43</v>
      </c>
      <c r="J51" s="334">
        <v>39</v>
      </c>
      <c r="K51" s="334">
        <v>103</v>
      </c>
      <c r="L51" s="334">
        <v>162</v>
      </c>
      <c r="M51" s="335">
        <v>215</v>
      </c>
    </row>
    <row r="52" spans="2:13" ht="27.75" customHeight="1" x14ac:dyDescent="0.2">
      <c r="B52" s="1199"/>
      <c r="C52" s="1200"/>
      <c r="D52" s="104"/>
      <c r="E52" s="1201" t="s">
        <v>43</v>
      </c>
      <c r="F52" s="1201"/>
      <c r="G52" s="1201"/>
      <c r="H52" s="1202"/>
      <c r="I52" s="333">
        <v>5559</v>
      </c>
      <c r="J52" s="334">
        <v>5745</v>
      </c>
      <c r="K52" s="334">
        <v>5657</v>
      </c>
      <c r="L52" s="334">
        <v>5719</v>
      </c>
      <c r="M52" s="335">
        <v>5522</v>
      </c>
    </row>
    <row r="53" spans="2:13" ht="27.75" customHeight="1" thickBot="1" x14ac:dyDescent="0.25">
      <c r="B53" s="1203" t="s">
        <v>19</v>
      </c>
      <c r="C53" s="1204"/>
      <c r="D53" s="108"/>
      <c r="E53" s="1205" t="s">
        <v>44</v>
      </c>
      <c r="F53" s="1205"/>
      <c r="G53" s="1205"/>
      <c r="H53" s="1206"/>
      <c r="I53" s="336">
        <v>891</v>
      </c>
      <c r="J53" s="337">
        <v>1298</v>
      </c>
      <c r="K53" s="337">
        <v>2174</v>
      </c>
      <c r="L53" s="337">
        <v>3261</v>
      </c>
      <c r="M53" s="338">
        <v>3578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SxHgqUPcY50PPXwVLgdd8V+2KEZN91D8WbkKuFcJANOPbpyiE92M5F4AXvTSdniyNxrWNANFB9Vnknl9uf/IA==" saltValue="sTnyRQM/5RBt36F0DlVsI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2" t="s">
        <v>46</v>
      </c>
      <c r="D55" s="1222"/>
      <c r="E55" s="1223"/>
      <c r="F55" s="339">
        <v>1151</v>
      </c>
      <c r="G55" s="339">
        <v>890</v>
      </c>
      <c r="H55" s="340">
        <v>743</v>
      </c>
    </row>
    <row r="56" spans="2:8" ht="52.5" customHeight="1" x14ac:dyDescent="0.2">
      <c r="B56" s="120"/>
      <c r="C56" s="1224" t="s">
        <v>47</v>
      </c>
      <c r="D56" s="1224"/>
      <c r="E56" s="1225"/>
      <c r="F56" s="341">
        <v>96</v>
      </c>
      <c r="G56" s="341">
        <v>124</v>
      </c>
      <c r="H56" s="342">
        <v>144</v>
      </c>
    </row>
    <row r="57" spans="2:8" ht="53.25" customHeight="1" x14ac:dyDescent="0.2">
      <c r="B57" s="120"/>
      <c r="C57" s="1226" t="s">
        <v>48</v>
      </c>
      <c r="D57" s="1226"/>
      <c r="E57" s="1227"/>
      <c r="F57" s="343">
        <v>1427</v>
      </c>
      <c r="G57" s="343">
        <v>978</v>
      </c>
      <c r="H57" s="344">
        <v>909</v>
      </c>
    </row>
    <row r="58" spans="2:8" ht="45.75" customHeight="1" x14ac:dyDescent="0.2">
      <c r="B58" s="121"/>
      <c r="C58" s="1214" t="s">
        <v>564</v>
      </c>
      <c r="D58" s="1215"/>
      <c r="E58" s="1216"/>
      <c r="F58" s="345">
        <v>692</v>
      </c>
      <c r="G58" s="345">
        <v>338</v>
      </c>
      <c r="H58" s="346">
        <v>358</v>
      </c>
    </row>
    <row r="59" spans="2:8" ht="45.75" customHeight="1" x14ac:dyDescent="0.2">
      <c r="B59" s="121"/>
      <c r="C59" s="1214" t="s">
        <v>565</v>
      </c>
      <c r="D59" s="1215"/>
      <c r="E59" s="1216"/>
      <c r="F59" s="345">
        <v>128</v>
      </c>
      <c r="G59" s="345">
        <v>128</v>
      </c>
      <c r="H59" s="346">
        <v>163</v>
      </c>
    </row>
    <row r="60" spans="2:8" ht="45.75" customHeight="1" x14ac:dyDescent="0.2">
      <c r="B60" s="121"/>
      <c r="C60" s="1214" t="s">
        <v>566</v>
      </c>
      <c r="D60" s="1215"/>
      <c r="E60" s="1216"/>
      <c r="F60" s="345">
        <v>106</v>
      </c>
      <c r="G60" s="345">
        <v>92</v>
      </c>
      <c r="H60" s="346">
        <v>97</v>
      </c>
    </row>
    <row r="61" spans="2:8" ht="45.75" customHeight="1" x14ac:dyDescent="0.2">
      <c r="B61" s="121"/>
      <c r="C61" s="1214" t="s">
        <v>567</v>
      </c>
      <c r="D61" s="1215"/>
      <c r="E61" s="1216"/>
      <c r="F61" s="345">
        <v>71</v>
      </c>
      <c r="G61" s="345">
        <v>73</v>
      </c>
      <c r="H61" s="346">
        <v>74</v>
      </c>
    </row>
    <row r="62" spans="2:8" ht="45.75" customHeight="1" thickBot="1" x14ac:dyDescent="0.25">
      <c r="B62" s="122"/>
      <c r="C62" s="1217" t="s">
        <v>568</v>
      </c>
      <c r="D62" s="1218"/>
      <c r="E62" s="1219"/>
      <c r="F62" s="347">
        <v>71</v>
      </c>
      <c r="G62" s="347">
        <v>71</v>
      </c>
      <c r="H62" s="348">
        <v>71</v>
      </c>
    </row>
    <row r="63" spans="2:8" ht="52.5" customHeight="1" thickBot="1" x14ac:dyDescent="0.25">
      <c r="B63" s="123"/>
      <c r="C63" s="1220" t="s">
        <v>49</v>
      </c>
      <c r="D63" s="1220"/>
      <c r="E63" s="1221"/>
      <c r="F63" s="349">
        <v>2675</v>
      </c>
      <c r="G63" s="349">
        <v>1992</v>
      </c>
      <c r="H63" s="350">
        <v>1796</v>
      </c>
    </row>
    <row r="64" spans="2:8" ht="13" x14ac:dyDescent="0.2"/>
  </sheetData>
  <sheetProtection algorithmName="SHA-512" hashValue="pgO6KR5IyC1xGy7NNmLTyF2ndVzBYQvSA9pj10KbRXnSp19dnE+RB6jW4sWMPDoUNiEpomAeSTcKd/7F3jWn1Q==" saltValue="TRqC39YEH9UoI9/NdhOV0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91E6-43C6-46C7-845A-718446E343BA}">
  <sheetPr>
    <pageSetUpPr fitToPage="1"/>
  </sheetPr>
  <dimension ref="A1:DE85"/>
  <sheetViews>
    <sheetView showGridLines="0" zoomScale="85" zoomScaleNormal="85" zoomScaleSheetLayoutView="55" workbookViewId="0">
      <selection activeCell="AN43" sqref="AN43:DC47"/>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570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571</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572</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529</v>
      </c>
      <c r="BQ50" s="1233"/>
      <c r="BR50" s="1233"/>
      <c r="BS50" s="1233"/>
      <c r="BT50" s="1233"/>
      <c r="BU50" s="1233"/>
      <c r="BV50" s="1233"/>
      <c r="BW50" s="1233"/>
      <c r="BX50" s="1233" t="s">
        <v>530</v>
      </c>
      <c r="BY50" s="1233"/>
      <c r="BZ50" s="1233"/>
      <c r="CA50" s="1233"/>
      <c r="CB50" s="1233"/>
      <c r="CC50" s="1233"/>
      <c r="CD50" s="1233"/>
      <c r="CE50" s="1233"/>
      <c r="CF50" s="1233" t="s">
        <v>531</v>
      </c>
      <c r="CG50" s="1233"/>
      <c r="CH50" s="1233"/>
      <c r="CI50" s="1233"/>
      <c r="CJ50" s="1233"/>
      <c r="CK50" s="1233"/>
      <c r="CL50" s="1233"/>
      <c r="CM50" s="1233"/>
      <c r="CN50" s="1233" t="s">
        <v>532</v>
      </c>
      <c r="CO50" s="1233"/>
      <c r="CP50" s="1233"/>
      <c r="CQ50" s="1233"/>
      <c r="CR50" s="1233"/>
      <c r="CS50" s="1233"/>
      <c r="CT50" s="1233"/>
      <c r="CU50" s="1233"/>
      <c r="CV50" s="1233" t="s">
        <v>533</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573</v>
      </c>
      <c r="AO51" s="1231"/>
      <c r="AP51" s="1231"/>
      <c r="AQ51" s="1231"/>
      <c r="AR51" s="1231"/>
      <c r="AS51" s="1231"/>
      <c r="AT51" s="1231"/>
      <c r="AU51" s="1231"/>
      <c r="AV51" s="1231"/>
      <c r="AW51" s="1231"/>
      <c r="AX51" s="1231"/>
      <c r="AY51" s="1231"/>
      <c r="AZ51" s="1231"/>
      <c r="BA51" s="1231"/>
      <c r="BB51" s="1231" t="s">
        <v>574</v>
      </c>
      <c r="BC51" s="1231"/>
      <c r="BD51" s="1231"/>
      <c r="BE51" s="1231"/>
      <c r="BF51" s="1231"/>
      <c r="BG51" s="1231"/>
      <c r="BH51" s="1231"/>
      <c r="BI51" s="1231"/>
      <c r="BJ51" s="1231"/>
      <c r="BK51" s="1231"/>
      <c r="BL51" s="1231"/>
      <c r="BM51" s="1231"/>
      <c r="BN51" s="1231"/>
      <c r="BO51" s="1231"/>
      <c r="BP51" s="1228">
        <v>30.2</v>
      </c>
      <c r="BQ51" s="1228"/>
      <c r="BR51" s="1228"/>
      <c r="BS51" s="1228"/>
      <c r="BT51" s="1228"/>
      <c r="BU51" s="1228"/>
      <c r="BV51" s="1228"/>
      <c r="BW51" s="1228"/>
      <c r="BX51" s="1228">
        <v>40.9</v>
      </c>
      <c r="BY51" s="1228"/>
      <c r="BZ51" s="1228"/>
      <c r="CA51" s="1228"/>
      <c r="CB51" s="1228"/>
      <c r="CC51" s="1228"/>
      <c r="CD51" s="1228"/>
      <c r="CE51" s="1228"/>
      <c r="CF51" s="1228">
        <v>68.900000000000006</v>
      </c>
      <c r="CG51" s="1228"/>
      <c r="CH51" s="1228"/>
      <c r="CI51" s="1228"/>
      <c r="CJ51" s="1228"/>
      <c r="CK51" s="1228"/>
      <c r="CL51" s="1228"/>
      <c r="CM51" s="1228"/>
      <c r="CN51" s="1228">
        <v>100.6</v>
      </c>
      <c r="CO51" s="1228"/>
      <c r="CP51" s="1228"/>
      <c r="CQ51" s="1228"/>
      <c r="CR51" s="1228"/>
      <c r="CS51" s="1228"/>
      <c r="CT51" s="1228"/>
      <c r="CU51" s="1228"/>
      <c r="CV51" s="1228">
        <v>107.2</v>
      </c>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575</v>
      </c>
      <c r="BC53" s="1231"/>
      <c r="BD53" s="1231"/>
      <c r="BE53" s="1231"/>
      <c r="BF53" s="1231"/>
      <c r="BG53" s="1231"/>
      <c r="BH53" s="1231"/>
      <c r="BI53" s="1231"/>
      <c r="BJ53" s="1231"/>
      <c r="BK53" s="1231"/>
      <c r="BL53" s="1231"/>
      <c r="BM53" s="1231"/>
      <c r="BN53" s="1231"/>
      <c r="BO53" s="1231"/>
      <c r="BP53" s="1228">
        <v>68.400000000000006</v>
      </c>
      <c r="BQ53" s="1228"/>
      <c r="BR53" s="1228"/>
      <c r="BS53" s="1228"/>
      <c r="BT53" s="1228"/>
      <c r="BU53" s="1228"/>
      <c r="BV53" s="1228"/>
      <c r="BW53" s="1228"/>
      <c r="BX53" s="1228">
        <v>70.099999999999994</v>
      </c>
      <c r="BY53" s="1228"/>
      <c r="BZ53" s="1228"/>
      <c r="CA53" s="1228"/>
      <c r="CB53" s="1228"/>
      <c r="CC53" s="1228"/>
      <c r="CD53" s="1228"/>
      <c r="CE53" s="1228"/>
      <c r="CF53" s="1228">
        <v>71.5</v>
      </c>
      <c r="CG53" s="1228"/>
      <c r="CH53" s="1228"/>
      <c r="CI53" s="1228"/>
      <c r="CJ53" s="1228"/>
      <c r="CK53" s="1228"/>
      <c r="CL53" s="1228"/>
      <c r="CM53" s="1228"/>
      <c r="CN53" s="1228">
        <v>69.900000000000006</v>
      </c>
      <c r="CO53" s="1228"/>
      <c r="CP53" s="1228"/>
      <c r="CQ53" s="1228"/>
      <c r="CR53" s="1228"/>
      <c r="CS53" s="1228"/>
      <c r="CT53" s="1228"/>
      <c r="CU53" s="1228"/>
      <c r="CV53" s="1228">
        <v>71.7</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576</v>
      </c>
      <c r="AO55" s="1233"/>
      <c r="AP55" s="1233"/>
      <c r="AQ55" s="1233"/>
      <c r="AR55" s="1233"/>
      <c r="AS55" s="1233"/>
      <c r="AT55" s="1233"/>
      <c r="AU55" s="1233"/>
      <c r="AV55" s="1233"/>
      <c r="AW55" s="1233"/>
      <c r="AX55" s="1233"/>
      <c r="AY55" s="1233"/>
      <c r="AZ55" s="1233"/>
      <c r="BA55" s="1233"/>
      <c r="BB55" s="1231" t="s">
        <v>574</v>
      </c>
      <c r="BC55" s="1231"/>
      <c r="BD55" s="1231"/>
      <c r="BE55" s="1231"/>
      <c r="BF55" s="1231"/>
      <c r="BG55" s="1231"/>
      <c r="BH55" s="1231"/>
      <c r="BI55" s="1231"/>
      <c r="BJ55" s="1231"/>
      <c r="BK55" s="1231"/>
      <c r="BL55" s="1231"/>
      <c r="BM55" s="1231"/>
      <c r="BN55" s="1231"/>
      <c r="BO55" s="1231"/>
      <c r="BP55" s="1228">
        <v>23.5</v>
      </c>
      <c r="BQ55" s="1228"/>
      <c r="BR55" s="1228"/>
      <c r="BS55" s="1228"/>
      <c r="BT55" s="1228"/>
      <c r="BU55" s="1228"/>
      <c r="BV55" s="1228"/>
      <c r="BW55" s="1228"/>
      <c r="BX55" s="1228">
        <v>8.5</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575</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61.6</v>
      </c>
      <c r="BY57" s="1228"/>
      <c r="BZ57" s="1228"/>
      <c r="CA57" s="1228"/>
      <c r="CB57" s="1228"/>
      <c r="CC57" s="1228"/>
      <c r="CD57" s="1228"/>
      <c r="CE57" s="1228"/>
      <c r="CF57" s="1228">
        <v>63</v>
      </c>
      <c r="CG57" s="1228"/>
      <c r="CH57" s="1228"/>
      <c r="CI57" s="1228"/>
      <c r="CJ57" s="1228"/>
      <c r="CK57" s="1228"/>
      <c r="CL57" s="1228"/>
      <c r="CM57" s="1228"/>
      <c r="CN57" s="1228">
        <v>63.9</v>
      </c>
      <c r="CO57" s="1228"/>
      <c r="CP57" s="1228"/>
      <c r="CQ57" s="1228"/>
      <c r="CR57" s="1228"/>
      <c r="CS57" s="1228"/>
      <c r="CT57" s="1228"/>
      <c r="CU57" s="1228"/>
      <c r="CV57" s="1228">
        <v>64.2</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577</v>
      </c>
    </row>
    <row r="64" spans="1:109" ht="13" x14ac:dyDescent="0.2">
      <c r="B64" s="247"/>
      <c r="G64" s="357"/>
      <c r="I64" s="369"/>
      <c r="J64" s="369"/>
      <c r="K64" s="369"/>
      <c r="L64" s="369"/>
      <c r="M64" s="369"/>
      <c r="N64" s="370"/>
      <c r="AM64" s="357"/>
      <c r="AN64" s="357" t="s">
        <v>570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578</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572</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529</v>
      </c>
      <c r="BQ72" s="1233"/>
      <c r="BR72" s="1233"/>
      <c r="BS72" s="1233"/>
      <c r="BT72" s="1233"/>
      <c r="BU72" s="1233"/>
      <c r="BV72" s="1233"/>
      <c r="BW72" s="1233"/>
      <c r="BX72" s="1233" t="s">
        <v>530</v>
      </c>
      <c r="BY72" s="1233"/>
      <c r="BZ72" s="1233"/>
      <c r="CA72" s="1233"/>
      <c r="CB72" s="1233"/>
      <c r="CC72" s="1233"/>
      <c r="CD72" s="1233"/>
      <c r="CE72" s="1233"/>
      <c r="CF72" s="1233" t="s">
        <v>531</v>
      </c>
      <c r="CG72" s="1233"/>
      <c r="CH72" s="1233"/>
      <c r="CI72" s="1233"/>
      <c r="CJ72" s="1233"/>
      <c r="CK72" s="1233"/>
      <c r="CL72" s="1233"/>
      <c r="CM72" s="1233"/>
      <c r="CN72" s="1233" t="s">
        <v>532</v>
      </c>
      <c r="CO72" s="1233"/>
      <c r="CP72" s="1233"/>
      <c r="CQ72" s="1233"/>
      <c r="CR72" s="1233"/>
      <c r="CS72" s="1233"/>
      <c r="CT72" s="1233"/>
      <c r="CU72" s="1233"/>
      <c r="CV72" s="1233" t="s">
        <v>533</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573</v>
      </c>
      <c r="AO73" s="1231"/>
      <c r="AP73" s="1231"/>
      <c r="AQ73" s="1231"/>
      <c r="AR73" s="1231"/>
      <c r="AS73" s="1231"/>
      <c r="AT73" s="1231"/>
      <c r="AU73" s="1231"/>
      <c r="AV73" s="1231"/>
      <c r="AW73" s="1231"/>
      <c r="AX73" s="1231"/>
      <c r="AY73" s="1231"/>
      <c r="AZ73" s="1231"/>
      <c r="BA73" s="1231"/>
      <c r="BB73" s="1231" t="s">
        <v>574</v>
      </c>
      <c r="BC73" s="1231"/>
      <c r="BD73" s="1231"/>
      <c r="BE73" s="1231"/>
      <c r="BF73" s="1231"/>
      <c r="BG73" s="1231"/>
      <c r="BH73" s="1231"/>
      <c r="BI73" s="1231"/>
      <c r="BJ73" s="1231"/>
      <c r="BK73" s="1231"/>
      <c r="BL73" s="1231"/>
      <c r="BM73" s="1231"/>
      <c r="BN73" s="1231"/>
      <c r="BO73" s="1231"/>
      <c r="BP73" s="1228">
        <v>30.2</v>
      </c>
      <c r="BQ73" s="1228"/>
      <c r="BR73" s="1228"/>
      <c r="BS73" s="1228"/>
      <c r="BT73" s="1228"/>
      <c r="BU73" s="1228"/>
      <c r="BV73" s="1228"/>
      <c r="BW73" s="1228"/>
      <c r="BX73" s="1228">
        <v>40.9</v>
      </c>
      <c r="BY73" s="1228"/>
      <c r="BZ73" s="1228"/>
      <c r="CA73" s="1228"/>
      <c r="CB73" s="1228"/>
      <c r="CC73" s="1228"/>
      <c r="CD73" s="1228"/>
      <c r="CE73" s="1228"/>
      <c r="CF73" s="1228">
        <v>68.900000000000006</v>
      </c>
      <c r="CG73" s="1228"/>
      <c r="CH73" s="1228"/>
      <c r="CI73" s="1228"/>
      <c r="CJ73" s="1228"/>
      <c r="CK73" s="1228"/>
      <c r="CL73" s="1228"/>
      <c r="CM73" s="1228"/>
      <c r="CN73" s="1228">
        <v>100.6</v>
      </c>
      <c r="CO73" s="1228"/>
      <c r="CP73" s="1228"/>
      <c r="CQ73" s="1228"/>
      <c r="CR73" s="1228"/>
      <c r="CS73" s="1228"/>
      <c r="CT73" s="1228"/>
      <c r="CU73" s="1228"/>
      <c r="CV73" s="1228">
        <v>107.2</v>
      </c>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579</v>
      </c>
      <c r="BC75" s="1231"/>
      <c r="BD75" s="1231"/>
      <c r="BE75" s="1231"/>
      <c r="BF75" s="1231"/>
      <c r="BG75" s="1231"/>
      <c r="BH75" s="1231"/>
      <c r="BI75" s="1231"/>
      <c r="BJ75" s="1231"/>
      <c r="BK75" s="1231"/>
      <c r="BL75" s="1231"/>
      <c r="BM75" s="1231"/>
      <c r="BN75" s="1231"/>
      <c r="BO75" s="1231"/>
      <c r="BP75" s="1228">
        <v>8.1</v>
      </c>
      <c r="BQ75" s="1228"/>
      <c r="BR75" s="1228"/>
      <c r="BS75" s="1228"/>
      <c r="BT75" s="1228"/>
      <c r="BU75" s="1228"/>
      <c r="BV75" s="1228"/>
      <c r="BW75" s="1228"/>
      <c r="BX75" s="1228">
        <v>8.5</v>
      </c>
      <c r="BY75" s="1228"/>
      <c r="BZ75" s="1228"/>
      <c r="CA75" s="1228"/>
      <c r="CB75" s="1228"/>
      <c r="CC75" s="1228"/>
      <c r="CD75" s="1228"/>
      <c r="CE75" s="1228"/>
      <c r="CF75" s="1228">
        <v>9</v>
      </c>
      <c r="CG75" s="1228"/>
      <c r="CH75" s="1228"/>
      <c r="CI75" s="1228"/>
      <c r="CJ75" s="1228"/>
      <c r="CK75" s="1228"/>
      <c r="CL75" s="1228"/>
      <c r="CM75" s="1228"/>
      <c r="CN75" s="1228">
        <v>9.6</v>
      </c>
      <c r="CO75" s="1228"/>
      <c r="CP75" s="1228"/>
      <c r="CQ75" s="1228"/>
      <c r="CR75" s="1228"/>
      <c r="CS75" s="1228"/>
      <c r="CT75" s="1228"/>
      <c r="CU75" s="1228"/>
      <c r="CV75" s="1228">
        <v>10.1</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576</v>
      </c>
      <c r="AO77" s="1233"/>
      <c r="AP77" s="1233"/>
      <c r="AQ77" s="1233"/>
      <c r="AR77" s="1233"/>
      <c r="AS77" s="1233"/>
      <c r="AT77" s="1233"/>
      <c r="AU77" s="1233"/>
      <c r="AV77" s="1233"/>
      <c r="AW77" s="1233"/>
      <c r="AX77" s="1233"/>
      <c r="AY77" s="1233"/>
      <c r="AZ77" s="1233"/>
      <c r="BA77" s="1233"/>
      <c r="BB77" s="1231" t="s">
        <v>574</v>
      </c>
      <c r="BC77" s="1231"/>
      <c r="BD77" s="1231"/>
      <c r="BE77" s="1231"/>
      <c r="BF77" s="1231"/>
      <c r="BG77" s="1231"/>
      <c r="BH77" s="1231"/>
      <c r="BI77" s="1231"/>
      <c r="BJ77" s="1231"/>
      <c r="BK77" s="1231"/>
      <c r="BL77" s="1231"/>
      <c r="BM77" s="1231"/>
      <c r="BN77" s="1231"/>
      <c r="BO77" s="1231"/>
      <c r="BP77" s="1228">
        <v>23.5</v>
      </c>
      <c r="BQ77" s="1228"/>
      <c r="BR77" s="1228"/>
      <c r="BS77" s="1228"/>
      <c r="BT77" s="1228"/>
      <c r="BU77" s="1228"/>
      <c r="BV77" s="1228"/>
      <c r="BW77" s="1228"/>
      <c r="BX77" s="1228">
        <v>8.5</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579</v>
      </c>
      <c r="BC79" s="1231"/>
      <c r="BD79" s="1231"/>
      <c r="BE79" s="1231"/>
      <c r="BF79" s="1231"/>
      <c r="BG79" s="1231"/>
      <c r="BH79" s="1231"/>
      <c r="BI79" s="1231"/>
      <c r="BJ79" s="1231"/>
      <c r="BK79" s="1231"/>
      <c r="BL79" s="1231"/>
      <c r="BM79" s="1231"/>
      <c r="BN79" s="1231"/>
      <c r="BO79" s="1231"/>
      <c r="BP79" s="1228">
        <v>8.6</v>
      </c>
      <c r="BQ79" s="1228"/>
      <c r="BR79" s="1228"/>
      <c r="BS79" s="1228"/>
      <c r="BT79" s="1228"/>
      <c r="BU79" s="1228"/>
      <c r="BV79" s="1228"/>
      <c r="BW79" s="1228"/>
      <c r="BX79" s="1228">
        <v>8.1999999999999993</v>
      </c>
      <c r="BY79" s="1228"/>
      <c r="BZ79" s="1228"/>
      <c r="CA79" s="1228"/>
      <c r="CB79" s="1228"/>
      <c r="CC79" s="1228"/>
      <c r="CD79" s="1228"/>
      <c r="CE79" s="1228"/>
      <c r="CF79" s="1228">
        <v>8.4</v>
      </c>
      <c r="CG79" s="1228"/>
      <c r="CH79" s="1228"/>
      <c r="CI79" s="1228"/>
      <c r="CJ79" s="1228"/>
      <c r="CK79" s="1228"/>
      <c r="CL79" s="1228"/>
      <c r="CM79" s="1228"/>
      <c r="CN79" s="1228">
        <v>8.5</v>
      </c>
      <c r="CO79" s="1228"/>
      <c r="CP79" s="1228"/>
      <c r="CQ79" s="1228"/>
      <c r="CR79" s="1228"/>
      <c r="CS79" s="1228"/>
      <c r="CT79" s="1228"/>
      <c r="CU79" s="1228"/>
      <c r="CV79" s="1228">
        <v>8.1999999999999993</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Un0+KAdmwCqaFoC0RiDZ7nq4l5E/TjcetLkGbmLvFE5DfLk4+H0qzVCDYDtSaLNqGX7HuGEwZCkiSCTzhAHFOg==" saltValue="CFlMknzTT7jXj5rM4dvwG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DDF151-4F15-46DD-B5C4-13F4223C0ED2}">
  <sheetPr>
    <pageSetUpPr fitToPage="1"/>
  </sheetPr>
  <dimension ref="A1:DR125"/>
  <sheetViews>
    <sheetView showGridLines="0" zoomScale="70" zoomScaleNormal="70" zoomScaleSheetLayoutView="70" workbookViewId="0">
      <selection activeCell="AF43" sqref="AF4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EyxIRSXdlzK69/VoEkFrdafTkufe9jRv9I6N5rOWzNTKUKCqjuZ3qSG204wfNNYjwDuS0by72YjmJutjA8MLZA==" saltValue="txVBDuJf6cf0+nzKCClAj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130EE-23A7-4CE7-8219-57DE83084ED4}">
  <sheetPr>
    <pageSetUpPr fitToPage="1"/>
  </sheetPr>
  <dimension ref="A1:DR125"/>
  <sheetViews>
    <sheetView showGridLines="0" zoomScale="55" zoomScaleNormal="55" zoomScaleSheetLayoutView="55" workbookViewId="0">
      <selection activeCell="AN65" sqref="AN65:DC69"/>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BzvaRnIz+Wi6rsSIU3F6HH5sSx1yOd2cP3bM2TPRPZVgcxTdVGr05abMu8n7wkLjwUbnZItjxRWgI/bJ4y+rjg==" saltValue="X9yIQQjBPH02bu7WQiO6L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62259</v>
      </c>
      <c r="E3" s="142"/>
      <c r="F3" s="143">
        <v>94796</v>
      </c>
      <c r="G3" s="144"/>
      <c r="H3" s="145"/>
    </row>
    <row r="4" spans="1:8" x14ac:dyDescent="0.2">
      <c r="A4" s="146"/>
      <c r="B4" s="147"/>
      <c r="C4" s="148"/>
      <c r="D4" s="149">
        <v>24410</v>
      </c>
      <c r="E4" s="150"/>
      <c r="F4" s="151">
        <v>55781</v>
      </c>
      <c r="G4" s="152"/>
      <c r="H4" s="153"/>
    </row>
    <row r="5" spans="1:8" x14ac:dyDescent="0.2">
      <c r="A5" s="134" t="s">
        <v>523</v>
      </c>
      <c r="B5" s="139"/>
      <c r="C5" s="140"/>
      <c r="D5" s="141">
        <v>107426</v>
      </c>
      <c r="E5" s="142"/>
      <c r="F5" s="143">
        <v>85942</v>
      </c>
      <c r="G5" s="144"/>
      <c r="H5" s="145"/>
    </row>
    <row r="6" spans="1:8" x14ac:dyDescent="0.2">
      <c r="A6" s="146"/>
      <c r="B6" s="147"/>
      <c r="C6" s="148"/>
      <c r="D6" s="149">
        <v>79274</v>
      </c>
      <c r="E6" s="150"/>
      <c r="F6" s="151">
        <v>48630</v>
      </c>
      <c r="G6" s="152"/>
      <c r="H6" s="153"/>
    </row>
    <row r="7" spans="1:8" x14ac:dyDescent="0.2">
      <c r="A7" s="134" t="s">
        <v>524</v>
      </c>
      <c r="B7" s="139"/>
      <c r="C7" s="140"/>
      <c r="D7" s="141">
        <v>105306</v>
      </c>
      <c r="E7" s="142"/>
      <c r="F7" s="143">
        <v>95007</v>
      </c>
      <c r="G7" s="144"/>
      <c r="H7" s="145"/>
    </row>
    <row r="8" spans="1:8" x14ac:dyDescent="0.2">
      <c r="A8" s="146"/>
      <c r="B8" s="147"/>
      <c r="C8" s="148"/>
      <c r="D8" s="149">
        <v>56529</v>
      </c>
      <c r="E8" s="150"/>
      <c r="F8" s="151">
        <v>48509</v>
      </c>
      <c r="G8" s="152"/>
      <c r="H8" s="153"/>
    </row>
    <row r="9" spans="1:8" x14ac:dyDescent="0.2">
      <c r="A9" s="134" t="s">
        <v>525</v>
      </c>
      <c r="B9" s="139"/>
      <c r="C9" s="140"/>
      <c r="D9" s="141">
        <v>157604</v>
      </c>
      <c r="E9" s="142"/>
      <c r="F9" s="143">
        <v>98176</v>
      </c>
      <c r="G9" s="144"/>
      <c r="H9" s="145"/>
    </row>
    <row r="10" spans="1:8" x14ac:dyDescent="0.2">
      <c r="A10" s="146"/>
      <c r="B10" s="147"/>
      <c r="C10" s="148"/>
      <c r="D10" s="149">
        <v>127060</v>
      </c>
      <c r="E10" s="150"/>
      <c r="F10" s="151">
        <v>58489</v>
      </c>
      <c r="G10" s="152"/>
      <c r="H10" s="153"/>
    </row>
    <row r="11" spans="1:8" x14ac:dyDescent="0.2">
      <c r="A11" s="134" t="s">
        <v>526</v>
      </c>
      <c r="B11" s="139"/>
      <c r="C11" s="140"/>
      <c r="D11" s="141">
        <v>83314</v>
      </c>
      <c r="E11" s="142"/>
      <c r="F11" s="143">
        <v>119283</v>
      </c>
      <c r="G11" s="144"/>
      <c r="H11" s="145"/>
    </row>
    <row r="12" spans="1:8" x14ac:dyDescent="0.2">
      <c r="A12" s="146"/>
      <c r="B12" s="147"/>
      <c r="C12" s="154"/>
      <c r="D12" s="149">
        <v>46402</v>
      </c>
      <c r="E12" s="150"/>
      <c r="F12" s="151">
        <v>64747</v>
      </c>
      <c r="G12" s="152"/>
      <c r="H12" s="153"/>
    </row>
    <row r="13" spans="1:8" x14ac:dyDescent="0.2">
      <c r="A13" s="134"/>
      <c r="B13" s="139"/>
      <c r="C13" s="140"/>
      <c r="D13" s="141">
        <v>103182</v>
      </c>
      <c r="E13" s="142"/>
      <c r="F13" s="143">
        <v>98641</v>
      </c>
      <c r="G13" s="155"/>
      <c r="H13" s="145"/>
    </row>
    <row r="14" spans="1:8" x14ac:dyDescent="0.2">
      <c r="A14" s="146"/>
      <c r="B14" s="147"/>
      <c r="C14" s="148"/>
      <c r="D14" s="149">
        <v>66735</v>
      </c>
      <c r="E14" s="150"/>
      <c r="F14" s="151">
        <v>55231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5.43</v>
      </c>
      <c r="C19" s="156">
        <f>ROUND(VALUE(SUBSTITUTE(実質収支比率等に係る経年分析!G$48,"▲","-")),2)</f>
        <v>3.56</v>
      </c>
      <c r="D19" s="156">
        <f>ROUND(VALUE(SUBSTITUTE(実質収支比率等に係る経年分析!H$48,"▲","-")),2)</f>
        <v>3.96</v>
      </c>
      <c r="E19" s="156">
        <f>ROUND(VALUE(SUBSTITUTE(実質収支比率等に係る経年分析!I$48,"▲","-")),2)</f>
        <v>4.67</v>
      </c>
      <c r="F19" s="156">
        <f>ROUND(VALUE(SUBSTITUTE(実質収支比率等に係る経年分析!J$48,"▲","-")),2)</f>
        <v>2.94</v>
      </c>
    </row>
    <row r="20" spans="1:11" x14ac:dyDescent="0.2">
      <c r="A20" s="156" t="s">
        <v>53</v>
      </c>
      <c r="B20" s="156">
        <f>ROUND(VALUE(SUBSTITUTE(実質収支比率等に係る経年分析!F$47,"▲","-")),2)</f>
        <v>34.97</v>
      </c>
      <c r="C20" s="156">
        <f>ROUND(VALUE(SUBSTITUTE(実質収支比率等に係る経年分析!G$47,"▲","-")),2)</f>
        <v>34.78</v>
      </c>
      <c r="D20" s="156">
        <f>ROUND(VALUE(SUBSTITUTE(実質収支比率等に係る経年分析!H$47,"▲","-")),2)</f>
        <v>32.24</v>
      </c>
      <c r="E20" s="156">
        <f>ROUND(VALUE(SUBSTITUTE(実質収支比率等に係る経年分析!I$47,"▲","-")),2)</f>
        <v>24.2</v>
      </c>
      <c r="F20" s="156">
        <f>ROUND(VALUE(SUBSTITUTE(実質収支比率等に係る経年分析!J$47,"▲","-")),2)</f>
        <v>19.600000000000001</v>
      </c>
    </row>
    <row r="21" spans="1:11" x14ac:dyDescent="0.2">
      <c r="A21" s="156" t="s">
        <v>54</v>
      </c>
      <c r="B21" s="156">
        <f>IF(ISNUMBER(VALUE(SUBSTITUTE(実質収支比率等に係る経年分析!F$49,"▲","-"))),ROUND(VALUE(SUBSTITUTE(実質収支比率等に係る経年分析!F$49,"▲","-")),2),NA())</f>
        <v>-10.35</v>
      </c>
      <c r="C21" s="156">
        <f>IF(ISNUMBER(VALUE(SUBSTITUTE(実質収支比率等に係る経年分析!G$49,"▲","-"))),ROUND(VALUE(SUBSTITUTE(実質収支比率等に係る経年分析!G$49,"▲","-")),2),NA())</f>
        <v>0.52</v>
      </c>
      <c r="D21" s="156">
        <f>IF(ISNUMBER(VALUE(SUBSTITUTE(実質収支比率等に係る経年分析!H$49,"▲","-"))),ROUND(VALUE(SUBSTITUTE(実質収支比率等に係る経年分析!H$49,"▲","-")),2),NA())</f>
        <v>-2.19</v>
      </c>
      <c r="E21" s="156">
        <f>IF(ISNUMBER(VALUE(SUBSTITUTE(実質収支比率等に係る経年分析!I$49,"▲","-"))),ROUND(VALUE(SUBSTITUTE(実質収支比率等に係る経年分析!I$49,"▲","-")),2),NA())</f>
        <v>-6.27</v>
      </c>
      <c r="F21" s="156">
        <f>IF(ISNUMBER(VALUE(SUBSTITUTE(実質収支比率等に係る経年分析!J$49,"▲","-"))),ROUND(VALUE(SUBSTITUTE(実質収支比率等に係る経年分析!J$49,"▲","-")),2),NA())</f>
        <v>-5.48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0.14000000000000001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0.14000000000000001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2.4300000000000002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鏡石駅東第１土地区画整理事業特別会計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0.12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0.03</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0.05</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3.48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0.38</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公共下水道事業会計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1.93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1.7</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0.83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5.29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3.52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3.93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2.88</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19.73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22.01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20.440000000000001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18.350000000000001</v>
      </c>
    </row>
    <row r="36" spans="1:16" x14ac:dyDescent="0.2">
      <c r="A36" s="157" t="str">
        <f>IF(連結実質赤字比率に係る赤字・黒字の構成分析!C$34="",NA(),連結実質赤字比率に係る赤字・黒字の構成分析!C$34)</f>
        <v>工業団地事業特別会計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25.81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24.27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24.88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10.41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19.399999999999999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418</v>
      </c>
      <c r="E42" s="158"/>
      <c r="F42" s="158"/>
      <c r="G42" s="158">
        <f>'実質公債費比率（分子）の構造'!L$52</f>
        <v>416</v>
      </c>
      <c r="H42" s="158"/>
      <c r="I42" s="158"/>
      <c r="J42" s="158">
        <f>'実質公債費比率（分子）の構造'!M$52</f>
        <v>435</v>
      </c>
      <c r="K42" s="158"/>
      <c r="L42" s="158"/>
      <c r="M42" s="158">
        <f>'実質公債費比率（分子）の構造'!N$52</f>
        <v>456</v>
      </c>
      <c r="N42" s="158"/>
      <c r="O42" s="158"/>
      <c r="P42" s="158">
        <f>'実質公債費比率（分子）の構造'!O$52</f>
        <v>457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66</v>
      </c>
      <c r="C44" s="158"/>
      <c r="D44" s="158"/>
      <c r="E44" s="158">
        <f>'実質公債費比率（分子）の構造'!L$50</f>
        <v>65</v>
      </c>
      <c r="F44" s="158"/>
      <c r="G44" s="158"/>
      <c r="H44" s="158">
        <f>'実質公債費比率（分子）の構造'!M$50</f>
        <v>66</v>
      </c>
      <c r="I44" s="158"/>
      <c r="J44" s="158"/>
      <c r="K44" s="158">
        <f>'実質公債費比率（分子）の構造'!N$50</f>
        <v>63</v>
      </c>
      <c r="L44" s="158"/>
      <c r="M44" s="158"/>
      <c r="N44" s="158">
        <f>'実質公債費比率（分子）の構造'!O$50</f>
        <v>64</v>
      </c>
      <c r="O44" s="158"/>
      <c r="P44" s="158"/>
    </row>
    <row r="45" spans="1:16" x14ac:dyDescent="0.2">
      <c r="A45" s="158" t="s">
        <v>63</v>
      </c>
      <c r="B45" s="158">
        <f>'実質公債費比率（分子）の構造'!K$49</f>
        <v>11</v>
      </c>
      <c r="C45" s="158"/>
      <c r="D45" s="158"/>
      <c r="E45" s="158">
        <f>'実質公債費比率（分子）の構造'!L$49</f>
        <v>16</v>
      </c>
      <c r="F45" s="158"/>
      <c r="G45" s="158"/>
      <c r="H45" s="158">
        <f>'実質公債費比率（分子）の構造'!M$49</f>
        <v>22</v>
      </c>
      <c r="I45" s="158"/>
      <c r="J45" s="158"/>
      <c r="K45" s="158">
        <f>'実質公債費比率（分子）の構造'!N$49</f>
        <v>21</v>
      </c>
      <c r="L45" s="158"/>
      <c r="M45" s="158"/>
      <c r="N45" s="158">
        <f>'実質公債費比率（分子）の構造'!O$49</f>
        <v>28</v>
      </c>
      <c r="O45" s="158"/>
      <c r="P45" s="158"/>
    </row>
    <row r="46" spans="1:16" x14ac:dyDescent="0.2">
      <c r="A46" s="158" t="s">
        <v>64</v>
      </c>
      <c r="B46" s="158">
        <f>'実質公債費比率（分子）の構造'!K$48</f>
        <v>171</v>
      </c>
      <c r="C46" s="158"/>
      <c r="D46" s="158"/>
      <c r="E46" s="158">
        <f>'実質公債費比率（分子）の構造'!L$48</f>
        <v>192</v>
      </c>
      <c r="F46" s="158"/>
      <c r="G46" s="158"/>
      <c r="H46" s="158">
        <f>'実質公債費比率（分子）の構造'!M$48</f>
        <v>197</v>
      </c>
      <c r="I46" s="158"/>
      <c r="J46" s="158"/>
      <c r="K46" s="158">
        <f>'実質公債費比率（分子）の構造'!N$48</f>
        <v>205</v>
      </c>
      <c r="L46" s="158"/>
      <c r="M46" s="158"/>
      <c r="N46" s="158">
        <f>'実質公債費比率（分子）の構造'!O$48</f>
        <v>222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406</v>
      </c>
      <c r="C49" s="158"/>
      <c r="D49" s="158"/>
      <c r="E49" s="158">
        <f>'実質公債費比率（分子）の構造'!L$45</f>
        <v>432</v>
      </c>
      <c r="F49" s="158"/>
      <c r="G49" s="158"/>
      <c r="H49" s="158">
        <f>'実質公債費比率（分子）の構造'!M$45</f>
        <v>462</v>
      </c>
      <c r="I49" s="158"/>
      <c r="J49" s="158"/>
      <c r="K49" s="158">
        <f>'実質公債費比率（分子）の構造'!N$45</f>
        <v>484</v>
      </c>
      <c r="L49" s="158"/>
      <c r="M49" s="158"/>
      <c r="N49" s="158">
        <f>'実質公債費比率（分子）の構造'!O$45</f>
        <v>497</v>
      </c>
      <c r="O49" s="158"/>
      <c r="P49" s="158"/>
    </row>
    <row r="50" spans="1:16" x14ac:dyDescent="0.2">
      <c r="A50" s="158" t="s">
        <v>67</v>
      </c>
      <c r="B50" s="158" t="e">
        <f>NA()</f>
        <v>#N/A</v>
      </c>
      <c r="C50" s="158">
        <f>IF(ISNUMBER('実質公債費比率（分子）の構造'!K$53),'実質公債費比率（分子）の構造'!K$53,NA())</f>
        <v>236</v>
      </c>
      <c r="D50" s="158" t="e">
        <f>NA()</f>
        <v>#N/A</v>
      </c>
      <c r="E50" s="158" t="e">
        <f>NA()</f>
        <v>#N/A</v>
      </c>
      <c r="F50" s="158">
        <f>IF(ISNUMBER('実質公債費比率（分子）の構造'!L$53),'実質公債費比率（分子）の構造'!L$53,NA())</f>
        <v>289</v>
      </c>
      <c r="G50" s="158" t="e">
        <f>NA()</f>
        <v>#N/A</v>
      </c>
      <c r="H50" s="158" t="e">
        <f>NA()</f>
        <v>#N/A</v>
      </c>
      <c r="I50" s="158">
        <f>IF(ISNUMBER('実質公債費比率（分子）の構造'!M$53),'実質公債費比率（分子）の構造'!M$53,NA())</f>
        <v>312</v>
      </c>
      <c r="J50" s="158" t="e">
        <f>NA()</f>
        <v>#N/A</v>
      </c>
      <c r="K50" s="158" t="e">
        <f>NA()</f>
        <v>#N/A</v>
      </c>
      <c r="L50" s="158">
        <f>IF(ISNUMBER('実質公債費比率（分子）の構造'!N$53),'実質公債費比率（分子）の構造'!N$53,NA())</f>
        <v>317</v>
      </c>
      <c r="M50" s="158" t="e">
        <f>NA()</f>
        <v>#N/A</v>
      </c>
      <c r="N50" s="158" t="e">
        <f>NA()</f>
        <v>#N/A</v>
      </c>
      <c r="O50" s="158">
        <f>IF(ISNUMBER('実質公債費比率（分子）の構造'!O$53),'実質公債費比率（分子）の構造'!O$53,NA())</f>
        <v>354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5559</v>
      </c>
      <c r="E56" s="157"/>
      <c r="F56" s="157"/>
      <c r="G56" s="157">
        <f>'将来負担比率（分子）の構造'!J$52</f>
        <v>5745</v>
      </c>
      <c r="H56" s="157"/>
      <c r="I56" s="157"/>
      <c r="J56" s="157">
        <f>'将来負担比率（分子）の構造'!K$52</f>
        <v>5657</v>
      </c>
      <c r="K56" s="157"/>
      <c r="L56" s="157"/>
      <c r="M56" s="157">
        <f>'将来負担比率（分子）の構造'!L$52</f>
        <v>5719</v>
      </c>
      <c r="N56" s="157"/>
      <c r="O56" s="157"/>
      <c r="P56" s="157">
        <f>'将来負担比率（分子）の構造'!M$52</f>
        <v>5522</v>
      </c>
    </row>
    <row r="57" spans="1:16" x14ac:dyDescent="0.2">
      <c r="A57" s="157" t="s">
        <v>42</v>
      </c>
      <c r="B57" s="157"/>
      <c r="C57" s="157"/>
      <c r="D57" s="157">
        <f>'将来負担比率（分子）の構造'!I$51</f>
        <v>43</v>
      </c>
      <c r="E57" s="157"/>
      <c r="F57" s="157"/>
      <c r="G57" s="157">
        <f>'将来負担比率（分子）の構造'!J$51</f>
        <v>39</v>
      </c>
      <c r="H57" s="157"/>
      <c r="I57" s="157"/>
      <c r="J57" s="157">
        <f>'将来負担比率（分子）の構造'!K$51</f>
        <v>103</v>
      </c>
      <c r="K57" s="157"/>
      <c r="L57" s="157"/>
      <c r="M57" s="157">
        <f>'将来負担比率（分子）の構造'!L$51</f>
        <v>162</v>
      </c>
      <c r="N57" s="157"/>
      <c r="O57" s="157"/>
      <c r="P57" s="157">
        <f>'将来負担比率（分子）の構造'!M$51</f>
        <v>215</v>
      </c>
    </row>
    <row r="58" spans="1:16" x14ac:dyDescent="0.2">
      <c r="A58" s="157" t="s">
        <v>41</v>
      </c>
      <c r="B58" s="157"/>
      <c r="C58" s="157"/>
      <c r="D58" s="157">
        <f>'将来負担比率（分子）の構造'!I$50</f>
        <v>3221</v>
      </c>
      <c r="E58" s="157"/>
      <c r="F58" s="157"/>
      <c r="G58" s="157">
        <f>'将来負担比率（分子）の構造'!J$50</f>
        <v>3290</v>
      </c>
      <c r="H58" s="157"/>
      <c r="I58" s="157"/>
      <c r="J58" s="157">
        <f>'将来負担比率（分子）の構造'!K$50</f>
        <v>2905</v>
      </c>
      <c r="K58" s="157"/>
      <c r="L58" s="157"/>
      <c r="M58" s="157">
        <f>'将来負担比率（分子）の構造'!L$50</f>
        <v>2183</v>
      </c>
      <c r="N58" s="157"/>
      <c r="O58" s="157"/>
      <c r="P58" s="157">
        <f>'将来負担比率（分子）の構造'!M$50</f>
        <v>2019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396</v>
      </c>
      <c r="C62" s="157"/>
      <c r="D62" s="157"/>
      <c r="E62" s="157">
        <f>'将来負担比率（分子）の構造'!J$45</f>
        <v>394</v>
      </c>
      <c r="F62" s="157"/>
      <c r="G62" s="157"/>
      <c r="H62" s="157">
        <f>'将来負担比率（分子）の構造'!K$45</f>
        <v>403</v>
      </c>
      <c r="I62" s="157"/>
      <c r="J62" s="157"/>
      <c r="K62" s="157">
        <f>'将来負担比率（分子）の構造'!L$45</f>
        <v>404</v>
      </c>
      <c r="L62" s="157"/>
      <c r="M62" s="157"/>
      <c r="N62" s="157">
        <f>'将来負担比率（分子）の構造'!M$45</f>
        <v>377</v>
      </c>
      <c r="O62" s="157"/>
      <c r="P62" s="157"/>
    </row>
    <row r="63" spans="1:16" x14ac:dyDescent="0.2">
      <c r="A63" s="157" t="s">
        <v>34</v>
      </c>
      <c r="B63" s="157">
        <f>'将来負担比率（分子）の構造'!I$44</f>
        <v>323</v>
      </c>
      <c r="C63" s="157"/>
      <c r="D63" s="157"/>
      <c r="E63" s="157">
        <f>'将来負担比率（分子）の構造'!J$44</f>
        <v>326</v>
      </c>
      <c r="F63" s="157"/>
      <c r="G63" s="157"/>
      <c r="H63" s="157">
        <f>'将来負担比率（分子）の構造'!K$44</f>
        <v>430</v>
      </c>
      <c r="I63" s="157"/>
      <c r="J63" s="157"/>
      <c r="K63" s="157">
        <f>'将来負担比率（分子）の構造'!L$44</f>
        <v>558</v>
      </c>
      <c r="L63" s="157"/>
      <c r="M63" s="157"/>
      <c r="N63" s="157">
        <f>'将来負担比率（分子）の構造'!M$44</f>
        <v>540</v>
      </c>
      <c r="O63" s="157"/>
      <c r="P63" s="157"/>
    </row>
    <row r="64" spans="1:16" x14ac:dyDescent="0.2">
      <c r="A64" s="157" t="s">
        <v>33</v>
      </c>
      <c r="B64" s="157">
        <f>'将来負担比率（分子）の構造'!I$43</f>
        <v>2743</v>
      </c>
      <c r="C64" s="157"/>
      <c r="D64" s="157"/>
      <c r="E64" s="157">
        <f>'将来負担比率（分子）の構造'!J$43</f>
        <v>2890</v>
      </c>
      <c r="F64" s="157"/>
      <c r="G64" s="157"/>
      <c r="H64" s="157">
        <f>'将来負担比率（分子）の構造'!K$43</f>
        <v>2833</v>
      </c>
      <c r="I64" s="157"/>
      <c r="J64" s="157"/>
      <c r="K64" s="157">
        <f>'将来負担比率（分子）の構造'!L$43</f>
        <v>2771</v>
      </c>
      <c r="L64" s="157"/>
      <c r="M64" s="157"/>
      <c r="N64" s="157">
        <f>'将来負担比率（分子）の構造'!M$43</f>
        <v>2821</v>
      </c>
      <c r="O64" s="157"/>
      <c r="P64" s="157"/>
    </row>
    <row r="65" spans="1:16" x14ac:dyDescent="0.2">
      <c r="A65" s="157" t="s">
        <v>32</v>
      </c>
      <c r="B65" s="157">
        <f>'将来負担比率（分子）の構造'!I$42</f>
        <v>538</v>
      </c>
      <c r="C65" s="157"/>
      <c r="D65" s="157"/>
      <c r="E65" s="157">
        <f>'将来負担比率（分子）の構造'!J$42</f>
        <v>496</v>
      </c>
      <c r="F65" s="157"/>
      <c r="G65" s="157"/>
      <c r="H65" s="157">
        <f>'将来負担比率（分子）の構造'!K$42</f>
        <v>811</v>
      </c>
      <c r="I65" s="157"/>
      <c r="J65" s="157"/>
      <c r="K65" s="157">
        <f>'将来負担比率（分子）の構造'!L$42</f>
        <v>699</v>
      </c>
      <c r="L65" s="157"/>
      <c r="M65" s="157"/>
      <c r="N65" s="157">
        <f>'将来負担比率（分子）の構造'!M$42</f>
        <v>602</v>
      </c>
      <c r="O65" s="157"/>
      <c r="P65" s="157"/>
    </row>
    <row r="66" spans="1:16" x14ac:dyDescent="0.2">
      <c r="A66" s="157" t="s">
        <v>31</v>
      </c>
      <c r="B66" s="157">
        <f>'将来負担比率（分子）の構造'!I$41</f>
        <v>5714</v>
      </c>
      <c r="C66" s="157"/>
      <c r="D66" s="157"/>
      <c r="E66" s="157">
        <f>'将来負担比率（分子）の構造'!J$41</f>
        <v>6266</v>
      </c>
      <c r="F66" s="157"/>
      <c r="G66" s="157"/>
      <c r="H66" s="157">
        <f>'将来負担比率（分子）の構造'!K$41</f>
        <v>6362</v>
      </c>
      <c r="I66" s="157"/>
      <c r="J66" s="157"/>
      <c r="K66" s="157">
        <f>'将来負担比率（分子）の構造'!L$41</f>
        <v>6893</v>
      </c>
      <c r="L66" s="157"/>
      <c r="M66" s="157"/>
      <c r="N66" s="157">
        <f>'将来負担比率（分子）の構造'!M$41</f>
        <v>6995</v>
      </c>
      <c r="O66" s="157"/>
      <c r="P66" s="157"/>
    </row>
    <row r="67" spans="1:16" x14ac:dyDescent="0.2">
      <c r="A67" s="157" t="s">
        <v>71</v>
      </c>
      <c r="B67" s="157" t="e">
        <f>NA()</f>
        <v>#N/A</v>
      </c>
      <c r="C67" s="157">
        <f>IF(ISNUMBER('将来負担比率（分子）の構造'!I$53), IF('将来負担比率（分子）の構造'!I$53 &lt; 0, 0, '将来負担比率（分子）の構造'!I$53), NA())</f>
        <v>891</v>
      </c>
      <c r="D67" s="157" t="e">
        <f>NA()</f>
        <v>#N/A</v>
      </c>
      <c r="E67" s="157" t="e">
        <f>NA()</f>
        <v>#N/A</v>
      </c>
      <c r="F67" s="157">
        <f>IF(ISNUMBER('将来負担比率（分子）の構造'!J$53), IF('将来負担比率（分子）の構造'!J$53 &lt; 0, 0, '将来負担比率（分子）の構造'!J$53), NA())</f>
        <v>1298</v>
      </c>
      <c r="G67" s="157" t="e">
        <f>NA()</f>
        <v>#N/A</v>
      </c>
      <c r="H67" s="157" t="e">
        <f>NA()</f>
        <v>#N/A</v>
      </c>
      <c r="I67" s="157">
        <f>IF(ISNUMBER('将来負担比率（分子）の構造'!K$53), IF('将来負担比率（分子）の構造'!K$53 &lt; 0, 0, '将来負担比率（分子）の構造'!K$53), NA())</f>
        <v>2174</v>
      </c>
      <c r="J67" s="157" t="e">
        <f>NA()</f>
        <v>#N/A</v>
      </c>
      <c r="K67" s="157" t="e">
        <f>NA()</f>
        <v>#N/A</v>
      </c>
      <c r="L67" s="157">
        <f>IF(ISNUMBER('将来負担比率（分子）の構造'!L$53), IF('将来負担比率（分子）の構造'!L$53 &lt; 0, 0, '将来負担比率（分子）の構造'!L$53), NA())</f>
        <v>3261</v>
      </c>
      <c r="M67" s="157" t="e">
        <f>NA()</f>
        <v>#N/A</v>
      </c>
      <c r="N67" s="157" t="e">
        <f>NA()</f>
        <v>#N/A</v>
      </c>
      <c r="O67" s="157">
        <f>IF(ISNUMBER('将来負担比率（分子）の構造'!M$53), IF('将来負担比率（分子）の構造'!M$53 &lt; 0, 0, '将来負担比率（分子）の構造'!M$53), NA())</f>
        <v>3578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1151</v>
      </c>
      <c r="C72" s="161">
        <f>基金残高に係る経年分析!G55</f>
        <v>890</v>
      </c>
      <c r="D72" s="161">
        <f>基金残高に係る経年分析!H55</f>
        <v>743</v>
      </c>
    </row>
    <row r="73" spans="1:16" x14ac:dyDescent="0.2">
      <c r="A73" s="160" t="s">
        <v>74</v>
      </c>
      <c r="B73" s="161">
        <f>基金残高に係る経年分析!F56</f>
        <v>96</v>
      </c>
      <c r="C73" s="161">
        <f>基金残高に係る経年分析!G56</f>
        <v>124</v>
      </c>
      <c r="D73" s="161">
        <f>基金残高に係る経年分析!H56</f>
        <v>144</v>
      </c>
    </row>
    <row r="74" spans="1:16" x14ac:dyDescent="0.2">
      <c r="A74" s="160" t="s">
        <v>75</v>
      </c>
      <c r="B74" s="161">
        <f>基金残高に係る経年分析!F57</f>
        <v>1427</v>
      </c>
      <c r="C74" s="161">
        <f>基金残高に係る経年分析!G57</f>
        <v>978</v>
      </c>
      <c r="D74" s="161">
        <f>基金残高に係る経年分析!H57</f>
        <v>909</v>
      </c>
    </row>
  </sheetData>
  <sheetProtection algorithmName="SHA-512" hashValue="Oux4NQO0g6RN/g4dmZW5udlSumzNExRmuO+GgHGfGIgp/M3W0xmwn9o4AIJVr27XD5wC1nm9TKjm3WXnlSvttA==" saltValue="DJuAc8QfLV1c5e0GXjPqb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2026-03-11T07:42:21Z</cp:lastPrinted>
  <dcterms:created xsi:type="dcterms:W3CDTF">2026-02-23T04:55:24Z</dcterms:created>
  <dcterms:modified xsi:type="dcterms:W3CDTF">2026-09-08T07:59:31Z</dcterms:modified>
  <cp:category/>
</cp:coreProperties>
</file>