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8_{4EC698F1-B7DE-4E57-AB3D-27EF2B7D903A}" xr6:coauthVersionLast="47" xr6:coauthVersionMax="47" xr10:uidLastSave="{00000000-0000-0000-0000-000000000000}"/>
  <bookViews>
    <workbookView xWindow="28690" yWindow="-1070" windowWidth="29020" windowHeight="1570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E43" i="7"/>
  <c r="AM43" i="7"/>
  <c r="U43" i="7"/>
  <c r="E43" i="7"/>
  <c r="C43" i="7"/>
  <c r="DG42" i="7"/>
  <c r="CQ42" i="7"/>
  <c r="CO42" i="7" s="1"/>
  <c r="BY42" i="7"/>
  <c r="BE42" i="7"/>
  <c r="AM42" i="7"/>
  <c r="U42" i="7"/>
  <c r="E42" i="7"/>
  <c r="C42" i="7"/>
  <c r="DG41" i="7"/>
  <c r="CQ41" i="7"/>
  <c r="CO41" i="7" s="1"/>
  <c r="BY41" i="7"/>
  <c r="BE41" i="7"/>
  <c r="AM41" i="7"/>
  <c r="U41" i="7"/>
  <c r="E41" i="7"/>
  <c r="C41" i="7" s="1"/>
  <c r="DG40" i="7"/>
  <c r="CQ40" i="7"/>
  <c r="CO40" i="7" s="1"/>
  <c r="BY40" i="7"/>
  <c r="BE40" i="7"/>
  <c r="AM40" i="7"/>
  <c r="U40" i="7"/>
  <c r="E40" i="7"/>
  <c r="C40" i="7"/>
  <c r="DG39" i="7"/>
  <c r="CQ39" i="7"/>
  <c r="CO39" i="7"/>
  <c r="BY39" i="7"/>
  <c r="BE39" i="7"/>
  <c r="AM39" i="7"/>
  <c r="U39" i="7"/>
  <c r="E39" i="7"/>
  <c r="C39" i="7"/>
  <c r="DG38" i="7"/>
  <c r="CQ38" i="7"/>
  <c r="CO38" i="7" s="1"/>
  <c r="BY38" i="7"/>
  <c r="BE38" i="7"/>
  <c r="AM38" i="7"/>
  <c r="U38" i="7"/>
  <c r="E38" i="7"/>
  <c r="C38" i="7"/>
  <c r="DG37" i="7"/>
  <c r="CQ37" i="7"/>
  <c r="CO37" i="7"/>
  <c r="BY37" i="7"/>
  <c r="BE37" i="7"/>
  <c r="AO37" i="7"/>
  <c r="U37" i="7"/>
  <c r="E37" i="7"/>
  <c r="C37" i="7" s="1"/>
  <c r="DG36" i="7"/>
  <c r="CQ36" i="7"/>
  <c r="BY36" i="7"/>
  <c r="BE36" i="7"/>
  <c r="AO36" i="7"/>
  <c r="W36" i="7"/>
  <c r="E36" i="7"/>
  <c r="DG35" i="7"/>
  <c r="CQ35" i="7"/>
  <c r="BY35" i="7"/>
  <c r="BE35" i="7"/>
  <c r="AO35" i="7"/>
  <c r="W35" i="7"/>
  <c r="E35" i="7"/>
  <c r="C35" i="7" s="1"/>
  <c r="DG34" i="7"/>
  <c r="CQ34" i="7"/>
  <c r="BY34" i="7"/>
  <c r="BG34" i="7"/>
  <c r="AO34" i="7"/>
  <c r="W34" i="7"/>
  <c r="E34" i="7"/>
  <c r="C34" i="7"/>
  <c r="C36" i="7" l="1"/>
  <c r="U34" i="7" s="1"/>
  <c r="AM34" i="7" l="1"/>
  <c r="AM35" i="7" s="1"/>
  <c r="AM36" i="7" s="1"/>
  <c r="AM37" i="7" s="1"/>
  <c r="U35" i="7"/>
  <c r="U36" i="7" s="1"/>
  <c r="BE34" i="7" l="1"/>
  <c r="BW34" i="7" s="1"/>
  <c r="BW35" i="7" s="1"/>
  <c r="BW36" i="7" s="1"/>
  <c r="BW37" i="7" s="1"/>
  <c r="BW38" i="7" s="1"/>
  <c r="BW39" i="7" s="1"/>
  <c r="BW40" i="7" s="1"/>
  <c r="BW41" i="7" s="1"/>
  <c r="BW42" i="7" s="1"/>
  <c r="BW43" i="7" s="1"/>
  <c r="CO34" i="7" l="1"/>
  <c r="CO35" i="7" s="1"/>
  <c r="CO36" i="7" s="1"/>
</calcChain>
</file>

<file path=xl/sharedStrings.xml><?xml version="1.0" encoding="utf-8"?>
<sst xmlns="http://schemas.openxmlformats.org/spreadsheetml/2006/main" count="1058" uniqueCount="554">
  <si>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</si>
  <si>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</si>
  <si>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ここに入力</t>
    <rPh sb="3" eb="5">
      <t>ニュウリョク</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</si>
  <si>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</si>
  <si>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</si>
  <si>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</si>
  <si>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</si>
  <si>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</si>
  <si>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</si>
  <si>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</si>
  <si>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</si>
  <si>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</si>
  <si>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</si>
  <si>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</si>
  <si>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</si>
  <si>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</si>
  <si>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は、一般会計が負担する将来の負担額を充当可能な基金額などの充当可能財源が上回るため生じなかった。しかし、これら充当可能財源は、新庁舎建設のための財源としての基金及び復旧・復興関係基金の影響が大きいもので、今後の復旧・復興事業の財源となるものであることから、今後も市債の残高や新規発行の適正管理に努め、将来負担比率の軽減を図る必要がある。
　実質公債費比率は類似団体平均と比較して高い状況が続いているものの、令和6年度においては令和5年度同率となった。
　単年度ベースでは対前年度比0.6ポイント増の8.4％となったが、主な要因としては、分母要因（標準的な税収入額や普通交付税などの合計額）が増となったものの、分子要因（元利償還金や企業会計の地方債償還への繰出財源）が増となったことによるものである。引き続き交付税措置の有利な地方債の発行など適正管理に努め、公債費の負担軽減を図っていく。</t>
    <rPh sb="71" eb="74">
      <t>シンチョウシャ</t>
    </rPh>
    <rPh sb="74" eb="76">
      <t>ケンセツ</t>
    </rPh>
    <rPh sb="80" eb="82">
      <t>ザイゲン</t>
    </rPh>
    <rPh sb="86" eb="88">
      <t>キキン</t>
    </rPh>
    <rPh sb="88" eb="89">
      <t>オヨ</t>
    </rPh>
    <rPh sb="221" eb="223">
      <t>レイワ</t>
    </rPh>
    <rPh sb="224" eb="226">
      <t>ネンド</t>
    </rPh>
    <rPh sb="226" eb="228">
      <t>ドウリツ</t>
    </rPh>
    <rPh sb="235" eb="238">
      <t>タンネンド</t>
    </rPh>
    <rPh sb="243" eb="247">
      <t>タイゼンネンド</t>
    </rPh>
    <rPh sb="267" eb="268">
      <t>オモ</t>
    </rPh>
    <rPh sb="269" eb="271">
      <t>ヨウイン</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</si>
  <si>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</si>
  <si>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</si>
  <si>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</si>
  <si>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</si>
  <si>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</si>
  <si>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</si>
  <si>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</si>
  <si>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</si>
  <si>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</si>
  <si>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</si>
  <si>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</si>
  <si>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</si>
  <si>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</si>
  <si>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</si>
  <si>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</si>
  <si>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</si>
  <si>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</si>
  <si>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</si>
  <si>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</si>
  <si>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南相馬市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</si>
  <si>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</si>
  <si>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</si>
  <si>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</si>
  <si>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</si>
  <si>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</si>
  <si>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</si>
  <si>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</si>
  <si>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</si>
  <si>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</si>
  <si>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</si>
  <si>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</si>
  <si>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</si>
  <si>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</si>
  <si>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</si>
  <si>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</si>
  <si>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</si>
  <si>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</si>
  <si>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</si>
  <si>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</si>
  <si>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</si>
  <si>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</si>
  <si>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</si>
  <si>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2.1</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</si>
  <si>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</si>
  <si>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</si>
  <si>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</si>
  <si>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</si>
  <si>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</si>
  <si>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</si>
  <si>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</si>
  <si>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</si>
  <si>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</si>
  <si>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</si>
  <si>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</si>
  <si>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</si>
  <si>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</si>
  <si>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</si>
  <si>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</si>
  <si>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</si>
  <si>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</si>
  <si>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</si>
  <si>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</si>
  <si>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</si>
  <si>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</si>
  <si>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</si>
  <si>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</si>
  <si>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</si>
  <si>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14"/>
  </si>
  <si>
    <t>うち日本人(％)</t>
    <phoneticPr fontId="5"/>
  </si>
  <si>
    <t>-1.7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</si>
  <si>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</si>
  <si>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</si>
  <si>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</si>
  <si>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</si>
  <si>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</si>
  <si>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</si>
  <si>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</si>
  <si>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</si>
  <si>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</si>
  <si>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</si>
  <si>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</si>
  <si>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</si>
  <si>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</si>
  <si>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</si>
  <si>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</si>
  <si>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</si>
  <si>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</si>
  <si>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</si>
  <si>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</si>
  <si>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</si>
  <si>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</si>
  <si>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</si>
  <si>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</si>
  <si>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</si>
  <si>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</si>
  <si>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</si>
  <si>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</si>
  <si>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</si>
  <si>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</si>
  <si>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</si>
  <si>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</si>
  <si>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</si>
  <si>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</si>
  <si>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</si>
  <si>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</si>
  <si>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</si>
  <si>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</si>
  <si>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</si>
  <si>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</si>
  <si>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</si>
  <si>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</si>
  <si>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</si>
  <si>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</si>
  <si>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</si>
  <si>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</si>
  <si>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</si>
  <si>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</si>
  <si>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</si>
  <si>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</si>
  <si>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</si>
  <si>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</si>
  <si>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</si>
  <si>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</si>
  <si>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</si>
  <si>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</si>
  <si>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</si>
  <si>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</si>
  <si>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</si>
  <si>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</si>
  <si>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</si>
  <si>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福島県南相馬市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</si>
  <si>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</si>
  <si>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</si>
  <si>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</si>
  <si>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</si>
  <si>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</si>
  <si>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</si>
  <si>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</si>
  <si>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</si>
  <si>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</si>
  <si>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</si>
  <si>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</si>
  <si>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</si>
  <si>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</si>
  <si>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</si>
  <si>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</si>
  <si>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</si>
  <si>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</si>
  <si>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</si>
  <si>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</si>
  <si>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</si>
  <si>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</si>
  <si>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</si>
  <si>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</si>
  <si>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</si>
  <si>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</si>
  <si>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</si>
  <si>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</si>
  <si>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</si>
  <si>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</si>
  <si>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</si>
  <si>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</si>
  <si>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</si>
  <si>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</si>
  <si>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</si>
  <si>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</si>
  <si>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</si>
  <si>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</si>
  <si>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</si>
  <si>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</si>
  <si>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</si>
  <si>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</si>
  <si>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</si>
  <si>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</si>
  <si>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</si>
  <si>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</si>
  <si>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</si>
  <si>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</si>
  <si>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</si>
  <si>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</si>
  <si>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</si>
  <si>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</si>
  <si>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</si>
  <si>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</si>
  <si>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</si>
  <si>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</si>
  <si>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</si>
  <si>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</si>
  <si>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</si>
  <si>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</si>
  <si>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</si>
  <si>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</si>
  <si>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</si>
  <si>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</si>
  <si>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</si>
  <si>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</si>
  <si>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</si>
  <si>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</si>
  <si>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</si>
  <si>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</si>
  <si>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</si>
  <si>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</si>
  <si>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</si>
  <si>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</si>
  <si>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</si>
  <si>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</si>
  <si>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</si>
  <si>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</si>
  <si>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</si>
  <si>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</si>
  <si>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</si>
  <si>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</si>
  <si>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</si>
  <si>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</si>
  <si>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</si>
  <si>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</si>
  <si>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</si>
  <si>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</si>
  <si>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</si>
  <si>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</si>
  <si>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</si>
  <si>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</si>
  <si>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</si>
  <si>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</si>
  <si>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</si>
  <si>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</si>
  <si>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</si>
  <si>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</si>
  <si>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</si>
  <si>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</si>
  <si>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</si>
  <si>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</si>
  <si>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</si>
  <si>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</si>
  <si>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</si>
  <si>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</si>
  <si>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</si>
  <si>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</si>
  <si>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</si>
  <si>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</si>
  <si>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</si>
  <si>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</si>
  <si>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</si>
  <si>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</si>
  <si>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</si>
  <si>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</si>
  <si>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</si>
  <si>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宅地造成</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</si>
  <si>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</si>
  <si>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</si>
  <si>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</si>
  <si>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</si>
  <si>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</si>
  <si>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</si>
  <si>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</si>
  <si>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下水道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</si>
  <si>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</si>
  <si>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</si>
  <si>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</si>
  <si>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</si>
  <si>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</si>
  <si>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</si>
  <si>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</si>
  <si>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</si>
  <si>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</si>
  <si>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</si>
  <si>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</si>
  <si>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</si>
  <si>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</si>
  <si>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</si>
  <si>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</si>
  <si>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</si>
  <si>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</si>
  <si>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</si>
  <si>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</si>
  <si>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</si>
  <si>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</si>
  <si>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</si>
  <si>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</si>
  <si>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</si>
  <si>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</si>
  <si>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</si>
  <si>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福島県南相馬市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</si>
  <si>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</si>
  <si>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</si>
  <si>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</si>
  <si>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</si>
  <si>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</si>
  <si>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</si>
  <si>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</si>
  <si>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</si>
  <si>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</si>
  <si>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</si>
  <si>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</si>
  <si>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</si>
  <si>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</si>
  <si>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</si>
  <si>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</si>
  <si>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</si>
  <si>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</si>
  <si>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</si>
  <si>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</si>
  <si>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</si>
  <si>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相馬地方土地開発公社</t>
    <rPh sb="0" eb="2">
      <t>ソウマ</t>
    </rPh>
    <rPh sb="2" eb="4">
      <t>チホウ</t>
    </rPh>
    <rPh sb="4" eb="6">
      <t>トチ</t>
    </rPh>
    <rPh sb="6" eb="8">
      <t>カイハツ</t>
    </rPh>
    <rPh sb="8" eb="10">
      <t>コウシャ</t>
    </rPh>
    <phoneticPr fontId="25"/>
  </si>
  <si>
    <t>-</t>
    <phoneticPr fontId="2"/>
  </si>
  <si>
    <t>育英資金貸付特別会計</t>
    <phoneticPr fontId="5"/>
  </si>
  <si>
    <t>南相馬市文化振興事業団</t>
    <rPh sb="0" eb="4">
      <t>ミナミソウマシ</t>
    </rPh>
    <rPh sb="4" eb="6">
      <t>ブンカ</t>
    </rPh>
    <rPh sb="6" eb="8">
      <t>シンコウ</t>
    </rPh>
    <rPh sb="8" eb="11">
      <t>ジギョウダン</t>
    </rPh>
    <phoneticPr fontId="25"/>
  </si>
  <si>
    <t>-</t>
  </si>
  <si>
    <t>亜炭鉱害復旧施設維持管理事業特別会計</t>
    <phoneticPr fontId="5"/>
  </si>
  <si>
    <t>ゆめサポート南相馬</t>
    <rPh sb="6" eb="9">
      <t>ミナミソウマ</t>
    </rPh>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</si>
  <si>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</si>
  <si>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</si>
  <si>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</si>
  <si>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</si>
  <si>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</si>
  <si>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</si>
  <si>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</si>
  <si>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</si>
  <si>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</si>
  <si>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</si>
  <si>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</si>
  <si>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</si>
  <si>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</si>
  <si>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</si>
  <si>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</si>
  <si>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</si>
  <si>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</si>
  <si>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</si>
  <si>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工業用水道事業会計</t>
    <phoneticPr fontId="5"/>
  </si>
  <si>
    <t>病院事業会計</t>
    <phoneticPr fontId="5"/>
  </si>
  <si>
    <t>下水道事業会計</t>
    <phoneticPr fontId="5"/>
  </si>
  <si>
    <t>工場用地等整備事業特別会計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</si>
  <si>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</si>
  <si>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</si>
  <si>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</si>
  <si>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</si>
  <si>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</si>
  <si>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</si>
  <si>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相馬地方広域市町村圏組合（一般会計）</t>
    <rPh sb="0" eb="2">
      <t>ソウマ</t>
    </rPh>
    <rPh sb="2" eb="4">
      <t>チホウ</t>
    </rPh>
    <rPh sb="4" eb="6">
      <t>コウイキ</t>
    </rPh>
    <rPh sb="6" eb="9">
      <t>シチョウソン</t>
    </rPh>
    <rPh sb="9" eb="10">
      <t>ケン</t>
    </rPh>
    <rPh sb="10" eb="12">
      <t>クミアイ</t>
    </rPh>
    <rPh sb="13" eb="15">
      <t>イッパン</t>
    </rPh>
    <rPh sb="15" eb="17">
      <t>カイケイ</t>
    </rPh>
    <phoneticPr fontId="2"/>
  </si>
  <si>
    <t>継続費逓次繰越額23百万円</t>
    <rPh sb="0" eb="3">
      <t>ケイゾクヒ</t>
    </rPh>
    <rPh sb="3" eb="5">
      <t>テイジ</t>
    </rPh>
    <rPh sb="5" eb="8">
      <t>クリコシガク</t>
    </rPh>
    <rPh sb="10" eb="13">
      <t>ヒャクマンエン</t>
    </rPh>
    <phoneticPr fontId="26"/>
  </si>
  <si>
    <t>相馬地方広域市町村圏組合（看護専門学校特別会計）</t>
    <rPh sb="0" eb="2">
      <t>ソウマ</t>
    </rPh>
    <rPh sb="2" eb="4">
      <t>チホウ</t>
    </rPh>
    <rPh sb="4" eb="6">
      <t>コウイキ</t>
    </rPh>
    <rPh sb="6" eb="12">
      <t>シチョウソンケンクミアイ</t>
    </rPh>
    <rPh sb="13" eb="15">
      <t>カンゴ</t>
    </rPh>
    <rPh sb="15" eb="17">
      <t>センモン</t>
    </rPh>
    <rPh sb="17" eb="19">
      <t>ガッコウ</t>
    </rPh>
    <rPh sb="19" eb="21">
      <t>トクベツ</t>
    </rPh>
    <rPh sb="21" eb="23">
      <t>カイケイ</t>
    </rPh>
    <phoneticPr fontId="2"/>
  </si>
  <si>
    <t>相馬地方広域水道企業団（水道事業会計）</t>
    <rPh sb="0" eb="2">
      <t>ソウマ</t>
    </rPh>
    <rPh sb="2" eb="4">
      <t>チホウ</t>
    </rPh>
    <rPh sb="4" eb="6">
      <t>コウイキ</t>
    </rPh>
    <rPh sb="6" eb="8">
      <t>スイドウ</t>
    </rPh>
    <rPh sb="8" eb="10">
      <t>キギョウ</t>
    </rPh>
    <rPh sb="10" eb="11">
      <t>ダン</t>
    </rPh>
    <rPh sb="12" eb="14">
      <t>スイドウ</t>
    </rPh>
    <rPh sb="14" eb="16">
      <t>ジギョウ</t>
    </rPh>
    <rPh sb="16" eb="18">
      <t>カイケイ</t>
    </rPh>
    <phoneticPr fontId="2"/>
  </si>
  <si>
    <t>福島県広域高齢者医療広域連合（一般会計）</t>
    <rPh sb="15" eb="17">
      <t>イッパン</t>
    </rPh>
    <rPh sb="17" eb="19">
      <t>カイケイ</t>
    </rPh>
    <phoneticPr fontId="2"/>
  </si>
  <si>
    <t>福島県広域高齢者医療広域連合（後期高齢者医療特別会計）</t>
  </si>
  <si>
    <t>福島県市民交通災害共済組合（一般会計）</t>
  </si>
  <si>
    <t>福島県市町村総合事務組合（一般会計）</t>
  </si>
  <si>
    <t>福島県市町村総合事務組合（消防補償等特別会計）</t>
    <rPh sb="13" eb="15">
      <t>ショウボウ</t>
    </rPh>
    <rPh sb="15" eb="17">
      <t>ホショウ</t>
    </rPh>
    <rPh sb="17" eb="18">
      <t>トウ</t>
    </rPh>
    <rPh sb="18" eb="20">
      <t>トクベツ</t>
    </rPh>
    <rPh sb="20" eb="22">
      <t>カイケイ</t>
    </rPh>
    <phoneticPr fontId="2"/>
  </si>
  <si>
    <t>福島県市町村総合事務組合（消防賞じゅつ金特別会計）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2"/>
  </si>
  <si>
    <t>福島県市町村装具事務組合（常勤職員公務災害補償特別会計）</t>
    <rPh sb="0" eb="3">
      <t>フクシマケン</t>
    </rPh>
    <rPh sb="3" eb="6">
      <t>シチョウソン</t>
    </rPh>
    <rPh sb="6" eb="8">
      <t>ソウグ</t>
    </rPh>
    <rPh sb="8" eb="10">
      <t>ジム</t>
    </rPh>
    <rPh sb="10" eb="12">
      <t>クミアイ</t>
    </rPh>
    <rPh sb="13" eb="15">
      <t>ジョウキン</t>
    </rPh>
    <rPh sb="15" eb="17">
      <t>ショクイン</t>
    </rPh>
    <rPh sb="17" eb="19">
      <t>コウム</t>
    </rPh>
    <rPh sb="19" eb="21">
      <t>サイガイ</t>
    </rPh>
    <rPh sb="21" eb="23">
      <t>ホショウ</t>
    </rPh>
    <rPh sb="23" eb="25">
      <t>トクベツ</t>
    </rPh>
    <rPh sb="25" eb="27">
      <t>カイケイ</t>
    </rPh>
    <phoneticPr fontId="2"/>
  </si>
  <si>
    <t>福島県市町村総合事務組合（自治会館管理特別会計）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</si>
  <si>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</si>
  <si>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</si>
  <si>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</si>
  <si>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</si>
  <si>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</si>
  <si>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</si>
  <si>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</si>
  <si>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</si>
  <si>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</si>
  <si>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</si>
  <si>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</si>
  <si>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</si>
  <si>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</si>
  <si>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</si>
  <si>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</si>
  <si>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</si>
  <si>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</si>
  <si>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</si>
  <si>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</si>
  <si>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</si>
  <si>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</si>
  <si>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</si>
  <si>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</si>
  <si>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</si>
  <si>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</si>
  <si>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</si>
  <si>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</si>
  <si>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</si>
  <si>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</si>
  <si>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</si>
  <si>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</si>
  <si>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</si>
  <si>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</si>
  <si>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</si>
  <si>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</si>
  <si>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</si>
  <si>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</si>
  <si>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</si>
  <si>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</si>
  <si>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</si>
  <si>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</si>
  <si>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</si>
  <si>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</si>
  <si>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</si>
  <si>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</si>
  <si>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</si>
  <si>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</si>
  <si>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</si>
  <si>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</si>
  <si>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</si>
  <si>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</si>
  <si>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</si>
  <si>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</si>
  <si>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</si>
  <si>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</si>
  <si>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</si>
  <si>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</si>
  <si>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</si>
  <si>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</si>
  <si>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</si>
  <si>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</si>
  <si>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</si>
  <si>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</si>
  <si>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</si>
  <si>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</si>
  <si>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</si>
  <si>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</si>
  <si>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</si>
  <si>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</si>
  <si>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</si>
  <si>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</si>
  <si>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</si>
  <si>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</si>
  <si>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</si>
  <si>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</si>
  <si>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</si>
  <si>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</si>
  <si>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</si>
  <si>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</si>
  <si>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</si>
  <si>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</si>
  <si>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</si>
  <si>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</si>
  <si>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</si>
  <si>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</si>
  <si>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</si>
  <si>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</si>
  <si>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</si>
  <si>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</si>
  <si>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</si>
  <si>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</si>
  <si>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</si>
  <si>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</si>
  <si>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</si>
  <si>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</si>
  <si>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</si>
  <si>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</si>
  <si>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</si>
  <si>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</si>
  <si>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</si>
  <si>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</si>
  <si>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</si>
  <si>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</si>
  <si>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</si>
  <si>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</si>
  <si>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</si>
  <si>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</si>
  <si>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</si>
  <si>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</si>
  <si>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</si>
  <si>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</si>
  <si>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</si>
  <si>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</si>
  <si>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</si>
  <si>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</si>
  <si>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</si>
  <si>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</si>
  <si>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</si>
  <si>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</si>
  <si>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</si>
  <si>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</si>
  <si>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</si>
  <si>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</si>
  <si>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</si>
  <si>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</si>
  <si>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</si>
  <si>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</si>
  <si>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</si>
  <si>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0.57</t>
  </si>
  <si>
    <t>会計</t>
    <rPh sb="0" eb="2">
      <t>カイケイ</t>
    </rPh>
    <phoneticPr fontId="5"/>
  </si>
  <si>
    <t>工業用水道事業会計</t>
  </si>
  <si>
    <t>病院事業会計</t>
  </si>
  <si>
    <t>水道事業会計</t>
  </si>
  <si>
    <t>一般会計</t>
  </si>
  <si>
    <t>下水道事業会計</t>
  </si>
  <si>
    <t>介護保険特別会計</t>
  </si>
  <si>
    <t>工場用地等整備事業特別会計</t>
  </si>
  <si>
    <t>国民健康保険特別会計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</si>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</sst>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11"/>
      <color theme="1"/>
      <name val="ＭＳ ゴシック"/>
      <family val="3"/>
      <charset val="128"/>
    </font>
    <font>
      <b/>
      <sz val="16"/>
      <color indexed="8"/>
      <name val="ＭＳ 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8"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0" fontId="9" fillId="0" borderId="28" xfId="7" applyFont="1" applyBorder="1" applyAlignment="1">
      <alignment horizontal="left" vertical="center"/>
    </xf>
    <xf numFmtId="49" fontId="9" fillId="0" borderId="0" xfId="7" applyNumberFormat="1" applyFont="1" applyAlignment="1">
      <alignment horizontal="center" vertical="center"/>
    </xf>
    <xf numFmtId="0" fontId="9" fillId="0" borderId="46" xfId="7" applyFont="1" applyBorder="1" applyAlignment="1">
      <alignment horizontal="center" vertical="center"/>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185" fontId="9" fillId="0" borderId="21" xfId="7" applyNumberFormat="1" applyFont="1" applyBorder="1" applyAlignment="1">
      <alignment horizontal="right" vertical="center" shrinkToFit="1"/>
    </xf>
    <xf numFmtId="0" fontId="13" fillId="0" borderId="33" xfId="9" applyFont="1" applyBorder="1">
      <alignment vertical="center"/>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185" fontId="9" fillId="0" borderId="21" xfId="7" applyNumberFormat="1" applyFont="1" applyBorder="1" applyAlignment="1">
      <alignment vertical="center" shrinkToFit="1"/>
    </xf>
    <xf numFmtId="0" fontId="13" fillId="0" borderId="43" xfId="9" applyFont="1" applyBorder="1" applyAlignment="1">
      <alignment horizontal="center" vertical="center"/>
    </xf>
    <xf numFmtId="0" fontId="15" fillId="0" borderId="47" xfId="7" applyFont="1" applyBorder="1" applyAlignment="1">
      <alignment vertical="center" wrapText="1"/>
    </xf>
    <xf numFmtId="0" fontId="15" fillId="0" borderId="48" xfId="7" applyFont="1" applyBorder="1" applyAlignment="1">
      <alignment vertical="center" wrapText="1"/>
    </xf>
    <xf numFmtId="182" fontId="9" fillId="0" borderId="46" xfId="7" applyNumberFormat="1" applyFont="1" applyBorder="1">
      <alignment vertical="center"/>
    </xf>
    <xf numFmtId="182" fontId="9" fillId="0" borderId="47" xfId="7" applyNumberFormat="1" applyFont="1" applyBorder="1">
      <alignment vertical="center"/>
    </xf>
    <xf numFmtId="182" fontId="9" fillId="0" borderId="48" xfId="7" applyNumberFormat="1" applyFont="1" applyBorder="1">
      <alignment vertical="center"/>
    </xf>
    <xf numFmtId="0" fontId="9" fillId="0" borderId="28" xfId="7" applyFont="1" applyBorder="1">
      <alignment vertical="center"/>
    </xf>
    <xf numFmtId="0" fontId="9" fillId="0" borderId="29" xfId="7" applyFont="1" applyBorder="1">
      <alignment vertical="center"/>
    </xf>
    <xf numFmtId="49" fontId="9" fillId="0" borderId="28" xfId="7" applyNumberFormat="1"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48"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7"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7"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2" xfId="12" applyFont="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0" borderId="130"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7" xfId="12" applyFont="1" applyFill="1" applyBorder="1" applyAlignment="1">
      <alignment horizontal="center" vertical="center"/>
    </xf>
    <xf numFmtId="0" fontId="4" fillId="2" borderId="39"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9"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8" xfId="12" applyFont="1" applyFill="1" applyBorder="1">
      <alignment vertical="center"/>
    </xf>
    <xf numFmtId="0" fontId="28"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173"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9" fillId="0" borderId="12" xfId="2" applyNumberFormat="1" applyFont="1" applyBorder="1" applyAlignment="1">
      <alignment horizontal="right" vertical="center" shrinkToFit="1"/>
    </xf>
    <xf numFmtId="190" fontId="29" fillId="0" borderId="172" xfId="2" applyNumberFormat="1" applyFont="1" applyBorder="1" applyAlignment="1">
      <alignment horizontal="right" vertical="center" shrinkToFit="1"/>
    </xf>
    <xf numFmtId="190" fontId="21" fillId="0" borderId="173" xfId="2" applyNumberFormat="1" applyFont="1" applyBorder="1" applyAlignment="1">
      <alignment horizontal="right" vertical="center" shrinkToFit="1"/>
    </xf>
    <xf numFmtId="177" fontId="21" fillId="0" borderId="5" xfId="2" applyNumberFormat="1" applyFont="1" applyBorder="1">
      <alignment vertical="center"/>
    </xf>
    <xf numFmtId="179" fontId="29" fillId="0" borderId="12" xfId="2" applyNumberFormat="1" applyFont="1" applyBorder="1" applyAlignment="1">
      <alignment horizontal="right" vertical="center" shrinkToFit="1"/>
    </xf>
    <xf numFmtId="179" fontId="29" fillId="0" borderId="172" xfId="2" applyNumberFormat="1" applyFont="1" applyBorder="1" applyAlignment="1">
      <alignment horizontal="right" vertical="center" shrinkToFit="1"/>
    </xf>
    <xf numFmtId="179" fontId="21" fillId="0" borderId="173"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2"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1" xfId="4" applyNumberFormat="1" applyFont="1" applyBorder="1" applyAlignment="1">
      <alignment horizontal="center" vertical="center"/>
    </xf>
    <xf numFmtId="177" fontId="29"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7"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6" xfId="5" applyNumberFormat="1" applyFont="1" applyBorder="1" applyAlignment="1">
      <alignment horizontal="right" vertical="center" shrinkToFit="1"/>
    </xf>
    <xf numFmtId="181" fontId="29" fillId="0" borderId="175" xfId="5" applyNumberFormat="1" applyFont="1" applyBorder="1" applyAlignment="1">
      <alignment horizontal="right" vertical="center" shrinkToFit="1"/>
    </xf>
    <xf numFmtId="179" fontId="29" fillId="0" borderId="177" xfId="5" applyNumberFormat="1" applyFont="1" applyBorder="1" applyAlignment="1">
      <alignment horizontal="right" vertical="center" shrinkToFit="1"/>
    </xf>
    <xf numFmtId="179" fontId="29" fillId="0" borderId="37"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8" xfId="4" applyNumberFormat="1" applyFont="1" applyBorder="1" applyAlignment="1">
      <alignment horizontal="center" vertical="center"/>
    </xf>
    <xf numFmtId="181" fontId="29" fillId="0" borderId="179" xfId="5" applyNumberFormat="1" applyFont="1" applyBorder="1" applyAlignment="1">
      <alignment horizontal="right" vertical="center" shrinkToFit="1"/>
    </xf>
    <xf numFmtId="181" fontId="29" fillId="0" borderId="180" xfId="5" applyNumberFormat="1" applyFont="1" applyBorder="1" applyAlignment="1">
      <alignment horizontal="right" vertical="center" shrinkToFit="1"/>
    </xf>
    <xf numFmtId="179" fontId="29" fillId="0" borderId="178" xfId="5" applyNumberFormat="1" applyFont="1" applyBorder="1" applyAlignment="1">
      <alignment horizontal="right" vertical="center" shrinkToFit="1"/>
    </xf>
    <xf numFmtId="181" fontId="29" fillId="0" borderId="181" xfId="5" applyNumberFormat="1" applyFont="1" applyBorder="1" applyAlignment="1">
      <alignment horizontal="right" vertical="center" shrinkToFit="1"/>
    </xf>
    <xf numFmtId="179" fontId="29" fillId="0" borderId="182" xfId="5" applyNumberFormat="1" applyFont="1" applyBorder="1" applyAlignment="1">
      <alignment horizontal="right" vertical="center" shrinkToFit="1"/>
    </xf>
    <xf numFmtId="179" fontId="29" fillId="0" borderId="179"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79" fontId="29"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6" fillId="0" borderId="0" xfId="16" applyFont="1" applyAlignment="1">
      <alignment horizontal="right" vertical="center"/>
    </xf>
    <xf numFmtId="0" fontId="30" fillId="6" borderId="22" xfId="16" applyFont="1" applyFill="1" applyBorder="1" applyAlignment="1"/>
    <xf numFmtId="0" fontId="30" fillId="6" borderId="23" xfId="16" applyFont="1" applyFill="1" applyBorder="1" applyAlignment="1">
      <alignment horizontal="right" vertical="top"/>
    </xf>
    <xf numFmtId="0" fontId="30" fillId="6" borderId="24" xfId="16" applyFont="1" applyFill="1" applyBorder="1" applyAlignment="1">
      <alignment horizontal="right" vertical="top"/>
    </xf>
    <xf numFmtId="0" fontId="30" fillId="6" borderId="14" xfId="16" applyFont="1" applyFill="1" applyBorder="1" applyAlignment="1">
      <alignment horizontal="center" vertical="center"/>
    </xf>
    <xf numFmtId="0" fontId="30" fillId="6" borderId="16" xfId="16" applyFont="1" applyFill="1" applyBorder="1" applyAlignment="1">
      <alignment horizontal="center" vertical="center"/>
    </xf>
    <xf numFmtId="0" fontId="30" fillId="6" borderId="62" xfId="16" applyFont="1" applyFill="1" applyBorder="1" applyAlignment="1">
      <alignment horizontal="center" vertical="center"/>
    </xf>
    <xf numFmtId="0" fontId="30" fillId="0" borderId="28" xfId="16" applyFont="1" applyBorder="1" applyAlignment="1">
      <alignment horizontal="center" vertical="center" wrapText="1"/>
    </xf>
    <xf numFmtId="188" fontId="30" fillId="0" borderId="14" xfId="16" applyNumberFormat="1" applyFont="1" applyBorder="1" applyAlignment="1">
      <alignment horizontal="right" vertical="center" shrinkToFit="1"/>
    </xf>
    <xf numFmtId="188" fontId="30" fillId="0" borderId="16" xfId="16" applyNumberFormat="1" applyFont="1" applyBorder="1" applyAlignment="1">
      <alignment horizontal="right" vertical="center" shrinkToFit="1"/>
    </xf>
    <xf numFmtId="188" fontId="30" fillId="0" borderId="18" xfId="16" applyNumberFormat="1" applyFont="1" applyBorder="1" applyAlignment="1">
      <alignment horizontal="right" vertical="center" shrinkToFit="1"/>
    </xf>
    <xf numFmtId="0" fontId="30" fillId="0" borderId="39" xfId="16" applyFont="1" applyBorder="1" applyAlignment="1">
      <alignment horizontal="center" vertical="center" wrapTex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188" fontId="30" fillId="0" borderId="38" xfId="16" applyNumberFormat="1" applyFont="1" applyBorder="1" applyAlignment="1">
      <alignment horizontal="right" vertical="center" shrinkToFit="1"/>
    </xf>
    <xf numFmtId="0" fontId="30" fillId="0" borderId="63" xfId="16" applyFont="1" applyBorder="1" applyAlignment="1">
      <alignment horizontal="center" vertical="center"/>
    </xf>
    <xf numFmtId="188" fontId="30" fillId="0" borderId="113" xfId="16" applyNumberFormat="1" applyFont="1" applyBorder="1" applyAlignment="1">
      <alignment horizontal="right" vertical="center" shrinkToFit="1"/>
    </xf>
    <xf numFmtId="188" fontId="30" fillId="0" borderId="183" xfId="16" applyNumberFormat="1" applyFont="1" applyBorder="1" applyAlignment="1">
      <alignment horizontal="right" vertical="center" shrinkToFit="1"/>
    </xf>
    <xf numFmtId="188" fontId="30" fillId="0" borderId="64"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6" fillId="0" borderId="0" xfId="17" applyFont="1" applyAlignment="1">
      <alignment horizontal="right" vertical="center"/>
    </xf>
    <xf numFmtId="0" fontId="30" fillId="7" borderId="22" xfId="17" applyFont="1" applyFill="1" applyBorder="1" applyAlignment="1"/>
    <xf numFmtId="0" fontId="30" fillId="7" borderId="23" xfId="17" applyFont="1" applyFill="1" applyBorder="1" applyAlignment="1">
      <alignment horizontal="right" vertical="top"/>
    </xf>
    <xf numFmtId="0" fontId="30" fillId="7" borderId="24" xfId="17" applyFont="1" applyFill="1" applyBorder="1" applyAlignment="1">
      <alignment horizontal="right" vertical="top"/>
    </xf>
    <xf numFmtId="0" fontId="30" fillId="7" borderId="15" xfId="17" applyFont="1" applyFill="1" applyBorder="1" applyAlignment="1">
      <alignment horizontal="center" vertical="center"/>
    </xf>
    <xf numFmtId="0" fontId="30" fillId="7" borderId="16" xfId="17" applyFont="1" applyFill="1" applyBorder="1" applyAlignment="1">
      <alignment horizontal="center" vertical="center"/>
    </xf>
    <xf numFmtId="0" fontId="30" fillId="7" borderId="18" xfId="17" applyFont="1" applyFill="1" applyBorder="1" applyAlignment="1">
      <alignment horizontal="center" vertical="center"/>
    </xf>
    <xf numFmtId="0" fontId="30" fillId="0" borderId="30" xfId="17" applyFont="1" applyBorder="1" applyAlignment="1">
      <alignment vertical="center" wrapTex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188" fontId="30" fillId="0" borderId="186" xfId="17" applyNumberFormat="1" applyFont="1" applyBorder="1" applyAlignment="1">
      <alignment horizontal="right" vertical="center" shrinkToFit="1"/>
    </xf>
    <xf numFmtId="0" fontId="30" fillId="0" borderId="35" xfId="17" applyFont="1" applyBorder="1">
      <alignment vertical="center"/>
    </xf>
    <xf numFmtId="188" fontId="30" fillId="0" borderId="187"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8" xfId="17" applyNumberFormat="1" applyFont="1" applyBorder="1" applyAlignment="1">
      <alignment horizontal="right" vertical="center" shrinkToFit="1"/>
    </xf>
    <xf numFmtId="0" fontId="30" fillId="0" borderId="39" xfId="17" applyFont="1" applyBorder="1">
      <alignment vertical="center"/>
    </xf>
    <xf numFmtId="0" fontId="30" fillId="0" borderId="63" xfId="17" applyFont="1" applyBorder="1">
      <alignment vertical="center"/>
    </xf>
    <xf numFmtId="188" fontId="30" fillId="0" borderId="113" xfId="17" applyNumberFormat="1" applyFont="1" applyBorder="1" applyAlignment="1">
      <alignment horizontal="right" vertical="center" shrinkToFit="1"/>
    </xf>
    <xf numFmtId="188" fontId="30" fillId="0" borderId="183" xfId="17" applyNumberFormat="1" applyFont="1" applyBorder="1" applyAlignment="1">
      <alignment horizontal="right" vertical="center" shrinkToFit="1"/>
    </xf>
    <xf numFmtId="188" fontId="30" fillId="0" borderId="64"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6" fillId="0" borderId="0" xfId="18" applyFont="1" applyAlignment="1">
      <alignment horizontal="center" vertical="center"/>
    </xf>
    <xf numFmtId="0" fontId="31" fillId="6" borderId="22" xfId="18" applyFont="1" applyFill="1" applyBorder="1" applyAlignment="1"/>
    <xf numFmtId="0" fontId="31" fillId="6" borderId="23" xfId="18" applyFont="1" applyFill="1" applyBorder="1" applyAlignment="1"/>
    <xf numFmtId="0" fontId="31" fillId="6" borderId="23" xfId="18" applyFont="1" applyFill="1" applyBorder="1" applyAlignment="1">
      <alignment horizontal="right" vertical="center"/>
    </xf>
    <xf numFmtId="0" fontId="31" fillId="6" borderId="24" xfId="18" applyFont="1" applyFill="1" applyBorder="1" applyAlignment="1">
      <alignment horizontal="right" vertical="top"/>
    </xf>
    <xf numFmtId="0" fontId="31" fillId="6" borderId="15" xfId="18" applyFont="1" applyFill="1" applyBorder="1" applyAlignment="1">
      <alignment horizontal="center" vertical="center"/>
    </xf>
    <xf numFmtId="0" fontId="31" fillId="6" borderId="16" xfId="18" applyFont="1" applyFill="1" applyBorder="1" applyAlignment="1">
      <alignment horizontal="center" vertical="center"/>
    </xf>
    <xf numFmtId="0" fontId="31" fillId="6" borderId="62" xfId="18" applyFont="1" applyFill="1" applyBorder="1" applyAlignment="1">
      <alignment horizontal="center" vertical="center"/>
    </xf>
    <xf numFmtId="0" fontId="31" fillId="0" borderId="6" xfId="18" applyFont="1" applyBorder="1" applyAlignment="1">
      <alignment vertical="center" wrapTex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181" fontId="31" fillId="0" borderId="186" xfId="18" applyNumberFormat="1" applyFont="1" applyBorder="1" applyAlignment="1">
      <alignment horizontal="right" vertical="center" shrinkToFit="1"/>
    </xf>
    <xf numFmtId="0" fontId="31" fillId="0" borderId="10" xfId="18" applyFont="1" applyBorder="1">
      <alignment vertical="center"/>
    </xf>
    <xf numFmtId="181" fontId="31" fillId="0" borderId="187"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8" xfId="18" applyNumberFormat="1" applyFont="1" applyBorder="1" applyAlignment="1">
      <alignment horizontal="right" vertical="center" shrinkToFit="1"/>
    </xf>
    <xf numFmtId="0" fontId="31" fillId="0" borderId="1" xfId="18" applyFont="1" applyBorder="1">
      <alignment vertical="center"/>
    </xf>
    <xf numFmtId="0" fontId="31" fillId="0" borderId="55" xfId="18" applyFont="1" applyBorder="1">
      <alignment vertical="center"/>
    </xf>
    <xf numFmtId="181" fontId="31" fillId="0" borderId="113" xfId="18" applyNumberFormat="1" applyFont="1" applyBorder="1" applyAlignment="1">
      <alignment horizontal="right" vertical="center" shrinkToFit="1"/>
    </xf>
    <xf numFmtId="181" fontId="31" fillId="0" borderId="183" xfId="18" applyNumberFormat="1" applyFont="1" applyBorder="1" applyAlignment="1">
      <alignment horizontal="right" vertical="center" shrinkToFit="1"/>
    </xf>
    <xf numFmtId="181" fontId="31" fillId="0" borderId="64"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2" xfId="18" applyFont="1" applyFill="1" applyBorder="1" applyAlignment="1"/>
    <xf numFmtId="0" fontId="32" fillId="8" borderId="23" xfId="18" applyFont="1" applyFill="1" applyBorder="1" applyAlignment="1"/>
    <xf numFmtId="0" fontId="32" fillId="8" borderId="23" xfId="18" applyFont="1" applyFill="1" applyBorder="1" applyAlignment="1">
      <alignment horizontal="right" vertical="center"/>
    </xf>
    <xf numFmtId="0" fontId="32" fillId="8" borderId="24" xfId="18" applyFont="1" applyFill="1" applyBorder="1" applyAlignment="1">
      <alignment horizontal="right" vertical="top"/>
    </xf>
    <xf numFmtId="0" fontId="32" fillId="8" borderId="15" xfId="18" applyFont="1" applyFill="1" applyBorder="1" applyAlignment="1">
      <alignment horizontal="center" vertical="center"/>
    </xf>
    <xf numFmtId="0" fontId="32" fillId="8" borderId="16" xfId="18" applyFont="1" applyFill="1" applyBorder="1" applyAlignment="1">
      <alignment horizontal="center" vertical="center"/>
    </xf>
    <xf numFmtId="0" fontId="32" fillId="8" borderId="62" xfId="18" applyFont="1" applyFill="1" applyBorder="1" applyAlignment="1">
      <alignment horizontal="center" vertical="center"/>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186"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27" xfId="18" applyNumberFormat="1" applyFont="1" applyBorder="1" applyAlignment="1" applyProtection="1">
      <alignment horizontal="right" vertical="center" shrinkToFit="1"/>
      <protection locked="0"/>
    </xf>
    <xf numFmtId="181" fontId="32" fillId="0" borderId="113" xfId="18" applyNumberFormat="1" applyFont="1" applyBorder="1" applyAlignment="1" applyProtection="1">
      <alignment horizontal="right" vertical="center" shrinkToFit="1"/>
      <protection locked="0"/>
    </xf>
    <xf numFmtId="181" fontId="32" fillId="0" borderId="183" xfId="18" applyNumberFormat="1" applyFont="1" applyBorder="1" applyAlignment="1" applyProtection="1">
      <alignment horizontal="right" vertical="center" shrinkToFit="1"/>
      <protection locked="0"/>
    </xf>
    <xf numFmtId="181" fontId="32" fillId="0" borderId="64"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2"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6" fillId="0" borderId="0" xfId="19" applyFont="1" applyAlignment="1">
      <alignment horizontal="center" vertical="center"/>
    </xf>
    <xf numFmtId="0" fontId="31" fillId="6" borderId="22" xfId="19" applyFont="1" applyFill="1" applyBorder="1" applyAlignment="1"/>
    <xf numFmtId="0" fontId="31" fillId="6" borderId="23" xfId="19" applyFont="1" applyFill="1" applyBorder="1" applyAlignment="1"/>
    <xf numFmtId="0" fontId="31" fillId="6" borderId="23" xfId="19" applyFont="1" applyFill="1" applyBorder="1" applyAlignment="1">
      <alignment horizontal="right" vertical="center"/>
    </xf>
    <xf numFmtId="0" fontId="31" fillId="6" borderId="24" xfId="19" applyFont="1" applyFill="1" applyBorder="1" applyAlignment="1">
      <alignment horizontal="right" vertical="top"/>
    </xf>
    <xf numFmtId="0" fontId="31" fillId="6" borderId="15" xfId="19" applyFont="1" applyFill="1" applyBorder="1" applyAlignment="1">
      <alignment horizontal="center" vertical="center"/>
    </xf>
    <xf numFmtId="0" fontId="31" fillId="6" borderId="16" xfId="19" applyFont="1" applyFill="1" applyBorder="1" applyAlignment="1">
      <alignment horizontal="center" vertical="center"/>
    </xf>
    <xf numFmtId="0" fontId="31" fillId="6" borderId="18" xfId="19" applyFont="1" applyFill="1" applyBorder="1" applyAlignment="1">
      <alignment horizontal="center" vertical="center"/>
    </xf>
    <xf numFmtId="0" fontId="31" fillId="0" borderId="6" xfId="19" applyFont="1" applyBorder="1" applyAlignment="1">
      <alignment vertical="center" wrapTex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181" fontId="31" fillId="0" borderId="186" xfId="19" applyNumberFormat="1" applyFont="1" applyBorder="1" applyAlignment="1">
      <alignment horizontal="right" vertical="center" shrinkToFit="1"/>
    </xf>
    <xf numFmtId="0" fontId="31" fillId="0" borderId="10" xfId="19" applyFont="1" applyBorder="1">
      <alignment vertical="center"/>
    </xf>
    <xf numFmtId="181" fontId="31" fillId="0" borderId="187"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8" xfId="19" applyNumberFormat="1" applyFont="1" applyBorder="1" applyAlignment="1">
      <alignment horizontal="right" vertical="center" shrinkToFit="1"/>
    </xf>
    <xf numFmtId="0" fontId="31" fillId="0" borderId="1" xfId="19" applyFont="1" applyBorder="1">
      <alignment vertical="center"/>
    </xf>
    <xf numFmtId="0" fontId="31" fillId="0" borderId="33" xfId="19" applyFont="1" applyBorder="1">
      <alignment vertical="center"/>
    </xf>
    <xf numFmtId="0" fontId="31" fillId="0" borderId="10" xfId="19" applyFont="1" applyBorder="1" applyAlignment="1">
      <alignment vertical="center" wrapText="1"/>
    </xf>
    <xf numFmtId="0" fontId="31" fillId="0" borderId="55" xfId="19" applyFont="1" applyBorder="1">
      <alignment vertical="center"/>
    </xf>
    <xf numFmtId="181" fontId="31" fillId="0" borderId="113" xfId="19" applyNumberFormat="1" applyFont="1" applyBorder="1" applyAlignment="1">
      <alignment horizontal="right" vertical="center" shrinkToFit="1"/>
    </xf>
    <xf numFmtId="181" fontId="31" fillId="0" borderId="183" xfId="19" applyNumberFormat="1" applyFont="1" applyBorder="1" applyAlignment="1">
      <alignment horizontal="right" vertical="center" shrinkToFit="1"/>
    </xf>
    <xf numFmtId="181" fontId="31" fillId="0" borderId="64"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6" fillId="0" borderId="0" xfId="16" applyFont="1" applyAlignment="1">
      <alignment horizontal="right"/>
    </xf>
    <xf numFmtId="0" fontId="36" fillId="6" borderId="22" xfId="16" applyFont="1" applyFill="1" applyBorder="1" applyAlignment="1"/>
    <xf numFmtId="0" fontId="36" fillId="6" borderId="23" xfId="16" applyFont="1" applyFill="1" applyBorder="1" applyAlignment="1">
      <alignment horizontal="right" vertical="top"/>
    </xf>
    <xf numFmtId="0" fontId="36" fillId="6" borderId="24" xfId="16" applyFont="1" applyFill="1" applyBorder="1" applyAlignment="1">
      <alignment horizontal="right" vertical="top"/>
    </xf>
    <xf numFmtId="0" fontId="37" fillId="8" borderId="16" xfId="20" applyFont="1" applyFill="1" applyBorder="1" applyAlignment="1">
      <alignment horizontal="center" vertical="center"/>
    </xf>
    <xf numFmtId="0" fontId="37" fillId="8" borderId="62" xfId="20" applyFont="1" applyFill="1" applyBorder="1" applyAlignment="1">
      <alignment horizontal="center" vertical="center"/>
    </xf>
    <xf numFmtId="0" fontId="36" fillId="0" borderId="28" xfId="16" applyFont="1" applyBorder="1" applyAlignment="1">
      <alignment horizontal="center" vertical="center" wrapText="1"/>
    </xf>
    <xf numFmtId="181" fontId="36" fillId="0" borderId="16" xfId="20" applyNumberFormat="1" applyFont="1" applyBorder="1" applyAlignment="1">
      <alignment horizontal="right" vertical="center" shrinkToFit="1"/>
    </xf>
    <xf numFmtId="181" fontId="36" fillId="0" borderId="18" xfId="20" applyNumberFormat="1" applyFont="1" applyBorder="1" applyAlignment="1">
      <alignment horizontal="right" vertical="center" shrinkToFit="1"/>
    </xf>
    <xf numFmtId="0" fontId="36" fillId="0" borderId="39" xfId="16" applyFont="1" applyBorder="1" applyAlignment="1">
      <alignment horizontal="center" vertical="center" wrapText="1"/>
    </xf>
    <xf numFmtId="181" fontId="36" fillId="0" borderId="37" xfId="20" applyNumberFormat="1" applyFont="1" applyBorder="1" applyAlignment="1">
      <alignment horizontal="right" vertical="center" shrinkToFit="1"/>
    </xf>
    <xf numFmtId="181" fontId="36" fillId="0" borderId="38"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8" xfId="20" applyNumberFormat="1" applyFont="1" applyBorder="1" applyAlignment="1">
      <alignment horizontal="right" vertical="center" shrinkToFit="1"/>
    </xf>
    <xf numFmtId="0" fontId="36" fillId="0" borderId="25"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8" xfId="20" applyNumberFormat="1" applyFont="1" applyBorder="1" applyAlignment="1" applyProtection="1">
      <alignment horizontal="right" vertical="center" shrinkToFit="1"/>
      <protection locked="0"/>
    </xf>
    <xf numFmtId="0" fontId="36" fillId="0" borderId="41" xfId="16" applyFont="1" applyBorder="1" applyAlignment="1">
      <alignment horizontal="center" vertical="center"/>
    </xf>
    <xf numFmtId="181" fontId="36" fillId="0" borderId="183" xfId="20" applyNumberFormat="1" applyFont="1" applyBorder="1" applyAlignment="1" applyProtection="1">
      <alignment horizontal="right" vertical="center" shrinkToFit="1"/>
      <protection locked="0"/>
    </xf>
    <xf numFmtId="181" fontId="36" fillId="0" borderId="64" xfId="20" applyNumberFormat="1" applyFont="1" applyBorder="1" applyAlignment="1" applyProtection="1">
      <alignment horizontal="right" vertical="center" shrinkToFit="1"/>
      <protection locked="0"/>
    </xf>
    <xf numFmtId="0" fontId="36" fillId="0" borderId="22" xfId="16" applyFont="1" applyBorder="1" applyAlignment="1">
      <alignment horizontal="center" vertical="center"/>
    </xf>
    <xf numFmtId="181" fontId="36" fillId="0" borderId="60" xfId="20" applyNumberFormat="1" applyFont="1" applyBorder="1" applyAlignment="1">
      <alignment horizontal="right" vertical="center" shrinkToFit="1"/>
    </xf>
    <xf numFmtId="181" fontId="36" fillId="0" borderId="62" xfId="20" applyNumberFormat="1" applyFont="1" applyBorder="1" applyAlignment="1">
      <alignment horizontal="right" vertical="center" shrinkToFit="1"/>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13" xfId="3" applyNumberFormat="1" applyFont="1" applyFill="1" applyBorder="1" applyAlignment="1">
      <alignment horizontal="center" vertical="center"/>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0" fontId="13" fillId="0" borderId="21" xfId="8" applyFont="1" applyBorder="1" applyAlignment="1">
      <alignment horizontal="left" vertical="center"/>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177" fontId="9" fillId="0" borderId="21" xfId="7" applyNumberFormat="1" applyFont="1" applyBorder="1" applyAlignment="1">
      <alignment horizontal="right" vertical="center" shrinkToFit="1"/>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182" fontId="9" fillId="0" borderId="21"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25" xfId="7" applyFont="1" applyBorder="1" applyAlignment="1">
      <alignment horizontal="center" vertical="center"/>
    </xf>
    <xf numFmtId="0" fontId="9" fillId="0" borderId="5" xfId="7" applyFont="1" applyBorder="1" applyAlignment="1">
      <alignment horizontal="center" vertical="center"/>
    </xf>
    <xf numFmtId="0" fontId="9" fillId="0" borderId="26" xfId="7" applyFont="1" applyBorder="1" applyAlignment="1">
      <alignment horizontal="center" vertical="center"/>
    </xf>
    <xf numFmtId="0" fontId="9" fillId="0" borderId="32" xfId="7" applyFont="1" applyBorder="1" applyAlignment="1">
      <alignment horizontal="center" vertical="center"/>
    </xf>
    <xf numFmtId="0" fontId="9" fillId="0" borderId="8" xfId="7" applyFont="1" applyBorder="1" applyAlignment="1">
      <alignment horizontal="center" vertical="center"/>
    </xf>
    <xf numFmtId="0" fontId="9" fillId="0" borderId="33"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4" xfId="7" applyFont="1" applyBorder="1" applyAlignment="1">
      <alignment horizontal="center" vertical="center"/>
    </xf>
    <xf numFmtId="0" fontId="9" fillId="0" borderId="27" xfId="7" applyFont="1" applyBorder="1" applyAlignment="1">
      <alignment horizontal="center" vertical="center"/>
    </xf>
    <xf numFmtId="0" fontId="9" fillId="0" borderId="6" xfId="7" applyFont="1" applyBorder="1" applyAlignment="1">
      <alignment horizontal="center" vertical="center"/>
    </xf>
    <xf numFmtId="0" fontId="9" fillId="0" borderId="34" xfId="7" applyFont="1" applyBorder="1" applyAlignment="1">
      <alignment horizontal="center" vertical="center"/>
    </xf>
    <xf numFmtId="0" fontId="9" fillId="0" borderId="28" xfId="7" applyFont="1" applyBorder="1" applyAlignment="1">
      <alignment horizontal="center" vertical="center"/>
    </xf>
    <xf numFmtId="0" fontId="9" fillId="0" borderId="0" xfId="7" applyFont="1" applyAlignment="1">
      <alignment horizontal="center" vertical="center"/>
    </xf>
    <xf numFmtId="0" fontId="9" fillId="0" borderId="30" xfId="7" applyFont="1" applyBorder="1" applyAlignment="1">
      <alignment horizontal="center" vertical="center"/>
    </xf>
    <xf numFmtId="0" fontId="9" fillId="0" borderId="7" xfId="7" applyFont="1" applyBorder="1" applyAlignment="1">
      <alignment horizontal="center" vertical="center"/>
    </xf>
    <xf numFmtId="0" fontId="9" fillId="0" borderId="29" xfId="7" applyFont="1" applyBorder="1" applyAlignment="1">
      <alignment horizontal="center" vertical="center"/>
    </xf>
    <xf numFmtId="0" fontId="9" fillId="0" borderId="3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182" fontId="9" fillId="0" borderId="28"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9" xfId="7" applyNumberFormat="1" applyFont="1" applyBorder="1" applyAlignment="1">
      <alignment horizontal="right" vertical="center" shrinkToFit="1"/>
    </xf>
    <xf numFmtId="0" fontId="9" fillId="0" borderId="36" xfId="7" applyFont="1" applyBorder="1" applyAlignment="1">
      <alignment horizontal="center" vertical="center"/>
    </xf>
    <xf numFmtId="0" fontId="9" fillId="0" borderId="3" xfId="7" applyFont="1" applyBorder="1" applyAlignment="1">
      <alignment horizontal="center" vertical="center"/>
    </xf>
    <xf numFmtId="0" fontId="9" fillId="0" borderId="37"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1" xfId="7" applyFont="1" applyBorder="1" applyAlignment="1">
      <alignment horizontal="center" vertical="center"/>
    </xf>
    <xf numFmtId="0" fontId="9" fillId="0" borderId="38"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39" xfId="7" applyFont="1" applyBorder="1" applyAlignment="1">
      <alignment horizontal="center" vertical="center"/>
    </xf>
    <xf numFmtId="0" fontId="9" fillId="0" borderId="2" xfId="7" applyFont="1" applyBorder="1" applyAlignment="1">
      <alignment horizontal="center" vertical="center"/>
    </xf>
    <xf numFmtId="0" fontId="9" fillId="0" borderId="46" xfId="7" applyFont="1" applyBorder="1" applyAlignment="1">
      <alignment horizontal="center" vertical="center"/>
    </xf>
    <xf numFmtId="0" fontId="9" fillId="0" borderId="47"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40"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9" xfId="7" applyNumberFormat="1" applyFont="1" applyBorder="1" applyAlignment="1">
      <alignment horizontal="center" vertical="center"/>
    </xf>
    <xf numFmtId="49" fontId="9" fillId="0" borderId="44" xfId="7" applyNumberFormat="1" applyFont="1" applyBorder="1" applyAlignment="1">
      <alignment horizontal="center" vertical="center"/>
    </xf>
    <xf numFmtId="49" fontId="9" fillId="0" borderId="47" xfId="7" applyNumberFormat="1" applyFont="1" applyBorder="1" applyAlignment="1">
      <alignment horizontal="center" vertical="center"/>
    </xf>
    <xf numFmtId="49" fontId="9" fillId="0" borderId="48" xfId="7" applyNumberFormat="1" applyFont="1" applyBorder="1" applyAlignment="1">
      <alignment horizontal="center" vertical="center"/>
    </xf>
    <xf numFmtId="0" fontId="9" fillId="0" borderId="35"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8" xfId="8" applyFont="1" applyBorder="1" applyAlignment="1">
      <alignment horizontal="left" vertical="center"/>
    </xf>
    <xf numFmtId="0" fontId="13" fillId="0" borderId="0" xfId="8" applyFont="1" applyAlignment="1">
      <alignment horizontal="left" vertical="center"/>
    </xf>
    <xf numFmtId="0" fontId="13" fillId="0" borderId="29" xfId="8" applyFont="1" applyBorder="1" applyAlignment="1">
      <alignment horizontal="left" vertical="center"/>
    </xf>
    <xf numFmtId="177" fontId="9" fillId="0" borderId="28"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9" xfId="7" applyNumberFormat="1" applyFont="1" applyBorder="1" applyAlignment="1">
      <alignment horizontal="right" vertical="center" shrinkToFit="1"/>
    </xf>
    <xf numFmtId="0" fontId="9" fillId="0" borderId="28" xfId="7" applyFont="1" applyBorder="1" applyAlignment="1">
      <alignment horizontal="left" vertical="center"/>
    </xf>
    <xf numFmtId="0" fontId="9" fillId="0" borderId="0" xfId="7" applyFont="1" applyAlignment="1">
      <alignment horizontal="left" vertical="center"/>
    </xf>
    <xf numFmtId="0" fontId="9" fillId="0" borderId="29" xfId="7" applyFont="1" applyBorder="1" applyAlignment="1">
      <alignment horizontal="left" vertical="center"/>
    </xf>
    <xf numFmtId="183" fontId="9" fillId="0" borderId="28"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9" xfId="7" applyNumberFormat="1" applyFont="1" applyBorder="1" applyAlignment="1">
      <alignment horizontal="right" vertical="center" shrinkToFit="1"/>
    </xf>
    <xf numFmtId="184" fontId="9" fillId="0" borderId="28"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9" xfId="7" applyNumberFormat="1" applyFont="1" applyBorder="1" applyAlignment="1">
      <alignment horizontal="right" vertical="center" shrinkToFit="1"/>
    </xf>
    <xf numFmtId="0" fontId="9" fillId="0" borderId="49" xfId="7" applyFont="1" applyBorder="1" applyAlignment="1">
      <alignment horizontal="center" vertical="center"/>
    </xf>
    <xf numFmtId="0" fontId="9" fillId="0" borderId="50" xfId="7" applyFont="1" applyBorder="1">
      <alignment vertical="center"/>
    </xf>
    <xf numFmtId="0" fontId="9" fillId="0" borderId="51" xfId="7" applyFont="1" applyBorder="1">
      <alignment vertical="center"/>
    </xf>
    <xf numFmtId="0" fontId="9" fillId="0" borderId="52" xfId="7" applyFont="1" applyBorder="1">
      <alignment vertical="center"/>
    </xf>
    <xf numFmtId="177" fontId="9" fillId="0" borderId="50" xfId="7" applyNumberFormat="1" applyFont="1" applyBorder="1" applyAlignment="1">
      <alignment horizontal="right" vertical="center" shrinkToFit="1"/>
    </xf>
    <xf numFmtId="177" fontId="9" fillId="0" borderId="5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4" xfId="7" applyNumberFormat="1" applyFont="1" applyBorder="1" applyAlignment="1">
      <alignment horizontal="right" vertical="center" shrinkToFit="1"/>
    </xf>
    <xf numFmtId="0" fontId="9" fillId="0" borderId="55" xfId="7" applyFont="1" applyBorder="1">
      <alignment vertical="center"/>
    </xf>
    <xf numFmtId="0" fontId="9" fillId="0" borderId="56" xfId="7" applyFont="1" applyBorder="1">
      <alignment vertical="center"/>
    </xf>
    <xf numFmtId="0" fontId="9" fillId="0" borderId="57" xfId="7" applyFont="1" applyBorder="1">
      <alignment vertical="center"/>
    </xf>
    <xf numFmtId="186" fontId="9" fillId="0" borderId="55" xfId="7" applyNumberFormat="1" applyFont="1" applyBorder="1" applyAlignment="1">
      <alignment horizontal="right" vertical="center" shrinkToFit="1"/>
    </xf>
    <xf numFmtId="186" fontId="9" fillId="0" borderId="56" xfId="7" applyNumberFormat="1" applyFont="1" applyBorder="1" applyAlignment="1">
      <alignment horizontal="right" vertical="center" shrinkToFit="1"/>
    </xf>
    <xf numFmtId="186" fontId="9" fillId="0" borderId="58" xfId="7" applyNumberFormat="1" applyFont="1" applyBorder="1" applyAlignment="1">
      <alignment horizontal="right" vertical="center" shrinkToFit="1"/>
    </xf>
    <xf numFmtId="0" fontId="9" fillId="0" borderId="19" xfId="7" applyFont="1" applyBorder="1" applyAlignment="1">
      <alignment horizontal="center" vertical="center" wrapText="1"/>
    </xf>
    <xf numFmtId="0" fontId="9" fillId="0" borderId="20" xfId="7" applyFont="1" applyBorder="1" applyAlignment="1">
      <alignment horizontal="center" vertical="center" wrapText="1"/>
    </xf>
    <xf numFmtId="0" fontId="9" fillId="0" borderId="15" xfId="7" applyFont="1" applyBorder="1" applyAlignment="1">
      <alignment horizontal="center" vertical="center" wrapText="1"/>
    </xf>
    <xf numFmtId="0" fontId="9" fillId="0" borderId="28"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7" xfId="7" applyFont="1" applyBorder="1" applyAlignment="1">
      <alignment horizontal="center" vertical="center" wrapText="1"/>
    </xf>
    <xf numFmtId="0" fontId="9" fillId="0" borderId="42" xfId="7" applyFont="1" applyBorder="1" applyAlignment="1">
      <alignment horizontal="center" vertical="center" wrapText="1"/>
    </xf>
    <xf numFmtId="0" fontId="13" fillId="0" borderId="17" xfId="7" applyFont="1" applyBorder="1">
      <alignment vertical="center"/>
    </xf>
    <xf numFmtId="0" fontId="13" fillId="0" borderId="51" xfId="7" applyFont="1" applyBorder="1">
      <alignment vertical="center"/>
    </xf>
    <xf numFmtId="0" fontId="13" fillId="0" borderId="52" xfId="7" applyFont="1" applyBorder="1">
      <alignment vertical="center"/>
    </xf>
    <xf numFmtId="177" fontId="13" fillId="0" borderId="17"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177" fontId="13" fillId="0" borderId="21"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4"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4"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48" xfId="7" applyFont="1" applyBorder="1" applyAlignment="1">
      <alignment horizontal="left" vertical="center"/>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182" fontId="9" fillId="0" borderId="48" xfId="7" applyNumberFormat="1" applyFont="1" applyBorder="1" applyAlignment="1">
      <alignment horizontal="right" vertical="center" shrinkToFit="1"/>
    </xf>
    <xf numFmtId="0" fontId="9" fillId="0" borderId="19" xfId="10" applyBorder="1" applyAlignment="1">
      <alignment horizontal="left" vertical="center"/>
    </xf>
    <xf numFmtId="0" fontId="9" fillId="0" borderId="20" xfId="10" applyBorder="1" applyAlignment="1">
      <alignment horizontal="left" vertical="center"/>
    </xf>
    <xf numFmtId="0" fontId="9" fillId="0" borderId="21"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40" xfId="7" applyNumberFormat="1" applyFont="1" applyBorder="1" applyAlignment="1">
      <alignment horizontal="right"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3" fillId="0" borderId="57" xfId="9" applyFont="1" applyBorder="1" applyAlignment="1">
      <alignment horizontal="center" vertical="center" shrinkToFit="1"/>
    </xf>
    <xf numFmtId="0" fontId="15" fillId="0" borderId="0" xfId="7" applyFont="1" applyAlignment="1">
      <alignment horizontal="left" vertical="center" wrapText="1"/>
    </xf>
    <xf numFmtId="0" fontId="15" fillId="0" borderId="29" xfId="7" applyFont="1" applyBorder="1" applyAlignment="1">
      <alignment horizontal="left" vertical="center" wrapText="1"/>
    </xf>
    <xf numFmtId="0" fontId="9" fillId="0" borderId="59" xfId="7" applyFont="1" applyBorder="1" applyAlignment="1">
      <alignment horizontal="center" vertical="center"/>
    </xf>
    <xf numFmtId="0" fontId="9" fillId="0" borderId="60" xfId="7" applyFont="1" applyBorder="1" applyAlignment="1">
      <alignment horizontal="center" vertical="center"/>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4" fontId="9" fillId="0" borderId="62"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82" fontId="9" fillId="0" borderId="58"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62" xfId="7" applyNumberFormat="1" applyFont="1" applyBorder="1" applyAlignment="1">
      <alignment horizontal="right" vertical="center" shrinkToFit="1"/>
    </xf>
    <xf numFmtId="182" fontId="9" fillId="0" borderId="47" xfId="7" applyNumberFormat="1" applyFont="1" applyBorder="1" applyAlignment="1">
      <alignment horizontal="right" vertical="center"/>
    </xf>
    <xf numFmtId="182" fontId="9" fillId="0" borderId="48" xfId="7" applyNumberFormat="1" applyFont="1" applyBorder="1" applyAlignment="1">
      <alignment horizontal="right" vertical="center"/>
    </xf>
    <xf numFmtId="0" fontId="9" fillId="0" borderId="63" xfId="7" applyFont="1" applyBorder="1">
      <alignment vertical="center"/>
    </xf>
    <xf numFmtId="0" fontId="9" fillId="0" borderId="64" xfId="7" applyFont="1" applyBorder="1" applyAlignment="1">
      <alignment horizontal="center" vertical="center"/>
    </xf>
    <xf numFmtId="0" fontId="9" fillId="0" borderId="58" xfId="7" applyFont="1" applyBorder="1" applyAlignment="1">
      <alignment horizontal="center" vertical="center"/>
    </xf>
    <xf numFmtId="0" fontId="9" fillId="0" borderId="65" xfId="7" applyFont="1" applyBorder="1" applyAlignment="1">
      <alignment horizontal="center" vertical="center"/>
    </xf>
    <xf numFmtId="177" fontId="9" fillId="0" borderId="20" xfId="7" applyNumberFormat="1" applyFont="1" applyBorder="1" applyAlignment="1">
      <alignment horizontal="right" vertical="center"/>
    </xf>
    <xf numFmtId="177" fontId="9" fillId="0" borderId="21" xfId="7" applyNumberFormat="1" applyFont="1" applyBorder="1" applyAlignment="1">
      <alignment horizontal="right" vertical="center"/>
    </xf>
    <xf numFmtId="0" fontId="9" fillId="0" borderId="66" xfId="7" applyFont="1" applyBorder="1" applyAlignment="1">
      <alignment horizontal="center" vertical="center"/>
    </xf>
    <xf numFmtId="0" fontId="9" fillId="0" borderId="51" xfId="7" applyFont="1" applyBorder="1" applyAlignment="1">
      <alignment horizontal="center" vertical="center"/>
    </xf>
    <xf numFmtId="0" fontId="9" fillId="0" borderId="53" xfId="7" applyFont="1" applyBorder="1" applyAlignment="1">
      <alignment horizontal="center"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13" fillId="0" borderId="48" xfId="8" applyFont="1" applyBorder="1" applyAlignment="1">
      <alignment horizontal="left" vertical="center"/>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177" fontId="9" fillId="0" borderId="48" xfId="7" applyNumberFormat="1" applyFont="1" applyBorder="1" applyAlignment="1">
      <alignment horizontal="right" vertical="center" shrinkToFit="1"/>
    </xf>
    <xf numFmtId="0" fontId="9" fillId="0" borderId="39"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8"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7" xfId="7" applyFont="1" applyBorder="1" applyAlignment="1">
      <alignment horizontal="center" vertical="center" textRotation="255"/>
    </xf>
    <xf numFmtId="0" fontId="9" fillId="0" borderId="42"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40" xfId="7" applyFont="1" applyBorder="1" applyAlignment="1">
      <alignment horizontal="center" vertical="center" wrapText="1"/>
    </xf>
    <xf numFmtId="0" fontId="15" fillId="0" borderId="31"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1" xfId="8" applyFont="1" applyBorder="1" applyAlignment="1">
      <alignment horizontal="center" vertical="center" wrapText="1"/>
    </xf>
    <xf numFmtId="0" fontId="13" fillId="0" borderId="28" xfId="8" applyFont="1" applyBorder="1" applyAlignment="1">
      <alignment horizontal="center" vertical="center" wrapText="1"/>
    </xf>
    <xf numFmtId="0" fontId="13" fillId="0" borderId="0" xfId="8" applyFont="1" applyAlignment="1">
      <alignment horizontal="center" vertical="center" wrapText="1"/>
    </xf>
    <xf numFmtId="0" fontId="13" fillId="0" borderId="29"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48" xfId="8" applyFont="1" applyBorder="1" applyAlignment="1">
      <alignment horizontal="center" vertical="center" wrapText="1"/>
    </xf>
    <xf numFmtId="49" fontId="9" fillId="0" borderId="0" xfId="7" applyNumberFormat="1" applyFont="1" applyAlignment="1">
      <alignment horizontal="lef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177" fontId="9" fillId="0" borderId="57" xfId="7" applyNumberFormat="1" applyFont="1" applyBorder="1" applyAlignment="1">
      <alignment horizontal="right" vertical="center"/>
    </xf>
    <xf numFmtId="0" fontId="9" fillId="0" borderId="44" xfId="7" applyFont="1" applyBorder="1" applyAlignment="1">
      <alignment horizontal="center" vertical="center" shrinkToFit="1"/>
    </xf>
    <xf numFmtId="0" fontId="9" fillId="0" borderId="47" xfId="7" applyFont="1" applyBorder="1" applyAlignment="1">
      <alignment horizontal="center" vertical="center" shrinkToFit="1"/>
    </xf>
    <xf numFmtId="0" fontId="9" fillId="0" borderId="42"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49" fontId="12" fillId="0" borderId="24"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77" fontId="9" fillId="0" borderId="68"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1"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82" fontId="9" fillId="0" borderId="73"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3"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70" xfId="11" applyNumberFormat="1" applyFont="1" applyBorder="1" applyAlignment="1">
      <alignment horizontal="right" vertical="center"/>
    </xf>
    <xf numFmtId="182" fontId="9" fillId="0" borderId="71"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9"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70"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70"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3"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77" fontId="9" fillId="0" borderId="75" xfId="11" applyNumberFormat="1" applyFont="1" applyBorder="1" applyAlignment="1">
      <alignment horizontal="right" vertical="center" shrinkToFit="1"/>
    </xf>
    <xf numFmtId="182" fontId="9" fillId="0" borderId="76"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4"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4" xfId="11" applyNumberFormat="1" applyBorder="1" applyAlignment="1">
      <alignment horizontal="right" vertical="center" shrinkToFit="1"/>
    </xf>
    <xf numFmtId="177" fontId="9" fillId="0" borderId="76" xfId="11" applyNumberFormat="1" applyFont="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17"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22" fillId="2" borderId="0" xfId="12" applyFont="1" applyFill="1">
      <alignment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23" fillId="2" borderId="24" xfId="12" applyFont="1" applyFill="1" applyBorder="1" applyAlignment="1">
      <alignment horizontal="center" vertical="center"/>
    </xf>
    <xf numFmtId="0" fontId="4" fillId="2" borderId="47" xfId="12" applyFont="1" applyFill="1" applyBorder="1" applyAlignment="1">
      <alignment horizontal="left" vertical="center"/>
    </xf>
    <xf numFmtId="0" fontId="4" fillId="2" borderId="47" xfId="12" applyFont="1" applyFill="1" applyBorder="1">
      <alignment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95" xfId="15"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Font="1" applyBorder="1" applyAlignment="1" applyProtection="1">
      <alignment horizontal="left" vertical="center" shrinkToFit="1"/>
      <protection locked="0"/>
    </xf>
    <xf numFmtId="0" fontId="4" fillId="0" borderId="93"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0" fontId="3" fillId="4" borderId="17" xfId="12" applyFill="1" applyBorder="1" applyAlignment="1" applyProtection="1">
      <alignment horizontal="center" vertical="center" wrapText="1"/>
      <protection locked="0"/>
    </xf>
    <xf numFmtId="0" fontId="3" fillId="4" borderId="20" xfId="12" applyFill="1" applyBorder="1" applyAlignment="1" applyProtection="1">
      <alignment horizontal="center" vertical="center" wrapText="1"/>
      <protection locked="0"/>
    </xf>
    <xf numFmtId="0" fontId="3" fillId="4" borderId="15" xfId="12" applyFill="1" applyBorder="1" applyAlignment="1" applyProtection="1">
      <alignment horizontal="center" vertical="center" wrapText="1"/>
      <protection locked="0"/>
    </xf>
    <xf numFmtId="0" fontId="3" fillId="4" borderId="80"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4" fillId="0" borderId="101"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104" xfId="15" applyFont="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2" borderId="20" xfId="12" applyFont="1" applyFill="1" applyBorder="1" applyAlignment="1">
      <alignment horizontal="left" vertical="center"/>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104"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99" xfId="12" applyFont="1" applyFill="1" applyBorder="1" applyAlignment="1" applyProtection="1">
      <alignment horizontal="lef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Font="1" applyBorder="1" applyAlignment="1" applyProtection="1">
      <alignment horizontal="left" vertical="center" shrinkToFit="1"/>
      <protection locked="0"/>
    </xf>
    <xf numFmtId="0" fontId="4" fillId="0" borderId="93"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4" xfId="12" applyFont="1" applyFill="1" applyBorder="1" applyAlignment="1">
      <alignment horizontal="center" vertical="center"/>
    </xf>
    <xf numFmtId="0" fontId="4" fillId="2" borderId="39"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81" fontId="4" fillId="2" borderId="69" xfId="14" applyNumberFormat="1" applyFont="1" applyFill="1" applyBorder="1" applyAlignment="1">
      <alignment horizontal="right" vertical="center" shrinkToFit="1"/>
    </xf>
    <xf numFmtId="179" fontId="4" fillId="2" borderId="69"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40" xfId="14" applyNumberFormat="1" applyFont="1" applyFill="1" applyBorder="1" applyAlignment="1">
      <alignment horizontal="right" vertical="center" shrinkToFit="1"/>
    </xf>
    <xf numFmtId="0" fontId="4" fillId="2" borderId="39" xfId="12" applyFont="1" applyFill="1" applyBorder="1" applyAlignment="1">
      <alignment horizontal="center" vertical="top"/>
    </xf>
    <xf numFmtId="0" fontId="4" fillId="2" borderId="2" xfId="12" applyFont="1" applyFill="1" applyBorder="1" applyAlignment="1">
      <alignment horizontal="center" vertical="top"/>
    </xf>
    <xf numFmtId="0" fontId="4" fillId="2" borderId="28" xfId="12" applyFont="1" applyFill="1" applyBorder="1" applyAlignment="1">
      <alignment horizontal="center" vertical="top"/>
    </xf>
    <xf numFmtId="0" fontId="4" fillId="2" borderId="0" xfId="12" applyFont="1" applyFill="1" applyAlignment="1">
      <alignment horizontal="center" vertical="top"/>
    </xf>
    <xf numFmtId="0" fontId="4" fillId="2" borderId="30" xfId="12" applyFont="1" applyFill="1" applyBorder="1" applyAlignment="1">
      <alignment horizontal="center" vertical="top"/>
    </xf>
    <xf numFmtId="0" fontId="4" fillId="2" borderId="7" xfId="12" applyFont="1" applyFill="1" applyBorder="1" applyAlignment="1">
      <alignment horizontal="center" vertical="top"/>
    </xf>
    <xf numFmtId="0" fontId="4" fillId="2" borderId="35"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8" xfId="12" applyFont="1" applyFill="1" applyBorder="1" applyAlignment="1" applyProtection="1">
      <alignment horizontal="left" vertical="center" shrinkToFit="1"/>
      <protection locked="0"/>
    </xf>
    <xf numFmtId="0" fontId="4" fillId="2" borderId="20" xfId="12" applyFont="1" applyFill="1" applyBorder="1" applyAlignment="1">
      <alignment horizontal="left" vertical="center" wrapText="1"/>
    </xf>
    <xf numFmtId="0" fontId="4" fillId="2" borderId="0" xfId="13" applyFont="1" applyFill="1" applyAlignment="1">
      <alignment horizontal="left" vertical="center"/>
    </xf>
    <xf numFmtId="0" fontId="4" fillId="2" borderId="30"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1" xfId="12" applyFont="1" applyFill="1" applyBorder="1" applyAlignment="1">
      <alignment horizontal="center" vertical="center"/>
    </xf>
    <xf numFmtId="179" fontId="4" fillId="2" borderId="72" xfId="14" applyNumberFormat="1" applyFont="1" applyFill="1" applyBorder="1" applyAlignment="1">
      <alignment horizontal="right" vertical="center" shrinkToFit="1"/>
    </xf>
    <xf numFmtId="179" fontId="4" fillId="2" borderId="26"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40" xfId="14" applyNumberFormat="1" applyFont="1" applyFill="1" applyBorder="1" applyAlignment="1">
      <alignment horizontal="right" vertical="center" shrinkToFit="1"/>
    </xf>
    <xf numFmtId="181" fontId="4" fillId="2" borderId="71"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7"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139" xfId="14" applyNumberFormat="1" applyFont="1" applyFill="1" applyBorder="1" applyAlignment="1">
      <alignment horizontal="right" vertical="center" shrinkToFit="1"/>
    </xf>
    <xf numFmtId="0" fontId="4" fillId="2" borderId="28"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70" xfId="13" applyNumberFormat="1" applyFont="1" applyFill="1" applyBorder="1" applyAlignment="1">
      <alignment horizontal="right" vertical="center" shrinkToFit="1"/>
    </xf>
    <xf numFmtId="181" fontId="4" fillId="2" borderId="73" xfId="13" applyNumberFormat="1" applyFont="1" applyFill="1" applyBorder="1" applyAlignment="1">
      <alignment horizontal="right" vertical="center" shrinkToFit="1"/>
    </xf>
    <xf numFmtId="179" fontId="4" fillId="2" borderId="73"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9" xfId="13"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37"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9"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8"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30"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70"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3"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4"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146" xfId="14" applyNumberFormat="1" applyFont="1" applyFill="1" applyBorder="1" applyAlignment="1">
      <alignment horizontal="right" vertical="center" shrinkToFit="1"/>
    </xf>
    <xf numFmtId="181" fontId="4" fillId="2" borderId="7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1" xfId="14" applyNumberFormat="1" applyFont="1" applyFill="1" applyBorder="1" applyAlignment="1">
      <alignment horizontal="right" vertical="center" shrinkToFit="1"/>
    </xf>
    <xf numFmtId="0" fontId="4" fillId="2" borderId="39"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8"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30"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7"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7"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9" xfId="14" applyNumberFormat="1" applyFont="1" applyFill="1" applyBorder="1" applyAlignment="1">
      <alignment horizontal="right" vertical="center" shrinkToFit="1"/>
    </xf>
    <xf numFmtId="179" fontId="4" fillId="2" borderId="3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9" xfId="12" applyFont="1" applyFill="1" applyBorder="1" applyAlignment="1">
      <alignment horizontal="center" vertical="center" wrapText="1"/>
    </xf>
    <xf numFmtId="0" fontId="4" fillId="2" borderId="28"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7" xfId="12" applyFont="1" applyFill="1" applyBorder="1" applyAlignment="1">
      <alignment horizontal="center" vertical="center" wrapText="1"/>
    </xf>
    <xf numFmtId="0" fontId="4" fillId="2" borderId="42" xfId="12" applyFont="1" applyFill="1" applyBorder="1" applyAlignment="1">
      <alignment horizontal="center" vertical="center" wrapText="1"/>
    </xf>
    <xf numFmtId="179" fontId="4" fillId="2" borderId="115"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63" xfId="12" applyFont="1" applyFill="1" applyBorder="1" applyAlignment="1">
      <alignment horizontal="left" vertical="center" wrapText="1"/>
    </xf>
    <xf numFmtId="0" fontId="4" fillId="2" borderId="56" xfId="12" applyFont="1" applyFill="1" applyBorder="1" applyAlignment="1">
      <alignment horizontal="left" vertical="center"/>
    </xf>
    <xf numFmtId="0" fontId="4" fillId="2" borderId="57"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81" fontId="4" fillId="2" borderId="151" xfId="14" applyNumberFormat="1" applyFont="1" applyFill="1" applyBorder="1" applyAlignment="1">
      <alignment horizontal="right" vertical="center" shrinkToFit="1"/>
    </xf>
    <xf numFmtId="0" fontId="4" fillId="2" borderId="66"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44" xfId="12" applyFont="1" applyFill="1" applyBorder="1">
      <alignment vertical="center"/>
    </xf>
    <xf numFmtId="0" fontId="4" fillId="2" borderId="42"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0" fontId="4" fillId="2" borderId="39"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7" xfId="13" applyNumberFormat="1" applyFont="1" applyFill="1" applyBorder="1" applyAlignment="1">
      <alignment horizontal="right" vertical="center" shrinkToFit="1"/>
    </xf>
    <xf numFmtId="181" fontId="4" fillId="2" borderId="69"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3" xfId="12" applyFont="1" applyFill="1" applyBorder="1" applyAlignment="1">
      <alignment horizontal="center" vertical="center"/>
    </xf>
    <xf numFmtId="0" fontId="4" fillId="2" borderId="39" xfId="12" applyFont="1" applyFill="1" applyBorder="1" applyAlignment="1">
      <alignment horizontal="center" vertical="center" textRotation="255" wrapText="1"/>
    </xf>
    <xf numFmtId="0" fontId="4" fillId="2" borderId="28" xfId="12" applyFont="1" applyFill="1" applyBorder="1" applyAlignment="1">
      <alignment horizontal="center" vertical="center" textRotation="255" wrapText="1"/>
    </xf>
    <xf numFmtId="0" fontId="4" fillId="2" borderId="30" xfId="12" applyFont="1" applyFill="1" applyBorder="1" applyAlignment="1">
      <alignment horizontal="center" vertical="center" textRotation="255" wrapText="1"/>
    </xf>
    <xf numFmtId="0" fontId="4" fillId="2" borderId="28"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88" fontId="4" fillId="2" borderId="40" xfId="14" applyNumberFormat="1" applyFont="1" applyFill="1" applyBorder="1" applyAlignment="1">
      <alignment horizontal="right" vertical="center" shrinkToFit="1"/>
    </xf>
    <xf numFmtId="0" fontId="4" fillId="2" borderId="47" xfId="12" applyFont="1" applyFill="1" applyBorder="1" applyAlignment="1">
      <alignment horizontal="center" vertical="center"/>
    </xf>
    <xf numFmtId="0" fontId="4" fillId="2" borderId="42"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6"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179" fontId="4" fillId="2" borderId="171" xfId="14" applyNumberFormat="1" applyFont="1" applyFill="1" applyBorder="1" applyAlignment="1">
      <alignment horizontal="right" vertical="center" shrinkToFit="1"/>
    </xf>
    <xf numFmtId="0" fontId="4" fillId="2" borderId="46" xfId="12" applyFont="1" applyFill="1" applyBorder="1">
      <alignment vertical="center"/>
    </xf>
    <xf numFmtId="189" fontId="4" fillId="2" borderId="44" xfId="14" applyNumberFormat="1" applyFont="1" applyFill="1" applyBorder="1" applyAlignment="1">
      <alignment horizontal="right" vertical="center" shrinkToFit="1"/>
    </xf>
    <xf numFmtId="189" fontId="4" fillId="2" borderId="47" xfId="14" applyNumberFormat="1" applyFont="1" applyFill="1" applyBorder="1" applyAlignment="1">
      <alignment horizontal="right" vertical="center" shrinkToFit="1"/>
    </xf>
    <xf numFmtId="189" fontId="4" fillId="2" borderId="42"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189" fontId="4" fillId="2" borderId="169" xfId="14" applyNumberFormat="1" applyFont="1" applyFill="1" applyBorder="1" applyAlignment="1">
      <alignment horizontal="right" vertical="center" shrinkToFit="1"/>
    </xf>
    <xf numFmtId="0" fontId="4" fillId="2" borderId="39"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7"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6"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9" xfId="14" applyNumberFormat="1" applyFont="1" applyFill="1" applyBorder="1" applyAlignment="1">
      <alignment horizontal="right" vertical="center" shrinkToFit="1"/>
    </xf>
    <xf numFmtId="0" fontId="27" fillId="2" borderId="30"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177" fontId="29" fillId="0" borderId="37" xfId="4" applyNumberFormat="1" applyFont="1" applyBorder="1" applyAlignment="1">
      <alignment horizontal="center" vertical="center" wrapText="1"/>
    </xf>
    <xf numFmtId="177" fontId="29" fillId="0" borderId="33"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20" xfId="16" applyFont="1" applyBorder="1" applyAlignment="1">
      <alignment horizontal="left" vertical="center" wrapText="1"/>
    </xf>
    <xf numFmtId="0" fontId="30" fillId="0" borderId="21" xfId="16" applyFont="1" applyBorder="1" applyAlignment="1">
      <alignment horizontal="left" vertical="center" wrapText="1"/>
    </xf>
    <xf numFmtId="0" fontId="30" fillId="0" borderId="2" xfId="16" applyFont="1" applyBorder="1" applyAlignment="1">
      <alignment horizontal="left" vertical="center"/>
    </xf>
    <xf numFmtId="0" fontId="30" fillId="0" borderId="40" xfId="16" applyFont="1" applyBorder="1" applyAlignment="1">
      <alignment horizontal="left" vertical="center"/>
    </xf>
    <xf numFmtId="0" fontId="30" fillId="0" borderId="56" xfId="16" applyFont="1" applyBorder="1" applyAlignment="1">
      <alignment horizontal="left" vertical="center"/>
    </xf>
    <xf numFmtId="0" fontId="30" fillId="0" borderId="58" xfId="16" applyFont="1" applyBorder="1" applyAlignment="1">
      <alignment horizontal="left" vertical="center"/>
    </xf>
    <xf numFmtId="0" fontId="31" fillId="0" borderId="9" xfId="17" applyFont="1" applyBorder="1" applyAlignment="1">
      <alignment horizontal="left" vertical="center" wrapText="1"/>
    </xf>
    <xf numFmtId="0" fontId="31" fillId="0" borderId="54" xfId="17" applyFont="1" applyBorder="1" applyAlignment="1">
      <alignment horizontal="left" vertical="center" wrapText="1"/>
    </xf>
    <xf numFmtId="0" fontId="31" fillId="0" borderId="56" xfId="17" applyFont="1" applyBorder="1" applyAlignment="1">
      <alignment horizontal="left" vertical="center" wrapText="1"/>
    </xf>
    <xf numFmtId="0" fontId="31" fillId="0" borderId="58" xfId="17" applyFont="1" applyBorder="1" applyAlignment="1">
      <alignment horizontal="left" vertical="center" wrapText="1"/>
    </xf>
    <xf numFmtId="0" fontId="31" fillId="0" borderId="51"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19" xfId="18" applyFont="1" applyBorder="1" applyAlignment="1">
      <alignment vertical="center" wrapText="1"/>
    </xf>
    <xf numFmtId="0" fontId="31" fillId="0" borderId="15" xfId="18" applyFont="1" applyBorder="1" applyAlignment="1">
      <alignment vertical="center" wrapText="1"/>
    </xf>
    <xf numFmtId="0" fontId="31" fillId="0" borderId="28" xfId="18" applyFont="1" applyBorder="1" applyAlignment="1">
      <alignment vertical="center" wrapText="1"/>
    </xf>
    <xf numFmtId="0" fontId="31" fillId="0" borderId="5" xfId="18" applyFont="1" applyBorder="1" applyAlignment="1">
      <alignment vertical="center" wrapText="1"/>
    </xf>
    <xf numFmtId="0" fontId="31" fillId="0" borderId="30" xfId="18" applyFont="1" applyBorder="1" applyAlignment="1">
      <alignment vertical="center" wrapText="1"/>
    </xf>
    <xf numFmtId="0" fontId="31" fillId="0" borderId="8" xfId="18" applyFont="1" applyBorder="1" applyAlignment="1">
      <alignment vertical="center" wrapText="1"/>
    </xf>
    <xf numFmtId="0" fontId="31" fillId="0" borderId="51" xfId="18" applyFont="1" applyBorder="1">
      <alignment vertical="center"/>
    </xf>
    <xf numFmtId="0" fontId="31" fillId="0" borderId="53" xfId="18" applyFont="1" applyBorder="1">
      <alignment vertical="center"/>
    </xf>
    <xf numFmtId="0" fontId="31" fillId="0" borderId="9" xfId="18" applyFont="1" applyBorder="1">
      <alignment vertical="center"/>
    </xf>
    <xf numFmtId="0" fontId="31" fillId="0" borderId="54" xfId="18" applyFont="1" applyBorder="1">
      <alignment vertical="center"/>
    </xf>
    <xf numFmtId="0" fontId="31" fillId="0" borderId="35" xfId="18" applyFont="1" applyBorder="1" applyAlignment="1">
      <alignment vertical="center" wrapText="1"/>
    </xf>
    <xf numFmtId="0" fontId="31" fillId="0" borderId="11" xfId="18" applyFont="1" applyBorder="1" applyAlignment="1">
      <alignment vertical="center" wrapText="1"/>
    </xf>
    <xf numFmtId="0" fontId="31" fillId="0" borderId="63" xfId="18" applyFont="1" applyBorder="1">
      <alignment vertical="center"/>
    </xf>
    <xf numFmtId="0" fontId="31" fillId="0" borderId="57" xfId="18" applyFont="1" applyBorder="1">
      <alignment vertical="center"/>
    </xf>
    <xf numFmtId="0" fontId="31" fillId="0" borderId="56" xfId="18" applyFont="1" applyBorder="1">
      <alignment vertical="center"/>
    </xf>
    <xf numFmtId="0" fontId="31" fillId="0" borderId="58" xfId="18" applyFont="1" applyBorder="1">
      <alignment vertical="center"/>
    </xf>
    <xf numFmtId="0" fontId="32" fillId="0" borderId="184" xfId="18" applyFont="1" applyBorder="1" applyAlignment="1">
      <alignment horizontal="center" vertical="center" wrapText="1"/>
    </xf>
    <xf numFmtId="0" fontId="32" fillId="0" borderId="185"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26" xfId="18" applyFont="1" applyBorder="1" applyAlignment="1">
      <alignment horizontal="center" vertical="center" wrapText="1"/>
    </xf>
    <xf numFmtId="0" fontId="32" fillId="0" borderId="113" xfId="18" applyFont="1" applyBorder="1" applyAlignment="1">
      <alignment horizontal="center" vertical="center" wrapText="1"/>
    </xf>
    <xf numFmtId="0" fontId="32" fillId="0" borderId="183" xfId="18" applyFont="1" applyBorder="1" applyAlignment="1">
      <alignment horizontal="center" vertical="center" wrapText="1"/>
    </xf>
    <xf numFmtId="0" fontId="25" fillId="0" borderId="50" xfId="18" applyFont="1" applyBorder="1">
      <alignment vertical="center"/>
    </xf>
    <xf numFmtId="0" fontId="25" fillId="0" borderId="51" xfId="18" applyFont="1" applyBorder="1">
      <alignment vertical="center"/>
    </xf>
    <xf numFmtId="0" fontId="25" fillId="0" borderId="52"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2" fillId="0" borderId="57" xfId="18" applyFont="1" applyBorder="1">
      <alignment vertical="center"/>
    </xf>
    <xf numFmtId="0" fontId="31" fillId="0" borderId="19" xfId="19" applyFont="1" applyBorder="1" applyAlignment="1">
      <alignment vertical="center" wrapText="1"/>
    </xf>
    <xf numFmtId="0" fontId="31" fillId="0" borderId="15" xfId="19" applyFont="1" applyBorder="1" applyAlignment="1">
      <alignment vertical="center" wrapText="1"/>
    </xf>
    <xf numFmtId="0" fontId="31" fillId="0" borderId="28" xfId="19" applyFont="1" applyBorder="1" applyAlignment="1">
      <alignment vertical="center" wrapText="1"/>
    </xf>
    <xf numFmtId="0" fontId="31" fillId="0" borderId="5" xfId="19" applyFont="1" applyBorder="1" applyAlignment="1">
      <alignment vertical="center" wrapText="1"/>
    </xf>
    <xf numFmtId="0" fontId="31" fillId="0" borderId="30" xfId="19" applyFont="1" applyBorder="1" applyAlignment="1">
      <alignment vertical="center" wrapText="1"/>
    </xf>
    <xf numFmtId="0" fontId="31" fillId="0" borderId="8" xfId="19" applyFont="1" applyBorder="1" applyAlignment="1">
      <alignment vertical="center" wrapText="1"/>
    </xf>
    <xf numFmtId="0" fontId="31" fillId="0" borderId="51" xfId="19" applyFont="1" applyBorder="1" applyAlignment="1">
      <alignment horizontal="left" vertical="center"/>
    </xf>
    <xf numFmtId="0" fontId="31" fillId="0" borderId="53" xfId="19" applyFont="1" applyBorder="1" applyAlignment="1">
      <alignment horizontal="left" vertical="center"/>
    </xf>
    <xf numFmtId="0" fontId="31" fillId="0" borderId="9" xfId="19" applyFont="1" applyBorder="1" applyAlignment="1">
      <alignment horizontal="left" vertical="center"/>
    </xf>
    <xf numFmtId="0" fontId="31" fillId="0" borderId="54"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4" xfId="19" applyFont="1" applyBorder="1" applyAlignment="1">
      <alignment horizontal="center" vertical="center" shrinkToFit="1"/>
    </xf>
    <xf numFmtId="0" fontId="31" fillId="0" borderId="39" xfId="19" applyFont="1" applyBorder="1" applyAlignment="1">
      <alignment vertical="center" wrapText="1"/>
    </xf>
    <xf numFmtId="0" fontId="31" fillId="0" borderId="3" xfId="19" applyFont="1" applyBorder="1" applyAlignment="1">
      <alignment vertical="center" wrapText="1"/>
    </xf>
    <xf numFmtId="0" fontId="31" fillId="0" borderId="63" xfId="19" applyFont="1" applyBorder="1">
      <alignment vertical="center"/>
    </xf>
    <xf numFmtId="0" fontId="31" fillId="0" borderId="57" xfId="19" applyFont="1" applyBorder="1">
      <alignment vertical="center"/>
    </xf>
    <xf numFmtId="0" fontId="31" fillId="0" borderId="56" xfId="19" applyFont="1" applyBorder="1" applyAlignment="1">
      <alignment horizontal="left" vertical="center"/>
    </xf>
    <xf numFmtId="0" fontId="31" fillId="0" borderId="58"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6" xfId="16" applyFont="1" applyBorder="1" applyAlignment="1" applyProtection="1">
      <alignment horizontal="left" vertical="center" wrapText="1"/>
      <protection locked="0"/>
    </xf>
    <xf numFmtId="0" fontId="36" fillId="0" borderId="58" xfId="16" applyFont="1" applyBorder="1" applyAlignment="1" applyProtection="1">
      <alignment horizontal="left" vertical="center" wrapText="1"/>
      <protection locked="0"/>
    </xf>
    <xf numFmtId="0" fontId="36" fillId="0" borderId="23" xfId="16" applyFont="1" applyBorder="1" applyAlignment="1">
      <alignment horizontal="left" vertical="center"/>
    </xf>
    <xf numFmtId="0" fontId="36" fillId="0" borderId="24" xfId="16" applyFont="1" applyBorder="1" applyAlignment="1">
      <alignment horizontal="left" vertical="center"/>
    </xf>
    <xf numFmtId="0" fontId="36" fillId="0" borderId="20" xfId="16" applyFont="1" applyBorder="1" applyAlignment="1">
      <alignment horizontal="left" vertical="center" wrapText="1"/>
    </xf>
    <xf numFmtId="0" fontId="36" fillId="0" borderId="21" xfId="16" applyFont="1" applyBorder="1" applyAlignment="1">
      <alignment horizontal="left" vertical="center" wrapText="1"/>
    </xf>
    <xf numFmtId="0" fontId="36" fillId="0" borderId="2" xfId="16" applyFont="1" applyBorder="1" applyAlignment="1">
      <alignment horizontal="left" vertical="center"/>
    </xf>
    <xf numFmtId="0" fontId="36" fillId="0" borderId="40" xfId="16" applyFont="1" applyBorder="1" applyAlignment="1">
      <alignment horizontal="left" vertical="center"/>
    </xf>
    <xf numFmtId="0" fontId="36" fillId="0" borderId="9" xfId="16" applyFont="1" applyBorder="1" applyAlignment="1">
      <alignment horizontal="left" vertical="center"/>
    </xf>
    <xf numFmtId="0" fontId="36" fillId="0" borderId="54" xfId="16" applyFont="1" applyBorder="1" applyAlignment="1">
      <alignment horizontal="left" vertical="center"/>
    </xf>
  </cellXfs>
  <cellStyles count="21">
    <cellStyle name="標準" xfId="0" builtinId="0"/>
    <cellStyle name="標準 2" xfId="1" xr:uid="{00000000-0005-0000-0000-000001000000}"/>
    <cellStyle name="標準 2 2" xfId="8" xr:uid="{FED37584-A0CD-4CB9-950C-F791D64ED466}"/>
    <cellStyle name="標準 2 3" xfId="10" xr:uid="{1C3CCF5A-D359-4F07-95C5-FCFB4564B569}"/>
    <cellStyle name="標準 3" xfId="11" xr:uid="{997713F2-65DA-4A3C-BEDB-A8574A92A82D}"/>
    <cellStyle name="標準 4" xfId="20" xr:uid="{BB4F540C-4096-4FF9-8A7B-A8ABA0D7F828}"/>
    <cellStyle name="標準 4_APAHO401600" xfId="16" xr:uid="{FBF43FFB-3FAD-496A-9B7D-3C6BCCE31FBA}"/>
    <cellStyle name="標準 4_APAHO4019001" xfId="19" xr:uid="{D107D570-87FD-4EA0-AED3-2C552804B8BC}"/>
    <cellStyle name="標準 4_ZJ08_022012_青森市_2010" xfId="18" xr:uid="{57F47E76-14BB-428B-8E4D-E21CE9BC87FC}"/>
    <cellStyle name="標準 6" xfId="7" xr:uid="{D2439666-741C-4B2A-9484-81F43C74B0D5}"/>
    <cellStyle name="標準 6_APAHO401000" xfId="9" xr:uid="{F3A666C9-FD0D-42F9-8F41-03779B43F4D8}"/>
    <cellStyle name="標準 6_APAHO401200_O-JJ1016-001-3_財政状況資料集(決算状況カード(各会計・関係団体))(Rev2)2" xfId="15" xr:uid="{F674CAB4-BAD8-4648-8880-A1397580FDE7}"/>
    <cellStyle name="標準 6_APAHO402200_O-JJ1016-001-3_財政状況資料集(決算状況カード(各会計・関係団体))(Rev2)2" xfId="12" xr:uid="{F03E9F10-383A-44F4-A8EE-53401CD9B4AC}"/>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46FA03B2-56CA-4ABE-88DA-29006D3E7507}"/>
    <cellStyle name="標準_O-JJ0722-001-3_決算状況カード(各会計・関係団体)_O-JJ1016-001-3_財政状況資料集(決算状況カード(各会計・関係団体))(Rev2)2" xfId="14" xr:uid="{2E948C03-F527-482F-8310-C97BFAEC21E4}"/>
    <cellStyle name="標準_O-JJ0722-001-8_連結実質赤字比率に係る赤字・黒字の構成分析" xfId="17" xr:uid="{6D59BF88-44C8-4A55-8FA0-F6A38D095D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1431-466E-98D5-24F702BAC970}"/>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219296</c:v>
                </c:pt>
                <c:pt idx="1">
                  <c:v>217920</c:v>
                </c:pt>
                <c:pt idx="2">
                  <c:v>137876</c:v>
                </c:pt>
                <c:pt idx="3">
                  <c:v>127784</c:v>
                </c:pt>
                <c:pt idx="4">
                  <c:v>113235</c:v>
                </c:pt>
              </c:numCache>
            </c:numRef>
          </c:val>
          <c:smooth val="0"/>
          <c:extLst>
            <c:ext xmlns:c16="http://schemas.microsoft.com/office/drawing/2014/chart" uri="{C3380CC4-5D6E-409C-BE32-E72D297353CC}">
              <c16:uniqueId val="{00000001-1431-466E-98D5-24F702BAC97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9.7899999999999991</c:v>
                </c:pt>
                <c:pt idx="1">
                  <c:v>13.04</c:v>
                </c:pt>
                <c:pt idx="2">
                  <c:v>11</c:v>
                </c:pt>
                <c:pt idx="3">
                  <c:v>13.07</c:v>
                </c:pt>
                <c:pt idx="4">
                  <c:v>11.87</c:v>
                </c:pt>
              </c:numCache>
            </c:numRef>
          </c:val>
          <c:extLst>
            <c:ext xmlns:c16="http://schemas.microsoft.com/office/drawing/2014/chart" uri="{C3380CC4-5D6E-409C-BE32-E72D297353CC}">
              <c16:uniqueId val="{00000000-F99D-4DE5-B10B-A2BD8D3ACFC2}"/>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18.39</c:v>
                </c:pt>
                <c:pt idx="1">
                  <c:v>20.81</c:v>
                </c:pt>
                <c:pt idx="2">
                  <c:v>27.57</c:v>
                </c:pt>
                <c:pt idx="3">
                  <c:v>22.71</c:v>
                </c:pt>
                <c:pt idx="4">
                  <c:v>24.91</c:v>
                </c:pt>
              </c:numCache>
            </c:numRef>
          </c:val>
          <c:extLst>
            <c:ext xmlns:c16="http://schemas.microsoft.com/office/drawing/2014/chart" uri="{C3380CC4-5D6E-409C-BE32-E72D297353CC}">
              <c16:uniqueId val="{00000001-F99D-4DE5-B10B-A2BD8D3ACFC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0.52</c:v>
                </c:pt>
                <c:pt idx="1">
                  <c:v>9.7799999999999994</c:v>
                </c:pt>
                <c:pt idx="2">
                  <c:v>3.29</c:v>
                </c:pt>
                <c:pt idx="3">
                  <c:v>-0.56999999999999995</c:v>
                </c:pt>
                <c:pt idx="4">
                  <c:v>1.68</c:v>
                </c:pt>
              </c:numCache>
            </c:numRef>
          </c:val>
          <c:smooth val="0"/>
          <c:extLst>
            <c:ext xmlns:c16="http://schemas.microsoft.com/office/drawing/2014/chart" uri="{C3380CC4-5D6E-409C-BE32-E72D297353CC}">
              <c16:uniqueId val="{00000002-F99D-4DE5-B10B-A2BD8D3ACFC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0.03</c:v>
                </c:pt>
                <c:pt idx="2">
                  <c:v>#N/A</c:v>
                </c:pt>
                <c:pt idx="3">
                  <c:v>0.03</c:v>
                </c:pt>
                <c:pt idx="4">
                  <c:v>#N/A</c:v>
                </c:pt>
                <c:pt idx="5">
                  <c:v>0.05</c:v>
                </c:pt>
                <c:pt idx="6">
                  <c:v>#N/A</c:v>
                </c:pt>
                <c:pt idx="7">
                  <c:v>7.0000000000000007E-2</c:v>
                </c:pt>
                <c:pt idx="8">
                  <c:v>#N/A</c:v>
                </c:pt>
                <c:pt idx="9">
                  <c:v>7.0000000000000007E-2</c:v>
                </c:pt>
              </c:numCache>
            </c:numRef>
          </c:val>
          <c:extLst>
            <c:ext xmlns:c16="http://schemas.microsoft.com/office/drawing/2014/chart" uri="{C3380CC4-5D6E-409C-BE32-E72D297353CC}">
              <c16:uniqueId val="{00000000-7FB1-4AC1-99A9-B9C61F8A6AD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FB1-4AC1-99A9-B9C61F8A6AD0}"/>
            </c:ext>
          </c:extLst>
        </c:ser>
        <c:ser>
          <c:idx val="2"/>
          <c:order val="2"/>
          <c:tx>
            <c:strRef>
              <c:f>[1]データシート!$A$29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7.0000000000000007E-2</c:v>
                </c:pt>
                <c:pt idx="2">
                  <c:v>#N/A</c:v>
                </c:pt>
                <c:pt idx="3">
                  <c:v>0.47</c:v>
                </c:pt>
                <c:pt idx="4">
                  <c:v>#N/A</c:v>
                </c:pt>
                <c:pt idx="5">
                  <c:v>0.86</c:v>
                </c:pt>
                <c:pt idx="6">
                  <c:v>#N/A</c:v>
                </c:pt>
                <c:pt idx="7">
                  <c:v>0.34</c:v>
                </c:pt>
                <c:pt idx="8">
                  <c:v>#N/A</c:v>
                </c:pt>
                <c:pt idx="9">
                  <c:v>0.27</c:v>
                </c:pt>
              </c:numCache>
            </c:numRef>
          </c:val>
          <c:extLst>
            <c:ext xmlns:c16="http://schemas.microsoft.com/office/drawing/2014/chart" uri="{C3380CC4-5D6E-409C-BE32-E72D297353CC}">
              <c16:uniqueId val="{00000002-7FB1-4AC1-99A9-B9C61F8A6AD0}"/>
            </c:ext>
          </c:extLst>
        </c:ser>
        <c:ser>
          <c:idx val="3"/>
          <c:order val="3"/>
          <c:tx>
            <c:strRef>
              <c:f>[1]データシート!$A$30</c:f>
              <c:strCache>
                <c:ptCount val="1"/>
                <c:pt idx="0">
                  <c:v>工場用地等整備事業特別会計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0.06</c:v>
                </c:pt>
                <c:pt idx="6">
                  <c:v>#N/A</c:v>
                </c:pt>
                <c:pt idx="7">
                  <c:v>0.06</c:v>
                </c:pt>
                <c:pt idx="8">
                  <c:v>#N/A</c:v>
                </c:pt>
                <c:pt idx="9">
                  <c:v>0.31</c:v>
                </c:pt>
              </c:numCache>
            </c:numRef>
          </c:val>
          <c:extLst>
            <c:ext xmlns:c16="http://schemas.microsoft.com/office/drawing/2014/chart" uri="{C3380CC4-5D6E-409C-BE32-E72D297353CC}">
              <c16:uniqueId val="{00000003-7FB1-4AC1-99A9-B9C61F8A6AD0}"/>
            </c:ext>
          </c:extLst>
        </c:ser>
        <c:ser>
          <c:idx val="4"/>
          <c:order val="4"/>
          <c:tx>
            <c:strRef>
              <c:f>[1]データシート!$A$31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1.75</c:v>
                </c:pt>
                <c:pt idx="2">
                  <c:v>#N/A</c:v>
                </c:pt>
                <c:pt idx="3">
                  <c:v>0.3</c:v>
                </c:pt>
                <c:pt idx="4">
                  <c:v>#N/A</c:v>
                </c:pt>
                <c:pt idx="5">
                  <c:v>1.2</c:v>
                </c:pt>
                <c:pt idx="6">
                  <c:v>#N/A</c:v>
                </c:pt>
                <c:pt idx="7">
                  <c:v>2.4</c:v>
                </c:pt>
                <c:pt idx="8">
                  <c:v>#N/A</c:v>
                </c:pt>
                <c:pt idx="9">
                  <c:v>2.92</c:v>
                </c:pt>
              </c:numCache>
            </c:numRef>
          </c:val>
          <c:extLst>
            <c:ext xmlns:c16="http://schemas.microsoft.com/office/drawing/2014/chart" uri="{C3380CC4-5D6E-409C-BE32-E72D297353CC}">
              <c16:uniqueId val="{00000004-7FB1-4AC1-99A9-B9C61F8A6AD0}"/>
            </c:ext>
          </c:extLst>
        </c:ser>
        <c:ser>
          <c:idx val="5"/>
          <c:order val="5"/>
          <c:tx>
            <c:strRef>
              <c:f>[1]データシート!$A$32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6.36</c:v>
                </c:pt>
                <c:pt idx="2">
                  <c:v>#N/A</c:v>
                </c:pt>
                <c:pt idx="3">
                  <c:v>6.64</c:v>
                </c:pt>
                <c:pt idx="4">
                  <c:v>#N/A</c:v>
                </c:pt>
                <c:pt idx="5">
                  <c:v>6.78</c:v>
                </c:pt>
                <c:pt idx="6">
                  <c:v>#N/A</c:v>
                </c:pt>
                <c:pt idx="7">
                  <c:v>6.37</c:v>
                </c:pt>
                <c:pt idx="8">
                  <c:v>#N/A</c:v>
                </c:pt>
                <c:pt idx="9">
                  <c:v>6.23</c:v>
                </c:pt>
              </c:numCache>
            </c:numRef>
          </c:val>
          <c:extLst>
            <c:ext xmlns:c16="http://schemas.microsoft.com/office/drawing/2014/chart" uri="{C3380CC4-5D6E-409C-BE32-E72D297353CC}">
              <c16:uniqueId val="{00000005-7FB1-4AC1-99A9-B9C61F8A6AD0}"/>
            </c:ext>
          </c:extLst>
        </c:ser>
        <c:ser>
          <c:idx val="6"/>
          <c:order val="6"/>
          <c:tx>
            <c:strRef>
              <c:f>[1]データシート!$A$33</c:f>
              <c:strCache>
                <c:ptCount val="1"/>
                <c:pt idx="0">
                  <c:v>一般会計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9.76</c:v>
                </c:pt>
                <c:pt idx="2">
                  <c:v>#N/A</c:v>
                </c:pt>
                <c:pt idx="3">
                  <c:v>13</c:v>
                </c:pt>
                <c:pt idx="4">
                  <c:v>#N/A</c:v>
                </c:pt>
                <c:pt idx="5">
                  <c:v>10.94</c:v>
                </c:pt>
                <c:pt idx="6">
                  <c:v>#N/A</c:v>
                </c:pt>
                <c:pt idx="7">
                  <c:v>13.01</c:v>
                </c:pt>
                <c:pt idx="8">
                  <c:v>#N/A</c:v>
                </c:pt>
                <c:pt idx="9">
                  <c:v>11.81</c:v>
                </c:pt>
              </c:numCache>
            </c:numRef>
          </c:val>
          <c:extLst>
            <c:ext xmlns:c16="http://schemas.microsoft.com/office/drawing/2014/chart" uri="{C3380CC4-5D6E-409C-BE32-E72D297353CC}">
              <c16:uniqueId val="{00000006-7FB1-4AC1-99A9-B9C61F8A6AD0}"/>
            </c:ext>
          </c:extLst>
        </c:ser>
        <c:ser>
          <c:idx val="7"/>
          <c:order val="7"/>
          <c:tx>
            <c:strRef>
              <c:f>[1]データシート!$A$34</c:f>
              <c:strCache>
                <c:ptCount val="1"/>
                <c:pt idx="0">
                  <c:v>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24.89</c:v>
                </c:pt>
                <c:pt idx="2">
                  <c:v>#N/A</c:v>
                </c:pt>
                <c:pt idx="3">
                  <c:v>21.6</c:v>
                </c:pt>
                <c:pt idx="4">
                  <c:v>#N/A</c:v>
                </c:pt>
                <c:pt idx="5">
                  <c:v>22.74</c:v>
                </c:pt>
                <c:pt idx="6">
                  <c:v>#N/A</c:v>
                </c:pt>
                <c:pt idx="7">
                  <c:v>20.28</c:v>
                </c:pt>
                <c:pt idx="8">
                  <c:v>#N/A</c:v>
                </c:pt>
                <c:pt idx="9">
                  <c:v>16.63</c:v>
                </c:pt>
              </c:numCache>
            </c:numRef>
          </c:val>
          <c:extLst>
            <c:ext xmlns:c16="http://schemas.microsoft.com/office/drawing/2014/chart" uri="{C3380CC4-5D6E-409C-BE32-E72D297353CC}">
              <c16:uniqueId val="{00000007-7FB1-4AC1-99A9-B9C61F8A6AD0}"/>
            </c:ext>
          </c:extLst>
        </c:ser>
        <c:ser>
          <c:idx val="8"/>
          <c:order val="8"/>
          <c:tx>
            <c:strRef>
              <c:f>[1]データシート!$A$35</c:f>
              <c:strCache>
                <c:ptCount val="1"/>
                <c:pt idx="0">
                  <c:v>病院事業会計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11.18</c:v>
                </c:pt>
                <c:pt idx="2">
                  <c:v>#N/A</c:v>
                </c:pt>
                <c:pt idx="3">
                  <c:v>15.78</c:v>
                </c:pt>
                <c:pt idx="4">
                  <c:v>#N/A</c:v>
                </c:pt>
                <c:pt idx="5">
                  <c:v>20.399999999999999</c:v>
                </c:pt>
                <c:pt idx="6">
                  <c:v>#N/A</c:v>
                </c:pt>
                <c:pt idx="7">
                  <c:v>20.5</c:v>
                </c:pt>
                <c:pt idx="8">
                  <c:v>#N/A</c:v>
                </c:pt>
                <c:pt idx="9">
                  <c:v>16.63</c:v>
                </c:pt>
              </c:numCache>
            </c:numRef>
          </c:val>
          <c:extLst>
            <c:ext xmlns:c16="http://schemas.microsoft.com/office/drawing/2014/chart" uri="{C3380CC4-5D6E-409C-BE32-E72D297353CC}">
              <c16:uniqueId val="{00000008-7FB1-4AC1-99A9-B9C61F8A6AD0}"/>
            </c:ext>
          </c:extLst>
        </c:ser>
        <c:ser>
          <c:idx val="9"/>
          <c:order val="9"/>
          <c:tx>
            <c:strRef>
              <c:f>[1]データシート!$A$36</c:f>
              <c:strCache>
                <c:ptCount val="1"/>
                <c:pt idx="0">
                  <c:v>工業用水道事業会計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15.41</c:v>
                </c:pt>
                <c:pt idx="2">
                  <c:v>#N/A</c:v>
                </c:pt>
                <c:pt idx="3">
                  <c:v>16.03</c:v>
                </c:pt>
                <c:pt idx="4">
                  <c:v>#N/A</c:v>
                </c:pt>
                <c:pt idx="5">
                  <c:v>18.25</c:v>
                </c:pt>
                <c:pt idx="6">
                  <c:v>#N/A</c:v>
                </c:pt>
                <c:pt idx="7">
                  <c:v>17.420000000000002</c:v>
                </c:pt>
                <c:pt idx="8">
                  <c:v>#N/A</c:v>
                </c:pt>
                <c:pt idx="9">
                  <c:v>16.98</c:v>
                </c:pt>
              </c:numCache>
            </c:numRef>
          </c:val>
          <c:extLst>
            <c:ext xmlns:c16="http://schemas.microsoft.com/office/drawing/2014/chart" uri="{C3380CC4-5D6E-409C-BE32-E72D297353CC}">
              <c16:uniqueId val="{00000009-7FB1-4AC1-99A9-B9C61F8A6AD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2830</c:v>
                </c:pt>
                <c:pt idx="5">
                  <c:v>2816</c:v>
                </c:pt>
                <c:pt idx="8">
                  <c:v>2684</c:v>
                </c:pt>
                <c:pt idx="11">
                  <c:v>2538</c:v>
                </c:pt>
                <c:pt idx="14">
                  <c:v>2340</c:v>
                </c:pt>
              </c:numCache>
            </c:numRef>
          </c:val>
          <c:extLst>
            <c:ext xmlns:c16="http://schemas.microsoft.com/office/drawing/2014/chart" uri="{C3380CC4-5D6E-409C-BE32-E72D297353CC}">
              <c16:uniqueId val="{00000000-E4F8-40AC-98FC-01966240DE2D}"/>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4F8-40AC-98FC-01966240DE2D}"/>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82</c:v>
                </c:pt>
                <c:pt idx="3">
                  <c:v>81</c:v>
                </c:pt>
                <c:pt idx="6">
                  <c:v>69</c:v>
                </c:pt>
                <c:pt idx="9">
                  <c:v>24</c:v>
                </c:pt>
                <c:pt idx="12">
                  <c:v>11</c:v>
                </c:pt>
              </c:numCache>
            </c:numRef>
          </c:val>
          <c:extLst>
            <c:ext xmlns:c16="http://schemas.microsoft.com/office/drawing/2014/chart" uri="{C3380CC4-5D6E-409C-BE32-E72D297353CC}">
              <c16:uniqueId val="{00000002-E4F8-40AC-98FC-01966240DE2D}"/>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44</c:v>
                </c:pt>
                <c:pt idx="3">
                  <c:v>10</c:v>
                </c:pt>
                <c:pt idx="6">
                  <c:v>5</c:v>
                </c:pt>
                <c:pt idx="9">
                  <c:v>10</c:v>
                </c:pt>
                <c:pt idx="12">
                  <c:v>15</c:v>
                </c:pt>
              </c:numCache>
            </c:numRef>
          </c:val>
          <c:extLst>
            <c:ext xmlns:c16="http://schemas.microsoft.com/office/drawing/2014/chart" uri="{C3380CC4-5D6E-409C-BE32-E72D297353CC}">
              <c16:uniqueId val="{00000003-E4F8-40AC-98FC-01966240DE2D}"/>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1034</c:v>
                </c:pt>
                <c:pt idx="3">
                  <c:v>930</c:v>
                </c:pt>
                <c:pt idx="6">
                  <c:v>1050</c:v>
                </c:pt>
                <c:pt idx="9">
                  <c:v>797</c:v>
                </c:pt>
                <c:pt idx="12">
                  <c:v>863</c:v>
                </c:pt>
              </c:numCache>
            </c:numRef>
          </c:val>
          <c:extLst>
            <c:ext xmlns:c16="http://schemas.microsoft.com/office/drawing/2014/chart" uri="{C3380CC4-5D6E-409C-BE32-E72D297353CC}">
              <c16:uniqueId val="{00000004-E4F8-40AC-98FC-01966240DE2D}"/>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4F8-40AC-98FC-01966240DE2D}"/>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4F8-40AC-98FC-01966240DE2D}"/>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3072</c:v>
                </c:pt>
                <c:pt idx="3">
                  <c:v>3153</c:v>
                </c:pt>
                <c:pt idx="6">
                  <c:v>3035</c:v>
                </c:pt>
                <c:pt idx="9">
                  <c:v>2968</c:v>
                </c:pt>
                <c:pt idx="12">
                  <c:v>2851</c:v>
                </c:pt>
              </c:numCache>
            </c:numRef>
          </c:val>
          <c:extLst>
            <c:ext xmlns:c16="http://schemas.microsoft.com/office/drawing/2014/chart" uri="{C3380CC4-5D6E-409C-BE32-E72D297353CC}">
              <c16:uniqueId val="{00000007-E4F8-40AC-98FC-01966240DE2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1402</c:v>
                </c:pt>
                <c:pt idx="2">
                  <c:v>#N/A</c:v>
                </c:pt>
                <c:pt idx="3">
                  <c:v>#N/A</c:v>
                </c:pt>
                <c:pt idx="4">
                  <c:v>1358</c:v>
                </c:pt>
                <c:pt idx="5">
                  <c:v>#N/A</c:v>
                </c:pt>
                <c:pt idx="6">
                  <c:v>#N/A</c:v>
                </c:pt>
                <c:pt idx="7">
                  <c:v>1475</c:v>
                </c:pt>
                <c:pt idx="8">
                  <c:v>#N/A</c:v>
                </c:pt>
                <c:pt idx="9">
                  <c:v>#N/A</c:v>
                </c:pt>
                <c:pt idx="10">
                  <c:v>1261</c:v>
                </c:pt>
                <c:pt idx="11">
                  <c:v>#N/A</c:v>
                </c:pt>
                <c:pt idx="12">
                  <c:v>#N/A</c:v>
                </c:pt>
                <c:pt idx="13">
                  <c:v>1400</c:v>
                </c:pt>
                <c:pt idx="14">
                  <c:v>#N/A</c:v>
                </c:pt>
              </c:numCache>
            </c:numRef>
          </c:val>
          <c:smooth val="0"/>
          <c:extLst>
            <c:ext xmlns:c16="http://schemas.microsoft.com/office/drawing/2014/chart" uri="{C3380CC4-5D6E-409C-BE32-E72D297353CC}">
              <c16:uniqueId val="{00000008-E4F8-40AC-98FC-01966240DE2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27712</c:v>
                </c:pt>
                <c:pt idx="5">
                  <c:v>26902</c:v>
                </c:pt>
                <c:pt idx="8">
                  <c:v>26180</c:v>
                </c:pt>
                <c:pt idx="11">
                  <c:v>25786</c:v>
                </c:pt>
                <c:pt idx="14">
                  <c:v>24855</c:v>
                </c:pt>
              </c:numCache>
            </c:numRef>
          </c:val>
          <c:extLst>
            <c:ext xmlns:c16="http://schemas.microsoft.com/office/drawing/2014/chart" uri="{C3380CC4-5D6E-409C-BE32-E72D297353CC}">
              <c16:uniqueId val="{00000000-CE47-4A20-9E14-276A76734CC2}"/>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1463</c:v>
                </c:pt>
                <c:pt idx="5">
                  <c:v>1357</c:v>
                </c:pt>
                <c:pt idx="8">
                  <c:v>1298</c:v>
                </c:pt>
                <c:pt idx="11">
                  <c:v>1229</c:v>
                </c:pt>
                <c:pt idx="14">
                  <c:v>1183</c:v>
                </c:pt>
              </c:numCache>
            </c:numRef>
          </c:val>
          <c:extLst>
            <c:ext xmlns:c16="http://schemas.microsoft.com/office/drawing/2014/chart" uri="{C3380CC4-5D6E-409C-BE32-E72D297353CC}">
              <c16:uniqueId val="{00000001-CE47-4A20-9E14-276A76734CC2}"/>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23632</c:v>
                </c:pt>
                <c:pt idx="5">
                  <c:v>24817</c:v>
                </c:pt>
                <c:pt idx="8">
                  <c:v>23893</c:v>
                </c:pt>
                <c:pt idx="11">
                  <c:v>21017</c:v>
                </c:pt>
                <c:pt idx="14">
                  <c:v>20890</c:v>
                </c:pt>
              </c:numCache>
            </c:numRef>
          </c:val>
          <c:extLst>
            <c:ext xmlns:c16="http://schemas.microsoft.com/office/drawing/2014/chart" uri="{C3380CC4-5D6E-409C-BE32-E72D297353CC}">
              <c16:uniqueId val="{00000002-CE47-4A20-9E14-276A76734CC2}"/>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E47-4A20-9E14-276A76734CC2}"/>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E47-4A20-9E14-276A76734CC2}"/>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E47-4A20-9E14-276A76734CC2}"/>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4007</c:v>
                </c:pt>
                <c:pt idx="3">
                  <c:v>3746</c:v>
                </c:pt>
                <c:pt idx="6">
                  <c:v>3692</c:v>
                </c:pt>
                <c:pt idx="9">
                  <c:v>3729</c:v>
                </c:pt>
                <c:pt idx="12">
                  <c:v>3823</c:v>
                </c:pt>
              </c:numCache>
            </c:numRef>
          </c:val>
          <c:extLst>
            <c:ext xmlns:c16="http://schemas.microsoft.com/office/drawing/2014/chart" uri="{C3380CC4-5D6E-409C-BE32-E72D297353CC}">
              <c16:uniqueId val="{00000006-CE47-4A20-9E14-276A76734CC2}"/>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25</c:v>
                </c:pt>
                <c:pt idx="3">
                  <c:v>47</c:v>
                </c:pt>
                <c:pt idx="6">
                  <c:v>62</c:v>
                </c:pt>
                <c:pt idx="9">
                  <c:v>74</c:v>
                </c:pt>
                <c:pt idx="12">
                  <c:v>108</c:v>
                </c:pt>
              </c:numCache>
            </c:numRef>
          </c:val>
          <c:extLst>
            <c:ext xmlns:c16="http://schemas.microsoft.com/office/drawing/2014/chart" uri="{C3380CC4-5D6E-409C-BE32-E72D297353CC}">
              <c16:uniqueId val="{00000007-CE47-4A20-9E14-276A76734CC2}"/>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9716</c:v>
                </c:pt>
                <c:pt idx="3">
                  <c:v>8923</c:v>
                </c:pt>
                <c:pt idx="6">
                  <c:v>8619</c:v>
                </c:pt>
                <c:pt idx="9">
                  <c:v>8797</c:v>
                </c:pt>
                <c:pt idx="12">
                  <c:v>9537</c:v>
                </c:pt>
              </c:numCache>
            </c:numRef>
          </c:val>
          <c:extLst>
            <c:ext xmlns:c16="http://schemas.microsoft.com/office/drawing/2014/chart" uri="{C3380CC4-5D6E-409C-BE32-E72D297353CC}">
              <c16:uniqueId val="{00000008-CE47-4A20-9E14-276A76734CC2}"/>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182</c:v>
                </c:pt>
                <c:pt idx="3">
                  <c:v>103</c:v>
                </c:pt>
                <c:pt idx="6">
                  <c:v>36</c:v>
                </c:pt>
                <c:pt idx="9">
                  <c:v>12</c:v>
                </c:pt>
                <c:pt idx="12">
                  <c:v>0</c:v>
                </c:pt>
              </c:numCache>
            </c:numRef>
          </c:val>
          <c:extLst>
            <c:ext xmlns:c16="http://schemas.microsoft.com/office/drawing/2014/chart" uri="{C3380CC4-5D6E-409C-BE32-E72D297353CC}">
              <c16:uniqueId val="{00000009-CE47-4A20-9E14-276A76734CC2}"/>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27828</c:v>
                </c:pt>
                <c:pt idx="3">
                  <c:v>26852</c:v>
                </c:pt>
                <c:pt idx="6">
                  <c:v>26289</c:v>
                </c:pt>
                <c:pt idx="9">
                  <c:v>25750</c:v>
                </c:pt>
                <c:pt idx="12">
                  <c:v>24678</c:v>
                </c:pt>
              </c:numCache>
            </c:numRef>
          </c:val>
          <c:extLst>
            <c:ext xmlns:c16="http://schemas.microsoft.com/office/drawing/2014/chart" uri="{C3380CC4-5D6E-409C-BE32-E72D297353CC}">
              <c16:uniqueId val="{0000000A-CE47-4A20-9E14-276A76734CC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E47-4A20-9E14-276A76734CC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5114</c:v>
                </c:pt>
                <c:pt idx="1">
                  <c:v>4213</c:v>
                </c:pt>
                <c:pt idx="2">
                  <c:v>4710</c:v>
                </c:pt>
              </c:numCache>
            </c:numRef>
          </c:val>
          <c:extLst>
            <c:ext xmlns:c16="http://schemas.microsoft.com/office/drawing/2014/chart" uri="{C3380CC4-5D6E-409C-BE32-E72D297353CC}">
              <c16:uniqueId val="{00000000-0880-4DBC-AE7A-EC4DBB71041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2373</c:v>
                </c:pt>
                <c:pt idx="1">
                  <c:v>1310</c:v>
                </c:pt>
                <c:pt idx="2">
                  <c:v>689</c:v>
                </c:pt>
              </c:numCache>
            </c:numRef>
          </c:val>
          <c:extLst>
            <c:ext xmlns:c16="http://schemas.microsoft.com/office/drawing/2014/chart" uri="{C3380CC4-5D6E-409C-BE32-E72D297353CC}">
              <c16:uniqueId val="{00000001-0880-4DBC-AE7A-EC4DBB71041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16002</c:v>
                </c:pt>
                <c:pt idx="1">
                  <c:v>18847</c:v>
                </c:pt>
                <c:pt idx="2">
                  <c:v>18299</c:v>
                </c:pt>
              </c:numCache>
            </c:numRef>
          </c:val>
          <c:extLst>
            <c:ext xmlns:c16="http://schemas.microsoft.com/office/drawing/2014/chart" uri="{C3380CC4-5D6E-409C-BE32-E72D297353CC}">
              <c16:uniqueId val="{00000002-0880-4DBC-AE7A-EC4DBB71041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{3B2C6457-DB7D-4F95-9DB8-1E82B590C041}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3C9-485F-9D63-CC53D1CE18D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{174B4CA6-9981-409D-B08D-D61394549E07}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3C9-485F-9D63-CC53D1CE18D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{6DA720C8-7BC6-44B4-B849-22DC69A8CA40}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3C9-485F-9D63-CC53D1CE18D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{4C5F8CEA-C054-431D-A03A-B3DD2BF6EFE0}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3C9-485F-9D63-CC53D1CE18D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{F941E1D7-C340-4930-9225-AC5B1F940812}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3C9-485F-9D63-CC53D1CE18D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{9E702AA1-2638-42D7-B96A-730F46519342}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3C9-485F-9D63-CC53D1CE18D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{13899C13-135D-452B-B15D-3CCF47180A25}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3C9-485F-9D63-CC53D1CE18D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{18CD04F2-3046-4CD7-917D-366CB203DFC8}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3C9-485F-9D63-CC53D1CE18D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{B9110C87-DB16-4486-814D-8AB1CD43C19A}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3C9-485F-9D63-CC53D1CE18D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3C9-485F-9D63-CC53D1CE18D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{509AC6FD-6160-4ED2-B5A5-D4E17401E3EF}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3C9-485F-9D63-CC53D1CE18D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{5345D066-431A-4C49-919A-7D6D96E74BD4}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3C9-485F-9D63-CC53D1CE18D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{1E68E844-437A-498A-AF51-C605EBE036ED}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3C9-485F-9D63-CC53D1CE18D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{374076CB-1F1E-4B43-98DE-6BE668BE1E91}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3C9-485F-9D63-CC53D1CE18D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{F8AB3EB1-EC82-4CD2-A871-E758674D9DE9}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3C9-485F-9D63-CC53D1CE18D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{0C2C4EE7-F7C3-4ABF-B255-35B1102244CB}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3C9-485F-9D63-CC53D1CE18D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{E3683997-D0CB-4E83-B77F-2D0C32843578}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3C9-485F-9D63-CC53D1CE18D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{1C8F8F07-E80F-4116-AE62-1855D12CE38F}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3C9-485F-9D63-CC53D1CE18D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{056284AE-53B5-4392-9446-888D4DA984B4}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3C9-485F-9D63-CC53D1CE18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73C9-485F-9D63-CC53D1CE18DB}"/>
            </c:ext>
          </c:extLst>
        </c:ser>
        <c:dLbls>
          <c:showLegendKey val="0"/>
          <c:showVal val="1"/>
          <c:showCatName val="0"/>
          <c:showSerName val="0"/>
          <c:showPercent val="0"/>
          <c:showBubbleSize val="0"/>
        </c:dLbls>
        <c:axId val="46179840"/>
        <c:axId val="46181760"/>
      </c:scatterChart>
      <c:valAx>
        <c:axId val="46179840"/>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{352668D6-CF40-4676-8526-46F1F47B8662}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290-43DC-BF4D-326CD08B0F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{1A73FCC6-DCB6-4AFB-8F24-C33AFA96A974}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290-43DC-BF4D-326CD08B0F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{DD2B0817-353F-4BC2-92AC-98F2E9E48808}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290-43DC-BF4D-326CD08B0F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{304D6017-1F8F-4663-8E80-B301185AF535}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290-43DC-BF4D-326CD08B0F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{69E61718-122F-4409-98ED-825831DE681C}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290-43DC-BF4D-326CD08B0FC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{9BA6DA1F-C4FC-427D-AAED-503E1D52042C}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290-43DC-BF4D-326CD08B0FC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{6825A33A-095D-4A95-B8BD-10B42EFF3ABD}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290-43DC-BF4D-326CD08B0FC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{9CB0FC71-3731-484A-B21B-A5F8F69B1982}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290-43DC-BF4D-326CD08B0FC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{043B9009-2589-4393-883C-36D59AED56B6}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290-43DC-BF4D-326CD08B0F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9.1</c:v>
                </c:pt>
                <c:pt idx="16">
                  <c:v>8.6999999999999993</c:v>
                </c:pt>
                <c:pt idx="24">
                  <c:v>8.4</c:v>
                </c:pt>
                <c:pt idx="32">
                  <c:v>8.4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290-43DC-BF4D-326CD08B0FC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{160114F0-F9FC-4328-BE9B-7FD5D1AA408B}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290-43DC-BF4D-326CD08B0FC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{9344F164-0F3B-4E18-97F6-7DC30C722475}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290-43DC-BF4D-326CD08B0F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{A6934749-08C6-4B6D-A2D5-52647BE9CEEE}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290-43DC-BF4D-326CD08B0F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{852B44F0-0154-4543-8C53-8632901B00BE}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290-43DC-BF4D-326CD08B0F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{0A0862AE-8184-4EB7-9821-46E0D9AE7BF5}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290-43DC-BF4D-326CD08B0FC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{7E421FDC-AF92-4348-8BFD-5BA859F3A2C6}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290-43DC-BF4D-326CD08B0FC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{3CC8BFFB-D2B0-475F-8E84-389953B1ABC6}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290-43DC-BF4D-326CD08B0FC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{17641FF3-0D76-4A6C-8959-74412966ED1B}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290-43DC-BF4D-326CD08B0FC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{CFFFA68B-BC55-46DF-AFBE-9B00F723A794}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290-43DC-BF4D-326CD08B0F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3290-43DC-BF4D-326CD08B0FCC}"/>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68CD324E-96FC-42A4-9133-26F30259A72D}"/>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2B534E56-A3E7-4A44-909E-CE9C73DA9CC4}"/>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6A53C102-D893-426B-8554-307EEAB68545}"/>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9AF9536-A913-4F83-9E67-064C93030F3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E942CDBF-3B9D-4719-9166-524B345C4C6A}"/>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9FD55269-BCE3-47F4-9307-E33C99F459B2}"/>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福島県南相馬市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1A62BF3E-5D81-434D-AB6D-356120CB2B4D}"/>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89A20CF3-3DB1-4F93-9585-7FF09FAE7CF1}"/>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F2D3CE5F-9E98-4134-B1C9-E354AD4D3A89}"/>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3CA5736B-0623-434A-A8B2-04171DDCEC81}"/>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359CA9CC-9377-48B6-9CE3-CB1EBDE9B0E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8C0D4B44-4E49-40F8-913C-02468B7E9033}"/>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55,774
55,157
398.58
52,797,516
48,928,455
2,244,289
18,913,051
24,678,014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20564774-3629-4B0C-95F0-031940D14A77}"/>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26917FC3-BFB7-49C6-9505-1D0B2C067501}"/>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77FA4815-481C-444D-953F-47EC030146ED}"/>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FFC3F542-E3D2-4647-A72E-D5016558F6FD}"/>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FCDBCF55-7E46-4A5D-A128-99B112B0528C}"/>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4F975FE-57A4-45C4-B42E-FEF17BAC78B6}"/>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35442EC6-C7D7-4E05-AF9B-68075BF11043}"/>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A612D9DF-9562-42B9-B332-E5EDCC333DF7}"/>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22A732F5-846F-486F-94E2-F317A155F695}"/>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2C7B360C-C218-4164-BAAB-AAEB98600E41}"/>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D9D7E59D-1CF2-42FE-87BB-CD5FF84E2DC9}"/>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23DF58F-7593-4093-A8B3-B530FB351E9F}"/>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4EF47719-B05B-4FDB-9F33-A8B80DD59DB7}"/>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54E3074C-DBAC-4170-B115-66235958D1B9}"/>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2A1724B3-21CC-421E-B348-F133BE89EE36}"/>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314436F-0705-4474-B371-A994E3EEB35E}"/>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66FC99A2-CA3F-4E7F-8EAD-B0D9FC415B19}"/>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3542DE75-2039-48B7-99EC-C7425934723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46321B1-3F8E-48CB-8031-C671EF422F7D}"/>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194C412C-F72C-44D7-87BE-C7BC46500DC3}"/>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1357CFEE-EE40-4F6A-99F9-2C8590A5D9E9}"/>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9F615256-1193-4697-8BB5-79FBBCCBCCD5}"/>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272E7CDA-6376-43B6-BA3B-1CC9DF8F163F}"/>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2D63648-5547-48BD-8960-917F8D846FAE}"/>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52E2BB93-B50C-41A0-8723-0FEAE415DEBC}"/>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7EEDD2CD-F782-46DB-A70D-DEBDB858D671}"/>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154924F-457A-407E-ACC1-A0E7273885BF}"/>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499C51F5-A592-4629-BCAE-7DF6E062D86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B46F6A4C-B7C4-43F7-A553-0AC2F7D56BFF}"/>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FF60E884-CCC6-4A40-82C9-D5D859A3E908}"/>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67F6288B-801F-441B-8193-555D96D1C119}"/>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6C806B0F-7965-41D4-A12E-C59AE74C290E}"/>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5BAB0D54-8694-45C9-8401-8ACFE965157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9C6695B8-616A-4C3F-91AF-42C474FCAB28}"/>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CB9349AC-B55D-4B16-9B5E-696413A9D97B}"/>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BDAB2A91-9EF4-4A0B-8D72-5274F1902E62}"/>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67D17C-57E8-4882-A78B-F84EE157F964}"/>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mn-ea"/>
              <a:ea typeface="+mn-ea"/>
            </a:rPr>
            <a:t>令和</a:t>
          </a:r>
          <a:r>
            <a:rPr kumimoji="1" lang="en-US" altLang="ja-JP" sz="1200">
              <a:latin typeface="+mn-ea"/>
              <a:ea typeface="+mn-ea"/>
            </a:rPr>
            <a:t>5</a:t>
          </a:r>
          <a:r>
            <a:rPr kumimoji="1" lang="ja-JP" altLang="en-US" sz="1200">
              <a:latin typeface="+mn-ea"/>
              <a:ea typeface="+mn-ea"/>
            </a:rPr>
            <a:t>年度に比べ、令和６年度より新たに「こども子育て費」が創設されたことによる</a:t>
          </a:r>
          <a:r>
            <a:rPr kumimoji="1" lang="ja-JP" altLang="en-US" sz="1100">
              <a:latin typeface="+mn-ea"/>
              <a:ea typeface="+mn-ea"/>
            </a:rPr>
            <a:t>基準</a:t>
          </a:r>
          <a:r>
            <a:rPr kumimoji="1" lang="ja-JP" altLang="en-US" sz="1200">
              <a:latin typeface="+mn-ea"/>
              <a:ea typeface="+mn-ea"/>
            </a:rPr>
            <a:t>財政需要額の増などにより、普通交付税は増額となったが、給与改定費の増などにより、財政力指数は</a:t>
          </a:r>
          <a:r>
            <a:rPr kumimoji="1" lang="en-US" altLang="ja-JP" sz="1200">
              <a:latin typeface="+mn-ea"/>
              <a:ea typeface="+mn-ea"/>
            </a:rPr>
            <a:t>0.64</a:t>
          </a:r>
          <a:r>
            <a:rPr kumimoji="1" lang="ja-JP" altLang="en-US" sz="1200">
              <a:latin typeface="+mn-ea"/>
              <a:ea typeface="+mn-ea"/>
            </a:rPr>
            <a:t>となった。</a:t>
          </a:r>
        </a:p>
        <a:p>
          <a:r>
            <a:rPr kumimoji="1" lang="ja-JP" altLang="en-US" sz="1200">
              <a:latin typeface="+mn-ea"/>
              <a:ea typeface="+mn-ea"/>
            </a:rPr>
            <a:t>　復興事業の進捗と人口減少により市税は減少傾向で推移することが予想されるため、事務事業の見直しによる歳出経費削減を実施していくとともに、市税徴収業務等の歳入確保に努め、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EF6C8F87-09F1-4806-9F31-EB5EF70639BB}"/>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BBA098C2-27EC-44FA-B6B4-E210AE0ADF48}"/>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9DA7A976-7E01-4F43-9C7D-50316788AF6E}"/>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F7B4203B-30C9-42A8-8744-17C2786FE364}"/>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EC482098-3B13-4EDD-9BF3-089CF496596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1637F16E-48F0-4F00-9931-7EDAD8A0F5DC}"/>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FF3BEBFC-712A-4F6B-B4D3-4086C152E805}"/>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CE152111-1EF2-402F-A2A2-F3941E3AF648}"/>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B8A62C29-807F-4EBF-B91D-4E8A30787934}"/>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FA733272-679C-4455-AE28-0A956D3F3FF6}"/>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5BE47EFD-59A0-49C2-85DE-F0FC55B8ED2C}"/>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6EAF7BEE-67D4-4E1A-817C-09871344DDB3}"/>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99B25EED-1562-4EB0-8C0D-82695156442B}"/>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A0743DF3-53BA-4387-A431-A9F48219B87E}"/>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1DF44D3A-F94D-4517-91A0-C4620D81BC4D}"/>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17C5AF4C-8FE4-4A4A-A207-FC3123F44A09}"/>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61685D26-A740-4BB3-9854-DD590CFB0BD9}"/>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20F85D60-A810-48B3-B8AE-688F7540C551}"/>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358D2D30-1BB6-419A-89AD-38DA2AEA0A6D}"/>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47D0FE33-F9C7-4604-8762-37A79A8084D7}"/>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119239</xdr:rowOff>
    </xdr:from>
    <xdr:to>
      <xdr:col>23</xdr:col>
      <xdr:colOff>133350</xdr:colOff>
      <xdr:row>42</xdr:row>
      <xdr:rowOff>132645</xdr:rowOff>
    </xdr:to>
    <xdr:cxnSp macro="">
      <xdr:nvCxnSpPr>
        <xdr:cNvPr id="69" name="直線コネクタ 68">
          <a:extLst>
            <a:ext uri="{FF2B5EF4-FFF2-40B4-BE49-F238E27FC236}">
              <a16:creationId xmlns:a16="http://schemas.microsoft.com/office/drawing/2014/main" id="{78DCD3FB-E305-4F15-860B-892A90D27E20}"/>
            </a:ext>
          </a:extLst>
        </xdr:cNvPr>
        <xdr:cNvCxnSpPr/>
      </xdr:nvCxnSpPr>
      <xdr:spPr>
        <a:xfrm>
          <a:off x="4114800" y="732013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B149067B-6049-4461-8D7E-9AB460A363AB}"/>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58ABE06C-7124-49D3-958C-09C8BFF78BC2}"/>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119239</xdr:rowOff>
    </xdr:to>
    <xdr:cxnSp macro="">
      <xdr:nvCxnSpPr>
        <xdr:cNvPr id="72" name="直線コネクタ 71">
          <a:extLst>
            <a:ext uri="{FF2B5EF4-FFF2-40B4-BE49-F238E27FC236}">
              <a16:creationId xmlns:a16="http://schemas.microsoft.com/office/drawing/2014/main" id="{DE4B6EDC-7958-4197-B9E5-1DAE73BB8F2D}"/>
            </a:ext>
          </a:extLst>
        </xdr:cNvPr>
        <xdr:cNvCxnSpPr/>
      </xdr:nvCxnSpPr>
      <xdr:spPr>
        <a:xfrm>
          <a:off x="3225800" y="73067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75181A5D-03D5-4C22-AE97-5725AB7F059F}"/>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5CB80BA9-B905-45FB-BB72-190F39042B94}"/>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92428</xdr:rowOff>
    </xdr:from>
    <xdr:to>
      <xdr:col>15</xdr:col>
      <xdr:colOff>82550</xdr:colOff>
      <xdr:row>42</xdr:row>
      <xdr:rowOff>105833</xdr:rowOff>
    </xdr:to>
    <xdr:cxnSp macro="">
      <xdr:nvCxnSpPr>
        <xdr:cNvPr id="75" name="直線コネクタ 74">
          <a:extLst>
            <a:ext uri="{FF2B5EF4-FFF2-40B4-BE49-F238E27FC236}">
              <a16:creationId xmlns:a16="http://schemas.microsoft.com/office/drawing/2014/main" id="{62F434AA-BC49-480A-9F09-801DD622472C}"/>
            </a:ext>
          </a:extLst>
        </xdr:cNvPr>
        <xdr:cNvCxnSpPr/>
      </xdr:nvCxnSpPr>
      <xdr:spPr>
        <a:xfrm>
          <a:off x="2336800" y="72933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FB691B87-7372-49DC-99B0-E1323C505D2A}"/>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BA5E562C-C598-418F-BAE7-117CAFDF45DC}"/>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79022</xdr:rowOff>
    </xdr:from>
    <xdr:to>
      <xdr:col>11</xdr:col>
      <xdr:colOff>31750</xdr:colOff>
      <xdr:row>42</xdr:row>
      <xdr:rowOff>92428</xdr:rowOff>
    </xdr:to>
    <xdr:cxnSp macro="">
      <xdr:nvCxnSpPr>
        <xdr:cNvPr id="78" name="直線コネクタ 77">
          <a:extLst>
            <a:ext uri="{FF2B5EF4-FFF2-40B4-BE49-F238E27FC236}">
              <a16:creationId xmlns:a16="http://schemas.microsoft.com/office/drawing/2014/main" id="{984CBF8F-6779-4196-9972-1B1E4E59B0B0}"/>
            </a:ext>
          </a:extLst>
        </xdr:cNvPr>
        <xdr:cNvCxnSpPr/>
      </xdr:nvCxnSpPr>
      <xdr:spPr>
        <a:xfrm>
          <a:off x="1447800" y="72799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65DB700B-413B-458F-A496-3074BA79B47D}"/>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ED6B40B7-3D14-4F75-A834-670E823B7F62}"/>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4E233893-F525-4770-8D1B-8276E16F3DDE}"/>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9F00335E-8E44-4F47-AA4C-81A0B15E7548}"/>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4FE33817-35A8-4BD2-B6C6-DE42A4744814}"/>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3A5F18D5-B994-424B-ACDA-642C34FB8D02}"/>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4E1CAEE-5F84-4FF7-8907-E3DCC7EEFD81}"/>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8199BF31-594E-4585-8547-7F0AFBDF5C73}"/>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63C051ED-E03F-4F6F-9568-735F874F0453}"/>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88" name="楕円 87">
          <a:extLst>
            <a:ext uri="{FF2B5EF4-FFF2-40B4-BE49-F238E27FC236}">
              <a16:creationId xmlns:a16="http://schemas.microsoft.com/office/drawing/2014/main" id="{A41F1D45-3D56-4991-AA5B-1ADDB6107B06}"/>
            </a:ext>
          </a:extLst>
        </xdr:cNvPr>
        <xdr:cNvSpPr/>
      </xdr:nvSpPr>
      <xdr:spPr>
        <a:xfrm>
          <a:off x="49022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53922</xdr:rowOff>
    </xdr:from>
    <xdr:ext cx="762000" cy="259045"/>
    <xdr:sp macro="" textlink="">
      <xdr:nvSpPr>
        <xdr:cNvPr id="89" name="財政力該当値テキスト">
          <a:extLst>
            <a:ext uri="{FF2B5EF4-FFF2-40B4-BE49-F238E27FC236}">
              <a16:creationId xmlns:a16="http://schemas.microsoft.com/office/drawing/2014/main" id="{0F8DADF2-7850-4A6D-B5AD-C5C2179818CC}"/>
            </a:ext>
          </a:extLst>
        </xdr:cNvPr>
        <xdr:cNvSpPr txBox="1"/>
      </xdr:nvSpPr>
      <xdr:spPr>
        <a:xfrm>
          <a:off x="5041900" y="725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68439</xdr:rowOff>
    </xdr:from>
    <xdr:to>
      <xdr:col>19</xdr:col>
      <xdr:colOff>184150</xdr:colOff>
      <xdr:row>42</xdr:row>
      <xdr:rowOff>170039</xdr:rowOff>
    </xdr:to>
    <xdr:sp macro="" textlink="">
      <xdr:nvSpPr>
        <xdr:cNvPr id="90" name="楕円 89">
          <a:extLst>
            <a:ext uri="{FF2B5EF4-FFF2-40B4-BE49-F238E27FC236}">
              <a16:creationId xmlns:a16="http://schemas.microsoft.com/office/drawing/2014/main" id="{E01318B6-38F2-4DE0-9056-9E75B097E9E8}"/>
            </a:ext>
          </a:extLst>
        </xdr:cNvPr>
        <xdr:cNvSpPr/>
      </xdr:nvSpPr>
      <xdr:spPr>
        <a:xfrm>
          <a:off x="4064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154816</xdr:rowOff>
    </xdr:from>
    <xdr:ext cx="736600" cy="259045"/>
    <xdr:sp macro="" textlink="">
      <xdr:nvSpPr>
        <xdr:cNvPr id="91" name="テキスト ボックス 90">
          <a:extLst>
            <a:ext uri="{FF2B5EF4-FFF2-40B4-BE49-F238E27FC236}">
              <a16:creationId xmlns:a16="http://schemas.microsoft.com/office/drawing/2014/main" id="{1E27020F-2AB1-48A2-8DBD-55AA51BC4801}"/>
            </a:ext>
          </a:extLst>
        </xdr:cNvPr>
        <xdr:cNvSpPr txBox="1"/>
      </xdr:nvSpPr>
      <xdr:spPr>
        <a:xfrm>
          <a:off x="3733800" y="73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2" name="楕円 91">
          <a:extLst>
            <a:ext uri="{FF2B5EF4-FFF2-40B4-BE49-F238E27FC236}">
              <a16:creationId xmlns:a16="http://schemas.microsoft.com/office/drawing/2014/main" id="{BD71DBCD-BA70-4240-B8B4-6E8993DC685E}"/>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93" name="テキスト ボックス 92">
          <a:extLst>
            <a:ext uri="{FF2B5EF4-FFF2-40B4-BE49-F238E27FC236}">
              <a16:creationId xmlns:a16="http://schemas.microsoft.com/office/drawing/2014/main" id="{686A4E39-2131-49E2-B13A-73997E5855B5}"/>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41628</xdr:rowOff>
    </xdr:from>
    <xdr:to>
      <xdr:col>11</xdr:col>
      <xdr:colOff>82550</xdr:colOff>
      <xdr:row>42</xdr:row>
      <xdr:rowOff>143228</xdr:rowOff>
    </xdr:to>
    <xdr:sp macro="" textlink="">
      <xdr:nvSpPr>
        <xdr:cNvPr id="94" name="楕円 93">
          <a:extLst>
            <a:ext uri="{FF2B5EF4-FFF2-40B4-BE49-F238E27FC236}">
              <a16:creationId xmlns:a16="http://schemas.microsoft.com/office/drawing/2014/main" id="{4074A166-DA1E-4B8C-B033-27CFA1DD9AB9}"/>
            </a:ext>
          </a:extLst>
        </xdr:cNvPr>
        <xdr:cNvSpPr/>
      </xdr:nvSpPr>
      <xdr:spPr>
        <a:xfrm>
          <a:off x="2286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128005</xdr:rowOff>
    </xdr:from>
    <xdr:ext cx="762000" cy="259045"/>
    <xdr:sp macro="" textlink="">
      <xdr:nvSpPr>
        <xdr:cNvPr id="95" name="テキスト ボックス 94">
          <a:extLst>
            <a:ext uri="{FF2B5EF4-FFF2-40B4-BE49-F238E27FC236}">
              <a16:creationId xmlns:a16="http://schemas.microsoft.com/office/drawing/2014/main" id="{95C3FD69-91DF-40AC-9A39-0B10ABEA244C}"/>
            </a:ext>
          </a:extLst>
        </xdr:cNvPr>
        <xdr:cNvSpPr txBox="1"/>
      </xdr:nvSpPr>
      <xdr:spPr>
        <a:xfrm>
          <a:off x="1955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28222</xdr:rowOff>
    </xdr:from>
    <xdr:to>
      <xdr:col>7</xdr:col>
      <xdr:colOff>31750</xdr:colOff>
      <xdr:row>42</xdr:row>
      <xdr:rowOff>129822</xdr:rowOff>
    </xdr:to>
    <xdr:sp macro="" textlink="">
      <xdr:nvSpPr>
        <xdr:cNvPr id="96" name="楕円 95">
          <a:extLst>
            <a:ext uri="{FF2B5EF4-FFF2-40B4-BE49-F238E27FC236}">
              <a16:creationId xmlns:a16="http://schemas.microsoft.com/office/drawing/2014/main" id="{CB16586E-2145-445A-A2D3-F8CFFC34D679}"/>
            </a:ext>
          </a:extLst>
        </xdr:cNvPr>
        <xdr:cNvSpPr/>
      </xdr:nvSpPr>
      <xdr:spPr>
        <a:xfrm>
          <a:off x="1397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114599</xdr:rowOff>
    </xdr:from>
    <xdr:ext cx="762000" cy="259045"/>
    <xdr:sp macro="" textlink="">
      <xdr:nvSpPr>
        <xdr:cNvPr id="97" name="テキスト ボックス 96">
          <a:extLst>
            <a:ext uri="{FF2B5EF4-FFF2-40B4-BE49-F238E27FC236}">
              <a16:creationId xmlns:a16="http://schemas.microsoft.com/office/drawing/2014/main" id="{8AAC828A-D015-4D57-9BE5-F8DBBE58518C}"/>
            </a:ext>
          </a:extLst>
        </xdr:cNvPr>
        <xdr:cNvSpPr txBox="1"/>
      </xdr:nvSpPr>
      <xdr:spPr>
        <a:xfrm>
          <a:off x="1066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AFF94D90-FD92-4CBF-82F8-BF78B610F521}"/>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858004C5-C35D-467A-B0E4-D224CAE1BF61}"/>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30081DF9-306C-4EA0-B2D1-8F1030834424}"/>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A9C079F2-13F7-45DD-8B97-24E8A25DF9AF}"/>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F52C66A4-4BE6-40EC-AEB1-462FA608A6D1}"/>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2B75B2A4-DC2B-4AF8-8C6E-66867CADCE01}"/>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2DBFEED6-7D2D-47CE-89E9-F19023483F14}"/>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2B446665-BDB2-4C46-9D26-CBD80457F54C}"/>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1385AF04-46E8-41CF-9998-37845A8E4636}"/>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F1013B08-3343-451D-BCB5-475E459505C7}"/>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11F1FA5E-23E1-4F7C-9107-A94630493D53}"/>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2A6DF0F7-8225-4BA2-97A1-067593E8FE9F}"/>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31F3C57E-3781-42C4-818B-FD6C043D60A4}"/>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latinLnBrk="0" hangingPunct="1"/>
          <a:r>
            <a:rPr kumimoji="1" lang="ja-JP" altLang="ja-JP" sz="1100">
              <a:solidFill>
                <a:schemeClr val="dk1"/>
              </a:solidFill>
              <a:effectLst/>
              <a:latin typeface="+mn-lt"/>
              <a:ea typeface="+mn-ea"/>
              <a:cs typeface="+mn-cs"/>
            </a:rPr>
            <a:t>　歳入で</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年度より新たに「こども子育て費」が創設されたことによる基準財政需要額の増加等により、普通交付税などが増加</a:t>
          </a:r>
          <a:r>
            <a:rPr kumimoji="1" lang="ja-JP" altLang="ja-JP" sz="1100">
              <a:solidFill>
                <a:schemeClr val="dk1"/>
              </a:solidFill>
              <a:effectLst/>
              <a:latin typeface="+mn-lt"/>
              <a:ea typeface="+mn-ea"/>
              <a:cs typeface="+mn-cs"/>
            </a:rPr>
            <a:t>となったこと</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rtl="0" eaLnBrk="1" latinLnBrk="0" hangingPunct="1"/>
          <a:r>
            <a:rPr kumimoji="1" lang="ja-JP" altLang="en-US" sz="1100">
              <a:solidFill>
                <a:schemeClr val="dk1"/>
              </a:solidFill>
              <a:effectLst/>
              <a:latin typeface="+mn-lt"/>
              <a:ea typeface="+mn-ea"/>
              <a:cs typeface="+mn-cs"/>
            </a:rPr>
            <a:t>　歳</a:t>
          </a:r>
          <a:r>
            <a:rPr kumimoji="1" lang="ja-JP" altLang="ja-JP" sz="1100">
              <a:solidFill>
                <a:schemeClr val="dk1"/>
              </a:solidFill>
              <a:effectLst/>
              <a:latin typeface="+mn-lt"/>
              <a:ea typeface="+mn-ea"/>
              <a:cs typeface="+mn-cs"/>
            </a:rPr>
            <a:t>出では、職員給与改定による人件費が増加となったものの、前年度に地方債の繰上償還を行ったことによる公債費が減少となった</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ポイント減となった。</a:t>
          </a:r>
          <a:endParaRPr lang="ja-JP" altLang="ja-JP" sz="1400">
            <a:effectLst/>
          </a:endParaRPr>
        </a:p>
        <a:p>
          <a:r>
            <a:rPr kumimoji="1" lang="ja-JP" altLang="ja-JP" sz="1100">
              <a:solidFill>
                <a:schemeClr val="dk1"/>
              </a:solidFill>
              <a:effectLst/>
              <a:latin typeface="+mn-lt"/>
              <a:ea typeface="+mn-ea"/>
              <a:cs typeface="+mn-cs"/>
            </a:rPr>
            <a:t>　経常一般財源については、今後減少傾向が想定される一方で、施設の維持管理費等の経常支出は増加傾向にあることから、既存事業の見直し・統合・廃止を進め、歳出抑制策に取り組んでいく。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ECAD2E49-847D-48D6-81C2-2C1439816D3B}"/>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E1CB1C47-D69D-484A-8EF8-297A2F742FA4}"/>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234F26C4-88D9-4F7B-947A-0CA165F7FB52}"/>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DB518EDB-EEB3-41B7-BCD2-FB5A01CA5E56}"/>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3A148C8A-2CA9-4DC3-A8F9-165161042968}"/>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8DBB2C34-E686-4B68-A3AE-2A786B330D12}"/>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2463BBF5-C7C7-4677-A5E4-17590ED70373}"/>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2B78D418-5D0E-4947-953D-5DB984E5D49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58F01450-04AB-4674-AAFF-9517D3861B6B}"/>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179B4FEB-AC33-4AA1-AA91-3184EBD74E6A}"/>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B26CF527-6A4B-4396-832E-F5B9236DFF13}"/>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46C2A9E0-407F-4A66-9B7B-009A2000EFCE}"/>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E066C6BC-90A9-4FEC-9D12-3294E30A8D3A}"/>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E3F5BFD7-C0E9-462A-85A7-C3FB7C173A1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C8D5E485-A707-4A63-B104-CDE0D3E16678}"/>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4B26C2A7-8E4F-4529-A8EA-51DEFE7D1EF3}"/>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73A6F236-6D32-4BD3-A1FD-3CECD3D4FEEA}"/>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63500</xdr:rowOff>
    </xdr:from>
    <xdr:to>
      <xdr:col>23</xdr:col>
      <xdr:colOff>133350</xdr:colOff>
      <xdr:row>64</xdr:row>
      <xdr:rowOff>111760</xdr:rowOff>
    </xdr:to>
    <xdr:cxnSp macro="">
      <xdr:nvCxnSpPr>
        <xdr:cNvPr id="128" name="直線コネクタ 127">
          <a:extLst>
            <a:ext uri="{FF2B5EF4-FFF2-40B4-BE49-F238E27FC236}">
              <a16:creationId xmlns:a16="http://schemas.microsoft.com/office/drawing/2014/main" id="{8716F97D-2566-4E19-982F-C0ECDCEE4326}"/>
            </a:ext>
          </a:extLst>
        </xdr:cNvPr>
        <xdr:cNvCxnSpPr/>
      </xdr:nvCxnSpPr>
      <xdr:spPr>
        <a:xfrm flipV="1">
          <a:off x="4114800" y="1103630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9CEAD09E-E503-4E15-BB3C-46A5FD01C57D}"/>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F1B6AD99-9F90-4FE5-9F29-556AF970F1C6}"/>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111760</xdr:rowOff>
    </xdr:from>
    <xdr:to>
      <xdr:col>19</xdr:col>
      <xdr:colOff>133350</xdr:colOff>
      <xdr:row>64</xdr:row>
      <xdr:rowOff>129857</xdr:rowOff>
    </xdr:to>
    <xdr:cxnSp macro="">
      <xdr:nvCxnSpPr>
        <xdr:cNvPr id="131" name="直線コネクタ 130">
          <a:extLst>
            <a:ext uri="{FF2B5EF4-FFF2-40B4-BE49-F238E27FC236}">
              <a16:creationId xmlns:a16="http://schemas.microsoft.com/office/drawing/2014/main" id="{993E0014-8997-4576-B2F4-446C03F354D6}"/>
            </a:ext>
          </a:extLst>
        </xdr:cNvPr>
        <xdr:cNvCxnSpPr/>
      </xdr:nvCxnSpPr>
      <xdr:spPr>
        <a:xfrm flipV="1">
          <a:off x="3225800" y="11084560"/>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3FD91328-0FCE-4335-8A1A-EF3CB797BF53}"/>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F609B384-6949-46C0-97BF-EF56091821E2}"/>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53975</xdr:rowOff>
    </xdr:from>
    <xdr:to>
      <xdr:col>15</xdr:col>
      <xdr:colOff>82550</xdr:colOff>
      <xdr:row>64</xdr:row>
      <xdr:rowOff>129857</xdr:rowOff>
    </xdr:to>
    <xdr:cxnSp macro="">
      <xdr:nvCxnSpPr>
        <xdr:cNvPr id="134" name="直線コネクタ 133">
          <a:extLst>
            <a:ext uri="{FF2B5EF4-FFF2-40B4-BE49-F238E27FC236}">
              <a16:creationId xmlns:a16="http://schemas.microsoft.com/office/drawing/2014/main" id="{6097E5EC-F982-40F5-BE0B-B9B94974784B}"/>
            </a:ext>
          </a:extLst>
        </xdr:cNvPr>
        <xdr:cNvCxnSpPr/>
      </xdr:nvCxnSpPr>
      <xdr:spPr>
        <a:xfrm>
          <a:off x="2336800" y="10855325"/>
          <a:ext cx="889000" cy="24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1A8B8C10-1388-466A-B116-64C06DE0010D}"/>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FE4AD87B-CC19-4DF6-8E0A-418B03DCC66D}"/>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53975</xdr:rowOff>
    </xdr:from>
    <xdr:to>
      <xdr:col>11</xdr:col>
      <xdr:colOff>31750</xdr:colOff>
      <xdr:row>64</xdr:row>
      <xdr:rowOff>27305</xdr:rowOff>
    </xdr:to>
    <xdr:cxnSp macro="">
      <xdr:nvCxnSpPr>
        <xdr:cNvPr id="137" name="直線コネクタ 136">
          <a:extLst>
            <a:ext uri="{FF2B5EF4-FFF2-40B4-BE49-F238E27FC236}">
              <a16:creationId xmlns:a16="http://schemas.microsoft.com/office/drawing/2014/main" id="{B854713E-EA5C-499E-AD99-9B87CCB488C6}"/>
            </a:ext>
          </a:extLst>
        </xdr:cNvPr>
        <xdr:cNvCxnSpPr/>
      </xdr:nvCxnSpPr>
      <xdr:spPr>
        <a:xfrm flipV="1">
          <a:off x="1447800" y="10855325"/>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AA9D7244-BDFC-4BAC-BAA2-A0E5A7CE9D13}"/>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4152EDBD-BF4F-4E35-8B97-5912C9F26D63}"/>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B585AF13-09DC-4B39-A203-4245D767605D}"/>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1A9EFA60-3C4A-4D10-84D6-23E2BFBD824E}"/>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9FB9313C-32C7-45D5-92C1-81589195F432}"/>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1BB8BFA8-CC3E-46A2-93EB-3FD481ED3D7A}"/>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EF3AB74-027F-4FC4-9548-A436A283F49E}"/>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2D2392E5-977D-4B6F-8CBA-CB8854DA26D7}"/>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2E755D92-A8AC-4878-AA0F-A3743FE6DD57}"/>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12700</xdr:rowOff>
    </xdr:from>
    <xdr:to>
      <xdr:col>23</xdr:col>
      <xdr:colOff>184150</xdr:colOff>
      <xdr:row>64</xdr:row>
      <xdr:rowOff>114300</xdr:rowOff>
    </xdr:to>
    <xdr:sp macro="" textlink="">
      <xdr:nvSpPr>
        <xdr:cNvPr id="147" name="楕円 146">
          <a:extLst>
            <a:ext uri="{FF2B5EF4-FFF2-40B4-BE49-F238E27FC236}">
              <a16:creationId xmlns:a16="http://schemas.microsoft.com/office/drawing/2014/main" id="{F92F1A00-D264-482B-949D-A042C9CCD134}"/>
            </a:ext>
          </a:extLst>
        </xdr:cNvPr>
        <xdr:cNvSpPr/>
      </xdr:nvSpPr>
      <xdr:spPr>
        <a:xfrm>
          <a:off x="4902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156227</xdr:rowOff>
    </xdr:from>
    <xdr:ext cx="762000" cy="259045"/>
    <xdr:sp macro="" textlink="">
      <xdr:nvSpPr>
        <xdr:cNvPr id="148" name="財政構造の弾力性該当値テキスト">
          <a:extLst>
            <a:ext uri="{FF2B5EF4-FFF2-40B4-BE49-F238E27FC236}">
              <a16:creationId xmlns:a16="http://schemas.microsoft.com/office/drawing/2014/main" id="{C05B2C21-FC7A-4241-8F9C-2AFB8F7721E5}"/>
            </a:ext>
          </a:extLst>
        </xdr:cNvPr>
        <xdr:cNvSpPr txBox="1"/>
      </xdr:nvSpPr>
      <xdr:spPr>
        <a:xfrm>
          <a:off x="5041900" y="1095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60960</xdr:rowOff>
    </xdr:from>
    <xdr:to>
      <xdr:col>19</xdr:col>
      <xdr:colOff>184150</xdr:colOff>
      <xdr:row>64</xdr:row>
      <xdr:rowOff>162560</xdr:rowOff>
    </xdr:to>
    <xdr:sp macro="" textlink="">
      <xdr:nvSpPr>
        <xdr:cNvPr id="149" name="楕円 148">
          <a:extLst>
            <a:ext uri="{FF2B5EF4-FFF2-40B4-BE49-F238E27FC236}">
              <a16:creationId xmlns:a16="http://schemas.microsoft.com/office/drawing/2014/main" id="{6C3FC764-4615-4BCD-A0E1-DCEEE7BE2548}"/>
            </a:ext>
          </a:extLst>
        </xdr:cNvPr>
        <xdr:cNvSpPr/>
      </xdr:nvSpPr>
      <xdr:spPr>
        <a:xfrm>
          <a:off x="4064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147337</xdr:rowOff>
    </xdr:from>
    <xdr:ext cx="736600" cy="259045"/>
    <xdr:sp macro="" textlink="">
      <xdr:nvSpPr>
        <xdr:cNvPr id="150" name="テキスト ボックス 149">
          <a:extLst>
            <a:ext uri="{FF2B5EF4-FFF2-40B4-BE49-F238E27FC236}">
              <a16:creationId xmlns:a16="http://schemas.microsoft.com/office/drawing/2014/main" id="{4AB665C9-3262-41AF-B4EF-13E95C839410}"/>
            </a:ext>
          </a:extLst>
        </xdr:cNvPr>
        <xdr:cNvSpPr txBox="1"/>
      </xdr:nvSpPr>
      <xdr:spPr>
        <a:xfrm>
          <a:off x="3733800" y="1112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79057</xdr:rowOff>
    </xdr:from>
    <xdr:to>
      <xdr:col>15</xdr:col>
      <xdr:colOff>133350</xdr:colOff>
      <xdr:row>65</xdr:row>
      <xdr:rowOff>9207</xdr:rowOff>
    </xdr:to>
    <xdr:sp macro="" textlink="">
      <xdr:nvSpPr>
        <xdr:cNvPr id="151" name="楕円 150">
          <a:extLst>
            <a:ext uri="{FF2B5EF4-FFF2-40B4-BE49-F238E27FC236}">
              <a16:creationId xmlns:a16="http://schemas.microsoft.com/office/drawing/2014/main" id="{AFF404B3-E300-4033-91D7-D08DCC0DCDE5}"/>
            </a:ext>
          </a:extLst>
        </xdr:cNvPr>
        <xdr:cNvSpPr/>
      </xdr:nvSpPr>
      <xdr:spPr>
        <a:xfrm>
          <a:off x="3175000" y="110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165434</xdr:rowOff>
    </xdr:from>
    <xdr:ext cx="762000" cy="259045"/>
    <xdr:sp macro="" textlink="">
      <xdr:nvSpPr>
        <xdr:cNvPr id="152" name="テキスト ボックス 151">
          <a:extLst>
            <a:ext uri="{FF2B5EF4-FFF2-40B4-BE49-F238E27FC236}">
              <a16:creationId xmlns:a16="http://schemas.microsoft.com/office/drawing/2014/main" id="{DD1601B9-55E4-41C7-8E83-97E5F92C5A99}"/>
            </a:ext>
          </a:extLst>
        </xdr:cNvPr>
        <xdr:cNvSpPr txBox="1"/>
      </xdr:nvSpPr>
      <xdr:spPr>
        <a:xfrm>
          <a:off x="2844800" y="1113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3175</xdr:rowOff>
    </xdr:from>
    <xdr:to>
      <xdr:col>11</xdr:col>
      <xdr:colOff>82550</xdr:colOff>
      <xdr:row>63</xdr:row>
      <xdr:rowOff>104775</xdr:rowOff>
    </xdr:to>
    <xdr:sp macro="" textlink="">
      <xdr:nvSpPr>
        <xdr:cNvPr id="153" name="楕円 152">
          <a:extLst>
            <a:ext uri="{FF2B5EF4-FFF2-40B4-BE49-F238E27FC236}">
              <a16:creationId xmlns:a16="http://schemas.microsoft.com/office/drawing/2014/main" id="{DD2EE3DB-9527-4313-8888-258CC8B399D2}"/>
            </a:ext>
          </a:extLst>
        </xdr:cNvPr>
        <xdr:cNvSpPr/>
      </xdr:nvSpPr>
      <xdr:spPr>
        <a:xfrm>
          <a:off x="2286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89552</xdr:rowOff>
    </xdr:from>
    <xdr:ext cx="762000" cy="259045"/>
    <xdr:sp macro="" textlink="">
      <xdr:nvSpPr>
        <xdr:cNvPr id="154" name="テキスト ボックス 153">
          <a:extLst>
            <a:ext uri="{FF2B5EF4-FFF2-40B4-BE49-F238E27FC236}">
              <a16:creationId xmlns:a16="http://schemas.microsoft.com/office/drawing/2014/main" id="{C37FC02B-B256-4B45-8157-B713E5512230}"/>
            </a:ext>
          </a:extLst>
        </xdr:cNvPr>
        <xdr:cNvSpPr txBox="1"/>
      </xdr:nvSpPr>
      <xdr:spPr>
        <a:xfrm>
          <a:off x="1955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147955</xdr:rowOff>
    </xdr:from>
    <xdr:to>
      <xdr:col>7</xdr:col>
      <xdr:colOff>31750</xdr:colOff>
      <xdr:row>64</xdr:row>
      <xdr:rowOff>78105</xdr:rowOff>
    </xdr:to>
    <xdr:sp macro="" textlink="">
      <xdr:nvSpPr>
        <xdr:cNvPr id="155" name="楕円 154">
          <a:extLst>
            <a:ext uri="{FF2B5EF4-FFF2-40B4-BE49-F238E27FC236}">
              <a16:creationId xmlns:a16="http://schemas.microsoft.com/office/drawing/2014/main" id="{FFA34CCF-A3BB-4EC7-A6EF-364DBAD2EC35}"/>
            </a:ext>
          </a:extLst>
        </xdr:cNvPr>
        <xdr:cNvSpPr/>
      </xdr:nvSpPr>
      <xdr:spPr>
        <a:xfrm>
          <a:off x="1397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62882</xdr:rowOff>
    </xdr:from>
    <xdr:ext cx="762000" cy="259045"/>
    <xdr:sp macro="" textlink="">
      <xdr:nvSpPr>
        <xdr:cNvPr id="156" name="テキスト ボックス 155">
          <a:extLst>
            <a:ext uri="{FF2B5EF4-FFF2-40B4-BE49-F238E27FC236}">
              <a16:creationId xmlns:a16="http://schemas.microsoft.com/office/drawing/2014/main" id="{4FDE53C8-5F23-4EC6-B1AC-169025C3E96D}"/>
            </a:ext>
          </a:extLst>
        </xdr:cNvPr>
        <xdr:cNvSpPr txBox="1"/>
      </xdr:nvSpPr>
      <xdr:spPr>
        <a:xfrm>
          <a:off x="1066800" y="1103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46CFBB4C-626B-4F44-9157-3639593A6449}"/>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3B69FFB7-95C3-4B78-92F8-EEBDC65FB6BE}"/>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448FD337-EAD0-451B-AE1D-937066BD600D}"/>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[303,539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F2BA6E7A-397B-436A-9CF9-43D43EB68908}"/>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D2BCFD8E-4834-4883-ADFB-6105D9E4D465}"/>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59FF738F-1CBD-41B1-8290-B93111F0C1AC}"/>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415B354F-53FE-4A55-B24C-0792C1817B11}"/>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777BB13C-A161-49FD-865E-EE4F16FA7E7F}"/>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EEAF1BA9-B513-4FB5-962A-2C3ED7BC19C7}"/>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1C4DA281-6D61-4FAE-854D-B8A5D2A55966}"/>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8ABF5F28-E880-48DB-803C-DEB470F5C183}"/>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53C22FC7-040E-49C6-B897-1AD00AD1A0EF}"/>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ACEB32FF-8B5E-4BC8-8E4A-F684FB6737E8}"/>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類似団体と比較して高くなっている主な要因は、東本大震災からの復旧・復興事業（主に</a:t>
          </a:r>
          <a:r>
            <a:rPr kumimoji="1" lang="ja-JP" altLang="en-US" sz="1100">
              <a:solidFill>
                <a:schemeClr val="dk1"/>
              </a:solidFill>
              <a:effectLst/>
              <a:latin typeface="+mn-lt"/>
              <a:ea typeface="+mn-ea"/>
              <a:cs typeface="+mn-cs"/>
            </a:rPr>
            <a:t>放射能対策関連事業</a:t>
          </a:r>
          <a:r>
            <a:rPr kumimoji="1" lang="ja-JP" altLang="ja-JP" sz="1100">
              <a:solidFill>
                <a:schemeClr val="dk1"/>
              </a:solidFill>
              <a:effectLst/>
              <a:latin typeface="+mn-lt"/>
              <a:ea typeface="+mn-ea"/>
              <a:cs typeface="+mn-cs"/>
            </a:rPr>
            <a:t>）に係る物件費となっている。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放射性物資に汚染されたため池内の土砂等の拡散を防止するための農業水利施設等保全再生事業（対策工）など</a:t>
          </a:r>
          <a:r>
            <a:rPr kumimoji="1" lang="ja-JP" altLang="ja-JP" sz="1100" b="0" i="0">
              <a:solidFill>
                <a:schemeClr val="dk1"/>
              </a:solidFill>
              <a:effectLst/>
              <a:latin typeface="+mn-lt"/>
              <a:ea typeface="+mn-ea"/>
              <a:cs typeface="+mn-cs"/>
            </a:rPr>
            <a:t>により増加</a:t>
          </a:r>
          <a:r>
            <a:rPr kumimoji="1" lang="ja-JP" altLang="ja-JP" sz="1100">
              <a:solidFill>
                <a:schemeClr val="dk1"/>
              </a:solidFill>
              <a:effectLst/>
              <a:latin typeface="+mn-lt"/>
              <a:ea typeface="+mn-ea"/>
              <a:cs typeface="+mn-cs"/>
            </a:rPr>
            <a:t>しており、復興関連事業については今度も継続が見込まれることから、類似団体と比較すると高水準で推移するものと思われる。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5E7C4F35-7CB2-49B1-9387-3A8DDE420986}"/>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6CBBB0BB-E9BE-465F-BCB4-D6AA87551F94}"/>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591340FA-0C3D-4377-8277-82AA18A92C5E}"/>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A713B8DC-15F0-4A0B-AC5F-C9292DF46439}"/>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C0F75C15-2FA3-46DE-8E61-B145756604F8}"/>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85FFB261-3301-408F-899A-0A1D4BC16976}"/>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57781CE7-EB13-4C17-B56C-F09196B3420A}"/>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C15A8FA0-58DB-4245-AE59-2267581053B2}"/>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893A8F30-091F-4489-86CF-C84B2F65B0DD}"/>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D4123CBC-CD81-4BEB-BE4A-BF5B025BF261}"/>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28853D7E-EC71-44FD-AAB9-C30123363B3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34777804-364E-4EC1-ACDC-74811AF4C403}"/>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5F78CAA0-7034-4265-BB0A-45F60BE784FD}"/>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2537607-CFF6-47BB-AE4F-D56A91EFAA9E}"/>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FB69FF2D-958C-437D-8B35-133050E22542}"/>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A2247346-A4E6-481B-8751-3ED11CCA7C22}"/>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79F45E9E-8503-4DFF-B5DE-159CDA0CD76A}"/>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CEDCB5DE-28C0-4C17-BECA-CC303538AFA9}"/>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512A662E-E3D5-4E31-8C5B-22A38D986A5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DF521337-53A4-4C85-AE61-9E8FCC66363A}"/>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40A07F9A-6ABF-4F1E-9120-8ABAA4F9CE2C}"/>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89</xdr:row>
      <xdr:rowOff>122261</xdr:rowOff>
    </xdr:from>
    <xdr:to>
      <xdr:col>23</xdr:col>
      <xdr:colOff>133350</xdr:colOff>
      <xdr:row>90</xdr:row>
      <xdr:rowOff>7299</xdr:rowOff>
    </xdr:to>
    <xdr:cxnSp macro="">
      <xdr:nvCxnSpPr>
        <xdr:cNvPr id="191" name="直線コネクタ 190">
          <a:extLst>
            <a:ext uri="{FF2B5EF4-FFF2-40B4-BE49-F238E27FC236}">
              <a16:creationId xmlns:a16="http://schemas.microsoft.com/office/drawing/2014/main" id="{C214F8E7-CF55-4D38-BF3C-31EA53ECA805}"/>
            </a:ext>
          </a:extLst>
        </xdr:cNvPr>
        <xdr:cNvCxnSpPr/>
      </xdr:nvCxnSpPr>
      <xdr:spPr>
        <a:xfrm>
          <a:off x="4114800" y="15381311"/>
          <a:ext cx="838200" cy="56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E90D1403-AEB0-4B17-A246-88C69AEAF738}"/>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CE638993-1CD5-4F9B-B470-F5E381837302}"/>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146405</xdr:rowOff>
    </xdr:from>
    <xdr:to>
      <xdr:col>19</xdr:col>
      <xdr:colOff>133350</xdr:colOff>
      <xdr:row>89</xdr:row>
      <xdr:rowOff>122261</xdr:rowOff>
    </xdr:to>
    <xdr:cxnSp macro="">
      <xdr:nvCxnSpPr>
        <xdr:cNvPr id="194" name="直線コネクタ 193">
          <a:extLst>
            <a:ext uri="{FF2B5EF4-FFF2-40B4-BE49-F238E27FC236}">
              <a16:creationId xmlns:a16="http://schemas.microsoft.com/office/drawing/2014/main" id="{2A7E4F69-2970-4DD1-A04E-31AAF9366084}"/>
            </a:ext>
          </a:extLst>
        </xdr:cNvPr>
        <xdr:cNvCxnSpPr/>
      </xdr:nvCxnSpPr>
      <xdr:spPr>
        <a:xfrm>
          <a:off x="3225800" y="15234005"/>
          <a:ext cx="889000" cy="14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FDC20476-5F58-45AD-85F4-1488AD544673}"/>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5FDE3A45-C549-4FB6-A25B-AFA9B16DB6C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88</xdr:row>
      <xdr:rowOff>5654</xdr:rowOff>
    </xdr:from>
    <xdr:to>
      <xdr:col>15</xdr:col>
      <xdr:colOff>82550</xdr:colOff>
      <xdr:row>88</xdr:row>
      <xdr:rowOff>146405</xdr:rowOff>
    </xdr:to>
    <xdr:cxnSp macro="">
      <xdr:nvCxnSpPr>
        <xdr:cNvPr id="197" name="直線コネクタ 196">
          <a:extLst>
            <a:ext uri="{FF2B5EF4-FFF2-40B4-BE49-F238E27FC236}">
              <a16:creationId xmlns:a16="http://schemas.microsoft.com/office/drawing/2014/main" id="{FF0F1F57-EECA-4D68-959D-1E635611DA41}"/>
            </a:ext>
          </a:extLst>
        </xdr:cNvPr>
        <xdr:cNvCxnSpPr/>
      </xdr:nvCxnSpPr>
      <xdr:spPr>
        <a:xfrm>
          <a:off x="2336800" y="15093254"/>
          <a:ext cx="889000" cy="140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74FADBD8-6661-47F8-86BD-3FE5C7C8B47C}"/>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D1004DCA-CD9B-41DE-B366-DC82C1EED4BC}"/>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88</xdr:row>
      <xdr:rowOff>5654</xdr:rowOff>
    </xdr:from>
    <xdr:to>
      <xdr:col>11</xdr:col>
      <xdr:colOff>31750</xdr:colOff>
      <xdr:row>89</xdr:row>
      <xdr:rowOff>96965</xdr:rowOff>
    </xdr:to>
    <xdr:cxnSp macro="">
      <xdr:nvCxnSpPr>
        <xdr:cNvPr id="200" name="直線コネクタ 199">
          <a:extLst>
            <a:ext uri="{FF2B5EF4-FFF2-40B4-BE49-F238E27FC236}">
              <a16:creationId xmlns:a16="http://schemas.microsoft.com/office/drawing/2014/main" id="{1EFC611F-425B-4588-BFCC-214B8B3882A7}"/>
            </a:ext>
          </a:extLst>
        </xdr:cNvPr>
        <xdr:cNvCxnSpPr/>
      </xdr:nvCxnSpPr>
      <xdr:spPr>
        <a:xfrm flipV="1">
          <a:off x="1447800" y="15093254"/>
          <a:ext cx="889000" cy="26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58FE4A6D-C157-403A-B10C-EDB16482CFD5}"/>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AE20E8CE-0C51-4CF1-824F-8DA9CA94DE56}"/>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92464D2F-58D8-4864-98CC-64C23EFEE731}"/>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F72C80D4-8013-4EA4-BC6B-77A634F630A7}"/>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8808C623-0DB5-47F5-ADC9-0D678826AFAD}"/>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98670387-7924-4367-A631-FAC3353B1654}"/>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27D7E01B-1AB5-4BA9-93F4-7E3430FB885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76F761FC-46B1-4D07-9011-326DAB52470E}"/>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7FFE3E-B7E7-4393-BB8A-162C8FA99986}"/>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89</xdr:row>
      <xdr:rowOff>127949</xdr:rowOff>
    </xdr:from>
    <xdr:to>
      <xdr:col>23</xdr:col>
      <xdr:colOff>184150</xdr:colOff>
      <xdr:row>90</xdr:row>
      <xdr:rowOff>58099</xdr:rowOff>
    </xdr:to>
    <xdr:sp macro="" textlink="">
      <xdr:nvSpPr>
        <xdr:cNvPr id="210" name="楕円 209">
          <a:extLst>
            <a:ext uri="{FF2B5EF4-FFF2-40B4-BE49-F238E27FC236}">
              <a16:creationId xmlns:a16="http://schemas.microsoft.com/office/drawing/2014/main" id="{211EED69-C8A9-404E-A9F8-1D2705069900}"/>
            </a:ext>
          </a:extLst>
        </xdr:cNvPr>
        <xdr:cNvSpPr/>
      </xdr:nvSpPr>
      <xdr:spPr>
        <a:xfrm>
          <a:off x="4902200" y="1538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89</xdr:row>
      <xdr:rowOff>23826</xdr:rowOff>
    </xdr:from>
    <xdr:ext cx="762000" cy="259045"/>
    <xdr:sp macro="" textlink="">
      <xdr:nvSpPr>
        <xdr:cNvPr id="211" name="人件費・物件費等の状況該当値テキスト">
          <a:extLst>
            <a:ext uri="{FF2B5EF4-FFF2-40B4-BE49-F238E27FC236}">
              <a16:creationId xmlns:a16="http://schemas.microsoft.com/office/drawing/2014/main" id="{1DB94F6D-A69A-4C61-BFC3-9608DC75F487}"/>
            </a:ext>
          </a:extLst>
        </xdr:cNvPr>
        <xdr:cNvSpPr txBox="1"/>
      </xdr:nvSpPr>
      <xdr:spPr>
        <a:xfrm>
          <a:off x="5041900" y="15282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89</xdr:row>
      <xdr:rowOff>71461</xdr:rowOff>
    </xdr:from>
    <xdr:to>
      <xdr:col>19</xdr:col>
      <xdr:colOff>184150</xdr:colOff>
      <xdr:row>90</xdr:row>
      <xdr:rowOff>1611</xdr:rowOff>
    </xdr:to>
    <xdr:sp macro="" textlink="">
      <xdr:nvSpPr>
        <xdr:cNvPr id="212" name="楕円 211">
          <a:extLst>
            <a:ext uri="{FF2B5EF4-FFF2-40B4-BE49-F238E27FC236}">
              <a16:creationId xmlns:a16="http://schemas.microsoft.com/office/drawing/2014/main" id="{92AA11B7-541C-47F0-9DBC-FD5285E8835F}"/>
            </a:ext>
          </a:extLst>
        </xdr:cNvPr>
        <xdr:cNvSpPr/>
      </xdr:nvSpPr>
      <xdr:spPr>
        <a:xfrm>
          <a:off x="4064000" y="1533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89</xdr:row>
      <xdr:rowOff>157838</xdr:rowOff>
    </xdr:from>
    <xdr:ext cx="736600" cy="259045"/>
    <xdr:sp macro="" textlink="">
      <xdr:nvSpPr>
        <xdr:cNvPr id="213" name="テキスト ボックス 212">
          <a:extLst>
            <a:ext uri="{FF2B5EF4-FFF2-40B4-BE49-F238E27FC236}">
              <a16:creationId xmlns:a16="http://schemas.microsoft.com/office/drawing/2014/main" id="{810AD194-F072-4E27-9B4D-5D9BACC2923E}"/>
            </a:ext>
          </a:extLst>
        </xdr:cNvPr>
        <xdr:cNvSpPr txBox="1"/>
      </xdr:nvSpPr>
      <xdr:spPr>
        <a:xfrm>
          <a:off x="3733800" y="15416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95605</xdr:rowOff>
    </xdr:from>
    <xdr:to>
      <xdr:col>15</xdr:col>
      <xdr:colOff>133350</xdr:colOff>
      <xdr:row>89</xdr:row>
      <xdr:rowOff>25755</xdr:rowOff>
    </xdr:to>
    <xdr:sp macro="" textlink="">
      <xdr:nvSpPr>
        <xdr:cNvPr id="214" name="楕円 213">
          <a:extLst>
            <a:ext uri="{FF2B5EF4-FFF2-40B4-BE49-F238E27FC236}">
              <a16:creationId xmlns:a16="http://schemas.microsoft.com/office/drawing/2014/main" id="{58403CDA-5AE2-4435-8B5B-66C24778FF7A}"/>
            </a:ext>
          </a:extLst>
        </xdr:cNvPr>
        <xdr:cNvSpPr/>
      </xdr:nvSpPr>
      <xdr:spPr>
        <a:xfrm>
          <a:off x="3175000" y="1518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89</xdr:row>
      <xdr:rowOff>10532</xdr:rowOff>
    </xdr:from>
    <xdr:ext cx="762000" cy="259045"/>
    <xdr:sp macro="" textlink="">
      <xdr:nvSpPr>
        <xdr:cNvPr id="215" name="テキスト ボックス 214">
          <a:extLst>
            <a:ext uri="{FF2B5EF4-FFF2-40B4-BE49-F238E27FC236}">
              <a16:creationId xmlns:a16="http://schemas.microsoft.com/office/drawing/2014/main" id="{1379F13B-5A8D-41C3-B178-6896638987A5}"/>
            </a:ext>
          </a:extLst>
        </xdr:cNvPr>
        <xdr:cNvSpPr txBox="1"/>
      </xdr:nvSpPr>
      <xdr:spPr>
        <a:xfrm>
          <a:off x="2844800" y="15269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126304</xdr:rowOff>
    </xdr:from>
    <xdr:to>
      <xdr:col>11</xdr:col>
      <xdr:colOff>82550</xdr:colOff>
      <xdr:row>88</xdr:row>
      <xdr:rowOff>56454</xdr:rowOff>
    </xdr:to>
    <xdr:sp macro="" textlink="">
      <xdr:nvSpPr>
        <xdr:cNvPr id="216" name="楕円 215">
          <a:extLst>
            <a:ext uri="{FF2B5EF4-FFF2-40B4-BE49-F238E27FC236}">
              <a16:creationId xmlns:a16="http://schemas.microsoft.com/office/drawing/2014/main" id="{6295D12B-5880-4537-85FE-17BEF353F880}"/>
            </a:ext>
          </a:extLst>
        </xdr:cNvPr>
        <xdr:cNvSpPr/>
      </xdr:nvSpPr>
      <xdr:spPr>
        <a:xfrm>
          <a:off x="2286000" y="1504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88</xdr:row>
      <xdr:rowOff>41231</xdr:rowOff>
    </xdr:from>
    <xdr:ext cx="762000" cy="259045"/>
    <xdr:sp macro="" textlink="">
      <xdr:nvSpPr>
        <xdr:cNvPr id="217" name="テキスト ボックス 216">
          <a:extLst>
            <a:ext uri="{FF2B5EF4-FFF2-40B4-BE49-F238E27FC236}">
              <a16:creationId xmlns:a16="http://schemas.microsoft.com/office/drawing/2014/main" id="{460BD547-8858-48E1-A675-DC91A88AA23B}"/>
            </a:ext>
          </a:extLst>
        </xdr:cNvPr>
        <xdr:cNvSpPr txBox="1"/>
      </xdr:nvSpPr>
      <xdr:spPr>
        <a:xfrm>
          <a:off x="1955800" y="1512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89</xdr:row>
      <xdr:rowOff>46165</xdr:rowOff>
    </xdr:from>
    <xdr:to>
      <xdr:col>7</xdr:col>
      <xdr:colOff>31750</xdr:colOff>
      <xdr:row>89</xdr:row>
      <xdr:rowOff>147765</xdr:rowOff>
    </xdr:to>
    <xdr:sp macro="" textlink="">
      <xdr:nvSpPr>
        <xdr:cNvPr id="218" name="楕円 217">
          <a:extLst>
            <a:ext uri="{FF2B5EF4-FFF2-40B4-BE49-F238E27FC236}">
              <a16:creationId xmlns:a16="http://schemas.microsoft.com/office/drawing/2014/main" id="{7C3D1B04-3496-4659-8D2A-1698B915EFBC}"/>
            </a:ext>
          </a:extLst>
        </xdr:cNvPr>
        <xdr:cNvSpPr/>
      </xdr:nvSpPr>
      <xdr:spPr>
        <a:xfrm>
          <a:off x="1397000" y="1530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89</xdr:row>
      <xdr:rowOff>132542</xdr:rowOff>
    </xdr:from>
    <xdr:ext cx="762000" cy="259045"/>
    <xdr:sp macro="" textlink="">
      <xdr:nvSpPr>
        <xdr:cNvPr id="219" name="テキスト ボックス 218">
          <a:extLst>
            <a:ext uri="{FF2B5EF4-FFF2-40B4-BE49-F238E27FC236}">
              <a16:creationId xmlns:a16="http://schemas.microsoft.com/office/drawing/2014/main" id="{7E233278-0779-438F-8CBB-D6E102E388F6}"/>
            </a:ext>
          </a:extLst>
        </xdr:cNvPr>
        <xdr:cNvSpPr txBox="1"/>
      </xdr:nvSpPr>
      <xdr:spPr>
        <a:xfrm>
          <a:off x="1066800" y="1539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A9F6B28A-B234-4988-8C8A-BCCFA98370D9}"/>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6C719DC4-FCC7-485A-AA77-9D6606034B17}"/>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4E5D3ACC-2530-4CD2-BCF3-CB84A42BF9BD}"/>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B7E9C0B5-2EA2-413D-82CC-FBC24BDD7F8A}"/>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8BF302B3-E516-4FC8-84E9-8248DBD12C4D}"/>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AF2802A4-B122-41AD-9493-52ABF30A3A57}"/>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7A057C86-5CC8-403E-8909-CB23EBBA6528}"/>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CA1798D5-4485-4FA2-8903-7A2F50D5BB11}"/>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3737F166-D4A7-4413-BD9D-03E460093EA3}"/>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E466B5EE-2C2F-4A9B-BC7E-45D94269BA6C}"/>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98203BCE-291A-4821-B45D-1C9510537A05}"/>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2167F9A6-97F4-4D4C-A206-B298B25C2C64}"/>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14E8EC40-A4E4-489F-9C42-4B8104706FDE}"/>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震災関連業務に対応するため任期付職員を採用しており、年齢層の高い職員も多くいることから、類似団体に比べ低い水準となっている。令和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年度においては、初任給の改善を行ったことなどから、前年度から</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ポイント増加した</a:t>
          </a:r>
          <a:r>
            <a:rPr kumimoji="1" lang="en-US" altLang="ja-JP" sz="1100">
              <a:solidFill>
                <a:schemeClr val="dk1"/>
              </a:solidFill>
              <a:effectLst/>
              <a:latin typeface="+mn-lt"/>
              <a:ea typeface="+mn-ea"/>
              <a:cs typeface="+mn-cs"/>
            </a:rPr>
            <a:t>95.5</a:t>
          </a:r>
          <a:r>
            <a:rPr kumimoji="1" lang="ja-JP" altLang="ja-JP" sz="1100">
              <a:solidFill>
                <a:schemeClr val="dk1"/>
              </a:solidFill>
              <a:effectLst/>
              <a:latin typeface="+mn-lt"/>
              <a:ea typeface="+mn-ea"/>
              <a:cs typeface="+mn-cs"/>
            </a:rPr>
            <a:t>ポイントとなっており、引き続き給与の適正化に努めていく。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D7D28378-C3D0-481D-BD33-979B3C0F09E4}"/>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EFCC67F-2A47-4AA3-B128-835C31220B27}"/>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F605FEF8-8B43-4EC7-8D79-226388A6571C}"/>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3C434C6F-39DC-4439-9A7B-2258298FCB0F}"/>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B025CE0F-C221-4674-BE96-6472CC169669}"/>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DE779238-E772-439A-B420-0A7302459F97}"/>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EEB6777E-F4B7-4F5D-898A-032E25F55064}"/>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7C5E4D72-3690-45E6-A0C8-60669A4A7689}"/>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91B8438B-07B8-42D8-BC89-241AACFF4029}"/>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42F9DB91-B50B-4B41-B74A-2B710D7D6498}"/>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7903A900-A296-4904-8998-D5DEBF130E5C}"/>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E42A65DC-27B3-4518-8748-066235C5DF32}"/>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4FAE46F5-7F11-4544-BFA7-6F46854584CA}"/>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B235E121-1B36-49EC-8E85-F4350524E8E8}"/>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7F957B47-83FE-45DC-89EE-2C4E4C0F874F}"/>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29D699A3-048A-448C-979C-FB2BD5330B1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49E4B93-270B-4DCC-84C6-988E99FC829F}"/>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F67EFA3E-4DDC-4D0D-893F-4B1B9B6D558E}"/>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A18A1F54-FBFC-45A5-9287-4E77CC390AAD}"/>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C2E3599D-27EB-43C0-81F2-92649443DC72}"/>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1980179E-1A4B-4673-A3C1-7C9863448E71}"/>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CDB6EFE0-E922-49FA-BA49-CC577BDF0AE6}"/>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12700</xdr:rowOff>
    </xdr:from>
    <xdr:to>
      <xdr:col>81</xdr:col>
      <xdr:colOff>44450</xdr:colOff>
      <xdr:row>83</xdr:row>
      <xdr:rowOff>116114</xdr:rowOff>
    </xdr:to>
    <xdr:cxnSp macro="">
      <xdr:nvCxnSpPr>
        <xdr:cNvPr id="255" name="直線コネクタ 254">
          <a:extLst>
            <a:ext uri="{FF2B5EF4-FFF2-40B4-BE49-F238E27FC236}">
              <a16:creationId xmlns:a16="http://schemas.microsoft.com/office/drawing/2014/main" id="{331B1457-0214-476B-8D6F-E1FE4E45D1F7}"/>
            </a:ext>
          </a:extLst>
        </xdr:cNvPr>
        <xdr:cNvCxnSpPr/>
      </xdr:nvCxnSpPr>
      <xdr:spPr>
        <a:xfrm>
          <a:off x="16179800" y="14243050"/>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C6935ED0-6DD7-4025-8927-52B99E4ACB3B}"/>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AC0489A5-4422-4085-931D-A2AEED8EA649}"/>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12700</xdr:rowOff>
    </xdr:from>
    <xdr:to>
      <xdr:col>77</xdr:col>
      <xdr:colOff>44450</xdr:colOff>
      <xdr:row>85</xdr:row>
      <xdr:rowOff>100693</xdr:rowOff>
    </xdr:to>
    <xdr:cxnSp macro="">
      <xdr:nvCxnSpPr>
        <xdr:cNvPr id="258" name="直線コネクタ 257">
          <a:extLst>
            <a:ext uri="{FF2B5EF4-FFF2-40B4-BE49-F238E27FC236}">
              <a16:creationId xmlns:a16="http://schemas.microsoft.com/office/drawing/2014/main" id="{55C61922-6EB5-4510-9EF0-18959A0FF85C}"/>
            </a:ext>
          </a:extLst>
        </xdr:cNvPr>
        <xdr:cNvCxnSpPr/>
      </xdr:nvCxnSpPr>
      <xdr:spPr>
        <a:xfrm flipV="1">
          <a:off x="15290800" y="14243050"/>
          <a:ext cx="889000" cy="430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E7BE80AE-F0CA-4B85-B052-773F54D05CD7}"/>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3AC90F9D-8915-48FC-ABA9-7B9920BDA486}"/>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100693</xdr:rowOff>
    </xdr:from>
    <xdr:to>
      <xdr:col>72</xdr:col>
      <xdr:colOff>203200</xdr:colOff>
      <xdr:row>85</xdr:row>
      <xdr:rowOff>135164</xdr:rowOff>
    </xdr:to>
    <xdr:cxnSp macro="">
      <xdr:nvCxnSpPr>
        <xdr:cNvPr id="261" name="直線コネクタ 260">
          <a:extLst>
            <a:ext uri="{FF2B5EF4-FFF2-40B4-BE49-F238E27FC236}">
              <a16:creationId xmlns:a16="http://schemas.microsoft.com/office/drawing/2014/main" id="{7A7120B5-05AB-4F4F-AF17-3B464F3ACFCB}"/>
            </a:ext>
          </a:extLst>
        </xdr:cNvPr>
        <xdr:cNvCxnSpPr/>
      </xdr:nvCxnSpPr>
      <xdr:spPr>
        <a:xfrm flipV="1">
          <a:off x="14401800" y="146739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BC7961A8-1173-4FC4-A02F-7ED93D4658E6}"/>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E1DBA820-B12B-4247-B11B-9CA277A0FD72}"/>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135164</xdr:rowOff>
    </xdr:to>
    <xdr:cxnSp macro="">
      <xdr:nvCxnSpPr>
        <xdr:cNvPr id="264" name="直線コネクタ 263">
          <a:extLst>
            <a:ext uri="{FF2B5EF4-FFF2-40B4-BE49-F238E27FC236}">
              <a16:creationId xmlns:a16="http://schemas.microsoft.com/office/drawing/2014/main" id="{6EDBCFAE-631C-4A05-A63F-611EB8C92AD3}"/>
            </a:ext>
          </a:extLst>
        </xdr:cNvPr>
        <xdr:cNvCxnSpPr/>
      </xdr:nvCxnSpPr>
      <xdr:spPr>
        <a:xfrm>
          <a:off x="13512800" y="146050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9B3843EF-E4DB-49D6-B168-53A95C76CDAB}"/>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53836720-D667-447B-8868-6396085A4AFB}"/>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D9A339E6-61AB-4FDD-A019-EDEEC2285DC9}"/>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EFA0D057-297E-4ED8-A65D-EC8E550F0396}"/>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F6FC6AD7-0560-4EE1-AC88-B0EBA5AFDD2E}"/>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9CAABCBB-C0C5-4F90-A210-1336417D81CA}"/>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226A77E1-02C6-4108-B4E1-FAF15FF47791}"/>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C9082846-3096-4EDC-8456-234B86BF0496}"/>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6830B682-26A2-4045-99FC-F3AC366476DB}"/>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65314</xdr:rowOff>
    </xdr:from>
    <xdr:to>
      <xdr:col>81</xdr:col>
      <xdr:colOff>95250</xdr:colOff>
      <xdr:row>83</xdr:row>
      <xdr:rowOff>166914</xdr:rowOff>
    </xdr:to>
    <xdr:sp macro="" textlink="">
      <xdr:nvSpPr>
        <xdr:cNvPr id="274" name="楕円 273">
          <a:extLst>
            <a:ext uri="{FF2B5EF4-FFF2-40B4-BE49-F238E27FC236}">
              <a16:creationId xmlns:a16="http://schemas.microsoft.com/office/drawing/2014/main" id="{FDB4DB3F-9538-4E40-8448-9E9E02EA151A}"/>
            </a:ext>
          </a:extLst>
        </xdr:cNvPr>
        <xdr:cNvSpPr/>
      </xdr:nvSpPr>
      <xdr:spPr>
        <a:xfrm>
          <a:off x="169672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81841</xdr:rowOff>
    </xdr:from>
    <xdr:ext cx="762000" cy="259045"/>
    <xdr:sp macro="" textlink="">
      <xdr:nvSpPr>
        <xdr:cNvPr id="275" name="給与水準   （国との比較）該当値テキスト">
          <a:extLst>
            <a:ext uri="{FF2B5EF4-FFF2-40B4-BE49-F238E27FC236}">
              <a16:creationId xmlns:a16="http://schemas.microsoft.com/office/drawing/2014/main" id="{5EB97855-38A8-4123-9573-A429DDAE725C}"/>
            </a:ext>
          </a:extLst>
        </xdr:cNvPr>
        <xdr:cNvSpPr txBox="1"/>
      </xdr:nvSpPr>
      <xdr:spPr>
        <a:xfrm>
          <a:off x="17106900" y="1414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133350</xdr:rowOff>
    </xdr:from>
    <xdr:to>
      <xdr:col>77</xdr:col>
      <xdr:colOff>95250</xdr:colOff>
      <xdr:row>83</xdr:row>
      <xdr:rowOff>63500</xdr:rowOff>
    </xdr:to>
    <xdr:sp macro="" textlink="">
      <xdr:nvSpPr>
        <xdr:cNvPr id="276" name="楕円 275">
          <a:extLst>
            <a:ext uri="{FF2B5EF4-FFF2-40B4-BE49-F238E27FC236}">
              <a16:creationId xmlns:a16="http://schemas.microsoft.com/office/drawing/2014/main" id="{E1FEC6FB-8A4A-461A-85E3-A9337CE5A9A8}"/>
            </a:ext>
          </a:extLst>
        </xdr:cNvPr>
        <xdr:cNvSpPr/>
      </xdr:nvSpPr>
      <xdr:spPr>
        <a:xfrm>
          <a:off x="16129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73677</xdr:rowOff>
    </xdr:from>
    <xdr:ext cx="736600" cy="259045"/>
    <xdr:sp macro="" textlink="">
      <xdr:nvSpPr>
        <xdr:cNvPr id="277" name="テキスト ボックス 276">
          <a:extLst>
            <a:ext uri="{FF2B5EF4-FFF2-40B4-BE49-F238E27FC236}">
              <a16:creationId xmlns:a16="http://schemas.microsoft.com/office/drawing/2014/main" id="{60296212-2EB7-4B09-A38C-9F303EF8D60C}"/>
            </a:ext>
          </a:extLst>
        </xdr:cNvPr>
        <xdr:cNvSpPr txBox="1"/>
      </xdr:nvSpPr>
      <xdr:spPr>
        <a:xfrm>
          <a:off x="15798800" y="1396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78" name="楕円 277">
          <a:extLst>
            <a:ext uri="{FF2B5EF4-FFF2-40B4-BE49-F238E27FC236}">
              <a16:creationId xmlns:a16="http://schemas.microsoft.com/office/drawing/2014/main" id="{DB553F11-7326-4444-BD95-866F0CFB7656}"/>
            </a:ext>
          </a:extLst>
        </xdr:cNvPr>
        <xdr:cNvSpPr/>
      </xdr:nvSpPr>
      <xdr:spPr>
        <a:xfrm>
          <a:off x="15240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79" name="テキスト ボックス 278">
          <a:extLst>
            <a:ext uri="{FF2B5EF4-FFF2-40B4-BE49-F238E27FC236}">
              <a16:creationId xmlns:a16="http://schemas.microsoft.com/office/drawing/2014/main" id="{21038CD0-F028-4F59-A08F-37E62C1EC0AF}"/>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0" name="楕円 279">
          <a:extLst>
            <a:ext uri="{FF2B5EF4-FFF2-40B4-BE49-F238E27FC236}">
              <a16:creationId xmlns:a16="http://schemas.microsoft.com/office/drawing/2014/main" id="{A3BC3C3E-7D88-4833-9D27-075CB2F246DE}"/>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24691</xdr:rowOff>
    </xdr:from>
    <xdr:ext cx="762000" cy="259045"/>
    <xdr:sp macro="" textlink="">
      <xdr:nvSpPr>
        <xdr:cNvPr id="281" name="テキスト ボックス 280">
          <a:extLst>
            <a:ext uri="{FF2B5EF4-FFF2-40B4-BE49-F238E27FC236}">
              <a16:creationId xmlns:a16="http://schemas.microsoft.com/office/drawing/2014/main" id="{3F086116-8896-4B61-A1A8-7E36F300E599}"/>
            </a:ext>
          </a:extLst>
        </xdr:cNvPr>
        <xdr:cNvSpPr txBox="1"/>
      </xdr:nvSpPr>
      <xdr:spPr>
        <a:xfrm>
          <a:off x="14020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2" name="楕円 281">
          <a:extLst>
            <a:ext uri="{FF2B5EF4-FFF2-40B4-BE49-F238E27FC236}">
              <a16:creationId xmlns:a16="http://schemas.microsoft.com/office/drawing/2014/main" id="{8CDA1623-6DE5-4C40-AEBE-DC05622C7127}"/>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83" name="テキスト ボックス 282">
          <a:extLst>
            <a:ext uri="{FF2B5EF4-FFF2-40B4-BE49-F238E27FC236}">
              <a16:creationId xmlns:a16="http://schemas.microsoft.com/office/drawing/2014/main" id="{520FC643-7B61-452E-92DD-F3F4861EAAE8}"/>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1EDCFBF-A749-4EA6-9B1C-46F86CDEF049}"/>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11B408D1-A198-4E87-8043-1D21F339DFA6}"/>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4584D7A7-8CA9-454C-B006-7F69AF2424DE}"/>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9B58AA01-A10A-46CB-A153-21F98EEF623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919E3AFD-EC06-4471-AB47-06DF3ED72354}"/>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6B8E602E-31AC-4B56-A656-8D9E2EB09C15}"/>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49BFA2A0-A88D-452B-BC8F-5ED7ADAB157C}"/>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2FD03071-E7C4-4870-A988-EE006DBA062F}"/>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99344012-70D4-40C8-AB26-E7629FA29AB8}"/>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6466A80C-6FF7-492F-B657-25058CB0F557}"/>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B0EEF8A0-87E0-4DCB-A99A-424265E477D5}"/>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4A8C4204-1963-4E41-8140-9E062135DBAB}"/>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2E9FE7EA-A5FE-4282-9F58-98CF6734A227}"/>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東日本大震災及びそれに伴う原子力発電所事故対応のため、正職員の前倒し採用と任期付職員の採用を行ってきたことから、類似団体の平均を上回っている。令和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年度までの第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期復興・創生期間においては、復興及び再生に向けた取り組みを着実に実施するための職員数を確保することとしている。令和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年度以降については、第</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期復興・創生期間における施策内容に応じ、定員適正化計画の見直しを行い、必要な職員数を確保できるよう努めていく。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57A0DFD8-F4C1-4C2C-816A-A2AAA15A8664}"/>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60607E1-1ADA-4C00-BD9A-605DFF85FF05}"/>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BB9C1845-6100-4ED7-BE2B-CF32D0B06E41}"/>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D9CF4F7C-0AD8-447E-83ED-3D5064465965}"/>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DB722E5B-8E50-4105-ACF7-67A1FDC8EF07}"/>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12B53ABC-F512-41AD-B48C-7E1A824B1CE4}"/>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BF99D9B8-8400-4CA0-96F0-6AAFE2F87853}"/>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5DE8B207-4A65-4B1D-93C3-80CC1F803A5D}"/>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34B20A78-19CF-4987-9BC5-9A8760C58EBE}"/>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3B72AEE0-2A54-4122-916D-9525E7B83D1A}"/>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FFDA4E7-07F0-43E4-BBEF-EB7892E9AB5C}"/>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C87DB922-AEBE-4424-AFD2-1A4B25F300FF}"/>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38FD6297-B769-45A8-87B4-736177D18BBB}"/>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4F96351A-F254-4F0A-BE3D-2D77A915455E}"/>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97A8E23D-4D55-4825-B1D4-AD3E3ACDD852}"/>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9086A90E-EE40-4D67-87EF-95A9006D8AD4}"/>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7CE235A1-67E5-4284-8548-683B69F091FE}"/>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DA6EB0F5-F775-43EB-A3D8-E0BB54714F78}"/>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6C9E1C4C-EE8D-4A67-94EE-D295EE95CC12}"/>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3807B935-38DE-41E9-8690-D6BBDACD96F6}"/>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B602EF30-2A19-4999-996D-5762CC7E71DD}"/>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1F73D0A6-FB97-454F-8534-ABAB954F455C}"/>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27B65B16-8239-4367-83A5-739DE95FFD14}"/>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63500</xdr:rowOff>
    </xdr:from>
    <xdr:to>
      <xdr:col>81</xdr:col>
      <xdr:colOff>44450</xdr:colOff>
      <xdr:row>64</xdr:row>
      <xdr:rowOff>130719</xdr:rowOff>
    </xdr:to>
    <xdr:cxnSp macro="">
      <xdr:nvCxnSpPr>
        <xdr:cNvPr id="320" name="直線コネクタ 319">
          <a:extLst>
            <a:ext uri="{FF2B5EF4-FFF2-40B4-BE49-F238E27FC236}">
              <a16:creationId xmlns:a16="http://schemas.microsoft.com/office/drawing/2014/main" id="{49E214DC-5318-467B-9DF1-8CCC4210335C}"/>
            </a:ext>
          </a:extLst>
        </xdr:cNvPr>
        <xdr:cNvCxnSpPr/>
      </xdr:nvCxnSpPr>
      <xdr:spPr>
        <a:xfrm flipV="1">
          <a:off x="16179800" y="11036300"/>
          <a:ext cx="838200" cy="6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38578692-3FC7-45D9-BCAD-ADB6B8D8D6E1}"/>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A5ED6326-C535-4CD2-B288-BFA0A8822345}"/>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35923</xdr:rowOff>
    </xdr:from>
    <xdr:to>
      <xdr:col>77</xdr:col>
      <xdr:colOff>44450</xdr:colOff>
      <xdr:row>64</xdr:row>
      <xdr:rowOff>130719</xdr:rowOff>
    </xdr:to>
    <xdr:cxnSp macro="">
      <xdr:nvCxnSpPr>
        <xdr:cNvPr id="323" name="直線コネクタ 322">
          <a:extLst>
            <a:ext uri="{FF2B5EF4-FFF2-40B4-BE49-F238E27FC236}">
              <a16:creationId xmlns:a16="http://schemas.microsoft.com/office/drawing/2014/main" id="{A5BEA19C-59E7-4EA6-8EB8-8EEABCEBBB00}"/>
            </a:ext>
          </a:extLst>
        </xdr:cNvPr>
        <xdr:cNvCxnSpPr/>
      </xdr:nvCxnSpPr>
      <xdr:spPr>
        <a:xfrm>
          <a:off x="15290800" y="11008723"/>
          <a:ext cx="889000" cy="9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10387081-32F3-4646-ACE3-74202C538424}"/>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E5E24A81-63EB-4757-AA66-0F65DBA3F305}"/>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122918</xdr:rowOff>
    </xdr:from>
    <xdr:to>
      <xdr:col>72</xdr:col>
      <xdr:colOff>203200</xdr:colOff>
      <xdr:row>64</xdr:row>
      <xdr:rowOff>35923</xdr:rowOff>
    </xdr:to>
    <xdr:cxnSp macro="">
      <xdr:nvCxnSpPr>
        <xdr:cNvPr id="326" name="直線コネクタ 325">
          <a:extLst>
            <a:ext uri="{FF2B5EF4-FFF2-40B4-BE49-F238E27FC236}">
              <a16:creationId xmlns:a16="http://schemas.microsoft.com/office/drawing/2014/main" id="{A4265118-B490-451D-B771-4ACFCC162F00}"/>
            </a:ext>
          </a:extLst>
        </xdr:cNvPr>
        <xdr:cNvCxnSpPr/>
      </xdr:nvCxnSpPr>
      <xdr:spPr>
        <a:xfrm>
          <a:off x="14401800" y="10924268"/>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9739148B-FFB0-4D1D-B3A8-C0460014671B}"/>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C992E11A-32EA-490B-9100-984AFC9570F1}"/>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107406</xdr:rowOff>
    </xdr:from>
    <xdr:to>
      <xdr:col>68</xdr:col>
      <xdr:colOff>152400</xdr:colOff>
      <xdr:row>63</xdr:row>
      <xdr:rowOff>122918</xdr:rowOff>
    </xdr:to>
    <xdr:cxnSp macro="">
      <xdr:nvCxnSpPr>
        <xdr:cNvPr id="329" name="直線コネクタ 328">
          <a:extLst>
            <a:ext uri="{FF2B5EF4-FFF2-40B4-BE49-F238E27FC236}">
              <a16:creationId xmlns:a16="http://schemas.microsoft.com/office/drawing/2014/main" id="{E1BA5DC7-4075-4C68-8E83-A1AB200B091C}"/>
            </a:ext>
          </a:extLst>
        </xdr:cNvPr>
        <xdr:cNvCxnSpPr/>
      </xdr:nvCxnSpPr>
      <xdr:spPr>
        <a:xfrm>
          <a:off x="13512800" y="10908756"/>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4DD80DC6-0E11-4AE8-BB55-23D3569BB25C}"/>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4994E3-F921-460F-84C4-F85FECC56409}"/>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B25CF9C-078C-429C-85F2-A3F0D7A5BE2C}"/>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89C96181-E2EA-44DA-9B48-7B0F2B28F8DC}"/>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A610453F-5A65-407F-B0C7-28799B8A03D3}"/>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82C9170-DE79-4F4E-8D4B-E6019064D6DA}"/>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60104F08-D1D8-4C22-AF29-B2B8B77F7CF8}"/>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7DC5D647-7D23-4205-9CE0-F5B192ED2325}"/>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D795CD87-F649-4F66-9BE6-1CAD0261FB5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12700</xdr:rowOff>
    </xdr:from>
    <xdr:to>
      <xdr:col>81</xdr:col>
      <xdr:colOff>95250</xdr:colOff>
      <xdr:row>64</xdr:row>
      <xdr:rowOff>114300</xdr:rowOff>
    </xdr:to>
    <xdr:sp macro="" textlink="">
      <xdr:nvSpPr>
        <xdr:cNvPr id="339" name="楕円 338">
          <a:extLst>
            <a:ext uri="{FF2B5EF4-FFF2-40B4-BE49-F238E27FC236}">
              <a16:creationId xmlns:a16="http://schemas.microsoft.com/office/drawing/2014/main" id="{E0600745-9953-4BD9-B852-4011B83D6EB7}"/>
            </a:ext>
          </a:extLst>
        </xdr:cNvPr>
        <xdr:cNvSpPr/>
      </xdr:nvSpPr>
      <xdr:spPr>
        <a:xfrm>
          <a:off x="16967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156227</xdr:rowOff>
    </xdr:from>
    <xdr:ext cx="762000" cy="259045"/>
    <xdr:sp macro="" textlink="">
      <xdr:nvSpPr>
        <xdr:cNvPr id="340" name="定員管理の状況該当値テキスト">
          <a:extLst>
            <a:ext uri="{FF2B5EF4-FFF2-40B4-BE49-F238E27FC236}">
              <a16:creationId xmlns:a16="http://schemas.microsoft.com/office/drawing/2014/main" id="{325F925D-0D17-475A-8DD8-CE8263C02345}"/>
            </a:ext>
          </a:extLst>
        </xdr:cNvPr>
        <xdr:cNvSpPr txBox="1"/>
      </xdr:nvSpPr>
      <xdr:spPr>
        <a:xfrm>
          <a:off x="17106900" y="1095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79919</xdr:rowOff>
    </xdr:from>
    <xdr:to>
      <xdr:col>77</xdr:col>
      <xdr:colOff>95250</xdr:colOff>
      <xdr:row>65</xdr:row>
      <xdr:rowOff>10069</xdr:rowOff>
    </xdr:to>
    <xdr:sp macro="" textlink="">
      <xdr:nvSpPr>
        <xdr:cNvPr id="341" name="楕円 340">
          <a:extLst>
            <a:ext uri="{FF2B5EF4-FFF2-40B4-BE49-F238E27FC236}">
              <a16:creationId xmlns:a16="http://schemas.microsoft.com/office/drawing/2014/main" id="{306080B0-171C-4AAA-BAB6-C526184D8433}"/>
            </a:ext>
          </a:extLst>
        </xdr:cNvPr>
        <xdr:cNvSpPr/>
      </xdr:nvSpPr>
      <xdr:spPr>
        <a:xfrm>
          <a:off x="16129000" y="1105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166296</xdr:rowOff>
    </xdr:from>
    <xdr:ext cx="736600" cy="259045"/>
    <xdr:sp macro="" textlink="">
      <xdr:nvSpPr>
        <xdr:cNvPr id="342" name="テキスト ボックス 341">
          <a:extLst>
            <a:ext uri="{FF2B5EF4-FFF2-40B4-BE49-F238E27FC236}">
              <a16:creationId xmlns:a16="http://schemas.microsoft.com/office/drawing/2014/main" id="{70A376B9-FABB-40F8-97F1-AA207EC94196}"/>
            </a:ext>
          </a:extLst>
        </xdr:cNvPr>
        <xdr:cNvSpPr txBox="1"/>
      </xdr:nvSpPr>
      <xdr:spPr>
        <a:xfrm>
          <a:off x="15798800" y="11139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156573</xdr:rowOff>
    </xdr:from>
    <xdr:to>
      <xdr:col>73</xdr:col>
      <xdr:colOff>44450</xdr:colOff>
      <xdr:row>64</xdr:row>
      <xdr:rowOff>86723</xdr:rowOff>
    </xdr:to>
    <xdr:sp macro="" textlink="">
      <xdr:nvSpPr>
        <xdr:cNvPr id="343" name="楕円 342">
          <a:extLst>
            <a:ext uri="{FF2B5EF4-FFF2-40B4-BE49-F238E27FC236}">
              <a16:creationId xmlns:a16="http://schemas.microsoft.com/office/drawing/2014/main" id="{D289BDD8-0000-4E83-9CA9-826C65F5689C}"/>
            </a:ext>
          </a:extLst>
        </xdr:cNvPr>
        <xdr:cNvSpPr/>
      </xdr:nvSpPr>
      <xdr:spPr>
        <a:xfrm>
          <a:off x="152400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71500</xdr:rowOff>
    </xdr:from>
    <xdr:ext cx="762000" cy="259045"/>
    <xdr:sp macro="" textlink="">
      <xdr:nvSpPr>
        <xdr:cNvPr id="344" name="テキスト ボックス 343">
          <a:extLst>
            <a:ext uri="{FF2B5EF4-FFF2-40B4-BE49-F238E27FC236}">
              <a16:creationId xmlns:a16="http://schemas.microsoft.com/office/drawing/2014/main" id="{EE52205C-DFF6-4FFC-9078-299D93595BEC}"/>
            </a:ext>
          </a:extLst>
        </xdr:cNvPr>
        <xdr:cNvSpPr txBox="1"/>
      </xdr:nvSpPr>
      <xdr:spPr>
        <a:xfrm>
          <a:off x="14909800" y="11044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72118</xdr:rowOff>
    </xdr:from>
    <xdr:to>
      <xdr:col>68</xdr:col>
      <xdr:colOff>203200</xdr:colOff>
      <xdr:row>64</xdr:row>
      <xdr:rowOff>2268</xdr:rowOff>
    </xdr:to>
    <xdr:sp macro="" textlink="">
      <xdr:nvSpPr>
        <xdr:cNvPr id="345" name="楕円 344">
          <a:extLst>
            <a:ext uri="{FF2B5EF4-FFF2-40B4-BE49-F238E27FC236}">
              <a16:creationId xmlns:a16="http://schemas.microsoft.com/office/drawing/2014/main" id="{19307BB3-204D-45FB-BEAF-C817411E7E6F}"/>
            </a:ext>
          </a:extLst>
        </xdr:cNvPr>
        <xdr:cNvSpPr/>
      </xdr:nvSpPr>
      <xdr:spPr>
        <a:xfrm>
          <a:off x="14351000" y="1087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158495</xdr:rowOff>
    </xdr:from>
    <xdr:ext cx="762000" cy="259045"/>
    <xdr:sp macro="" textlink="">
      <xdr:nvSpPr>
        <xdr:cNvPr id="346" name="テキスト ボックス 345">
          <a:extLst>
            <a:ext uri="{FF2B5EF4-FFF2-40B4-BE49-F238E27FC236}">
              <a16:creationId xmlns:a16="http://schemas.microsoft.com/office/drawing/2014/main" id="{21B95A55-09D3-49EE-BC12-C484C5223E2F}"/>
            </a:ext>
          </a:extLst>
        </xdr:cNvPr>
        <xdr:cNvSpPr txBox="1"/>
      </xdr:nvSpPr>
      <xdr:spPr>
        <a:xfrm>
          <a:off x="14020800" y="1095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56606</xdr:rowOff>
    </xdr:from>
    <xdr:to>
      <xdr:col>64</xdr:col>
      <xdr:colOff>152400</xdr:colOff>
      <xdr:row>63</xdr:row>
      <xdr:rowOff>158206</xdr:rowOff>
    </xdr:to>
    <xdr:sp macro="" textlink="">
      <xdr:nvSpPr>
        <xdr:cNvPr id="347" name="楕円 346">
          <a:extLst>
            <a:ext uri="{FF2B5EF4-FFF2-40B4-BE49-F238E27FC236}">
              <a16:creationId xmlns:a16="http://schemas.microsoft.com/office/drawing/2014/main" id="{80EDFD57-B7DA-4549-A8CD-694919C3C777}"/>
            </a:ext>
          </a:extLst>
        </xdr:cNvPr>
        <xdr:cNvSpPr/>
      </xdr:nvSpPr>
      <xdr:spPr>
        <a:xfrm>
          <a:off x="13462000" y="1085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142983</xdr:rowOff>
    </xdr:from>
    <xdr:ext cx="762000" cy="259045"/>
    <xdr:sp macro="" textlink="">
      <xdr:nvSpPr>
        <xdr:cNvPr id="348" name="テキスト ボックス 347">
          <a:extLst>
            <a:ext uri="{FF2B5EF4-FFF2-40B4-BE49-F238E27FC236}">
              <a16:creationId xmlns:a16="http://schemas.microsoft.com/office/drawing/2014/main" id="{0D458B6B-D41E-4498-B934-9FA5024D06D3}"/>
            </a:ext>
          </a:extLst>
        </xdr:cNvPr>
        <xdr:cNvSpPr txBox="1"/>
      </xdr:nvSpPr>
      <xdr:spPr>
        <a:xfrm>
          <a:off x="13131800" y="1094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968106D3-F5A0-4EE1-8BAF-C01DB8C0C3D4}"/>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64746500-5818-47B1-8702-0E1CBCC98B27}"/>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CD3BADDA-6328-429B-84F4-352594F85713}"/>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56F3E0DA-0899-41E5-A5FB-1837A94F8077}"/>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A063116A-2182-4408-A041-7CDE14258011}"/>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FEE80BB8-85B3-42BE-9DBC-BA1C8330F887}"/>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29D7AB23-46C0-41D9-A1C9-86DF5545CD87}"/>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71245F7E-3C90-4303-AB51-1754DBDF86AE}"/>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5F02101A-F950-42E1-A6CB-7E888231567F}"/>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C1145182-5D82-4FDD-9C4C-679126CDF202}"/>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7482D018-96C5-4E08-95AC-B76EC0495EAD}"/>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5844F671-59FC-4F81-84E7-FCE8C80BA392}"/>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9B363BFD-297E-443A-95D9-2C424B603EE9}"/>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実質公債費比率は、交付税措置のない地方債の発行を抑制したこと</a:t>
          </a:r>
          <a:r>
            <a:rPr kumimoji="1" lang="ja-JP" altLang="en-US" sz="1100">
              <a:solidFill>
                <a:schemeClr val="dk1"/>
              </a:solidFill>
              <a:effectLst/>
              <a:latin typeface="+mn-lt"/>
              <a:ea typeface="+mn-ea"/>
              <a:cs typeface="+mn-cs"/>
            </a:rPr>
            <a:t>や、繰上償還</a:t>
          </a:r>
          <a:r>
            <a:rPr kumimoji="1" lang="ja-JP" altLang="ja-JP" sz="1100">
              <a:solidFill>
                <a:schemeClr val="dk1"/>
              </a:solidFill>
              <a:effectLst/>
              <a:latin typeface="+mn-lt"/>
              <a:ea typeface="+mn-ea"/>
              <a:cs typeface="+mn-cs"/>
            </a:rPr>
            <a:t>などにより</a:t>
          </a:r>
          <a:r>
            <a:rPr kumimoji="1" lang="ja-JP" altLang="en-US" sz="1100">
              <a:solidFill>
                <a:schemeClr val="dk1"/>
              </a:solidFill>
              <a:effectLst/>
              <a:latin typeface="+mn-lt"/>
              <a:ea typeface="+mn-ea"/>
              <a:cs typeface="+mn-cs"/>
            </a:rPr>
            <a:t>元利償還金については</a:t>
          </a:r>
          <a:r>
            <a:rPr kumimoji="1" lang="ja-JP" altLang="ja-JP" sz="1100">
              <a:solidFill>
                <a:schemeClr val="dk1"/>
              </a:solidFill>
              <a:effectLst/>
              <a:latin typeface="+mn-lt"/>
              <a:ea typeface="+mn-ea"/>
              <a:cs typeface="+mn-cs"/>
            </a:rPr>
            <a:t>減少</a:t>
          </a:r>
          <a:r>
            <a:rPr kumimoji="1" lang="ja-JP" altLang="en-US" sz="1100">
              <a:solidFill>
                <a:schemeClr val="dk1"/>
              </a:solidFill>
              <a:effectLst/>
              <a:latin typeface="+mn-lt"/>
              <a:ea typeface="+mn-ea"/>
              <a:cs typeface="+mn-cs"/>
            </a:rPr>
            <a:t>したが、</a:t>
          </a:r>
          <a:r>
            <a:rPr kumimoji="1" lang="ja-JP" altLang="ja-JP" sz="1100">
              <a:solidFill>
                <a:schemeClr val="dk1"/>
              </a:solidFill>
              <a:effectLst/>
              <a:latin typeface="+mn-lt"/>
              <a:ea typeface="+mn-ea"/>
              <a:cs typeface="+mn-cs"/>
            </a:rPr>
            <a:t>企業会計の地方債償還への繰出財源が増加したこと</a:t>
          </a:r>
          <a:r>
            <a:rPr kumimoji="1" lang="ja-JP" altLang="en-US" sz="1100">
              <a:solidFill>
                <a:schemeClr val="dk1"/>
              </a:solidFill>
              <a:effectLst/>
              <a:latin typeface="+mn-lt"/>
              <a:ea typeface="+mn-ea"/>
              <a:cs typeface="+mn-cs"/>
            </a:rPr>
            <a:t>などにより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±0.0</a:t>
          </a:r>
          <a:r>
            <a:rPr kumimoji="1" lang="ja-JP" altLang="ja-JP" sz="1100">
              <a:solidFill>
                <a:schemeClr val="dk1"/>
              </a:solidFill>
              <a:effectLst/>
              <a:latin typeface="+mn-lt"/>
              <a:ea typeface="+mn-ea"/>
              <a:cs typeface="+mn-cs"/>
            </a:rPr>
            <a:t>ポイントとなった。</a:t>
          </a:r>
          <a:endParaRPr lang="ja-JP" altLang="ja-JP" sz="1400">
            <a:effectLst/>
          </a:endParaRPr>
        </a:p>
        <a:p>
          <a:r>
            <a:rPr kumimoji="1" lang="ja-JP" altLang="ja-JP" sz="1100">
              <a:solidFill>
                <a:schemeClr val="dk1"/>
              </a:solidFill>
              <a:effectLst/>
              <a:latin typeface="+mn-lt"/>
              <a:ea typeface="+mn-ea"/>
              <a:cs typeface="+mn-cs"/>
            </a:rPr>
            <a:t>　今後は施設老朽化の進行に伴って新たな建設債の発行や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災害の復旧に伴う起債の発行も予想されることから、類似団体平均水準まで低下されることを目標に計画的な管理に努め</a:t>
          </a:r>
          <a:r>
            <a:rPr kumimoji="1" lang="ja-JP" altLang="en-US" sz="1100">
              <a:solidFill>
                <a:schemeClr val="dk1"/>
              </a:solidFill>
              <a:effectLst/>
              <a:latin typeface="+mn-lt"/>
              <a:ea typeface="+mn-ea"/>
              <a:cs typeface="+mn-cs"/>
            </a:rPr>
            <a:t>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A4A8566C-7692-4792-8976-0F639321E2CD}"/>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1A37D999-FCAC-4171-84D3-FC0A7B782CC4}"/>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31E94B0B-D629-4475-A881-1DC2595C0461}"/>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B95FE661-A4B8-4C48-BF8D-1EC32B1198F8}"/>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A31F741D-90AB-4DC1-BD6B-7C4DD46EEA48}"/>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C4FD1518-31D2-498F-B6AD-5639A6747D85}"/>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45E3F66C-BDEB-4A95-9A81-F409C01F06C1}"/>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8A853586-0F53-4493-A049-A477F818E0ED}"/>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F9175326-B1AC-4E90-BC3B-423646413DE3}"/>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33F644CF-FD30-4F83-A057-354FB93FFFD2}"/>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6714DB1B-C393-44FA-817D-3186231D2641}"/>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D141F7BB-42ED-44FF-AAA9-AF0D63ACC0F1}"/>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3061F037-B92E-4B99-8E31-3CE805B8E278}"/>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83B2A4D9-97D8-4DF5-B0F1-069AFCAF551A}"/>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D69F3B9-5065-454D-9C22-C88C57757CE9}"/>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613694BF-CDBF-46DD-8AEA-968CBBC4012E}"/>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7BC1C91F-EA4F-4CDB-940D-A5D0E6535124}"/>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3DF7DC93-E50F-45DE-9676-97F7CA0A2787}"/>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A4093114-FC52-4517-9D8E-1E1715AD6DD3}"/>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57573</xdr:rowOff>
    </xdr:from>
    <xdr:to>
      <xdr:col>81</xdr:col>
      <xdr:colOff>44450</xdr:colOff>
      <xdr:row>42</xdr:row>
      <xdr:rowOff>57573</xdr:rowOff>
    </xdr:to>
    <xdr:cxnSp macro="">
      <xdr:nvCxnSpPr>
        <xdr:cNvPr id="381" name="直線コネクタ 380">
          <a:extLst>
            <a:ext uri="{FF2B5EF4-FFF2-40B4-BE49-F238E27FC236}">
              <a16:creationId xmlns:a16="http://schemas.microsoft.com/office/drawing/2014/main" id="{03E616C2-46B0-4C6E-9AFA-B990E81522AE}"/>
            </a:ext>
          </a:extLst>
        </xdr:cNvPr>
        <xdr:cNvCxnSpPr/>
      </xdr:nvCxnSpPr>
      <xdr:spPr>
        <a:xfrm>
          <a:off x="16179800" y="725847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18542ABD-FE7B-41A6-B46D-38F278F295C9}"/>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E09B4A7C-D2B6-4061-B98C-EF3F49668B07}"/>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57573</xdr:rowOff>
    </xdr:from>
    <xdr:to>
      <xdr:col>77</xdr:col>
      <xdr:colOff>44450</xdr:colOff>
      <xdr:row>42</xdr:row>
      <xdr:rowOff>81704</xdr:rowOff>
    </xdr:to>
    <xdr:cxnSp macro="">
      <xdr:nvCxnSpPr>
        <xdr:cNvPr id="384" name="直線コネクタ 383">
          <a:extLst>
            <a:ext uri="{FF2B5EF4-FFF2-40B4-BE49-F238E27FC236}">
              <a16:creationId xmlns:a16="http://schemas.microsoft.com/office/drawing/2014/main" id="{5673C9F3-AFDF-4F59-86B0-13C1F83EE8D3}"/>
            </a:ext>
          </a:extLst>
        </xdr:cNvPr>
        <xdr:cNvCxnSpPr/>
      </xdr:nvCxnSpPr>
      <xdr:spPr>
        <a:xfrm flipV="1">
          <a:off x="15290800" y="725847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B34D981D-4CB4-480B-AE0D-879604D49123}"/>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95ADA3E9-5CF7-4314-B060-0659E9A1EC11}"/>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81704</xdr:rowOff>
    </xdr:from>
    <xdr:to>
      <xdr:col>72</xdr:col>
      <xdr:colOff>203200</xdr:colOff>
      <xdr:row>42</xdr:row>
      <xdr:rowOff>113877</xdr:rowOff>
    </xdr:to>
    <xdr:cxnSp macro="">
      <xdr:nvCxnSpPr>
        <xdr:cNvPr id="387" name="直線コネクタ 386">
          <a:extLst>
            <a:ext uri="{FF2B5EF4-FFF2-40B4-BE49-F238E27FC236}">
              <a16:creationId xmlns:a16="http://schemas.microsoft.com/office/drawing/2014/main" id="{CE3C73D3-7BC0-489C-891D-C0DFFB783EBF}"/>
            </a:ext>
          </a:extLst>
        </xdr:cNvPr>
        <xdr:cNvCxnSpPr/>
      </xdr:nvCxnSpPr>
      <xdr:spPr>
        <a:xfrm flipV="1">
          <a:off x="14401800" y="728260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26758684-47C6-47C3-A262-F7B0370BF763}"/>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4261306A-4C7C-4FB3-95F9-9BF590AC6EAB}"/>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113877</xdr:rowOff>
    </xdr:from>
    <xdr:to>
      <xdr:col>68</xdr:col>
      <xdr:colOff>152400</xdr:colOff>
      <xdr:row>42</xdr:row>
      <xdr:rowOff>129963</xdr:rowOff>
    </xdr:to>
    <xdr:cxnSp macro="">
      <xdr:nvCxnSpPr>
        <xdr:cNvPr id="390" name="直線コネクタ 389">
          <a:extLst>
            <a:ext uri="{FF2B5EF4-FFF2-40B4-BE49-F238E27FC236}">
              <a16:creationId xmlns:a16="http://schemas.microsoft.com/office/drawing/2014/main" id="{D6652AB3-6AD5-4F02-86B5-794835D5558F}"/>
            </a:ext>
          </a:extLst>
        </xdr:cNvPr>
        <xdr:cNvCxnSpPr/>
      </xdr:nvCxnSpPr>
      <xdr:spPr>
        <a:xfrm flipV="1">
          <a:off x="13512800" y="73147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F1CB2806-4520-4C5D-AC87-9F531289F69B}"/>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3B9EEB3A-B252-4CC8-AE5D-75D6E5B54333}"/>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DBBF9E90-C17F-4A45-B3A7-A1C205F3931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E211194B-684D-4E0A-8145-DD9AEA15747F}"/>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B7CD25F-CA67-4A07-866B-6B052BC0890D}"/>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1DDF4840-A88A-4E03-97E3-0BEEFB4C0E06}"/>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5B687547-05D0-4120-AFEE-4C497B4BBEED}"/>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E79BFEB0-D117-4DE0-8859-C973FFEADA4B}"/>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256C5DB6-16A2-4934-89DA-36F197141989}"/>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6773</xdr:rowOff>
    </xdr:from>
    <xdr:to>
      <xdr:col>81</xdr:col>
      <xdr:colOff>95250</xdr:colOff>
      <xdr:row>42</xdr:row>
      <xdr:rowOff>108373</xdr:rowOff>
    </xdr:to>
    <xdr:sp macro="" textlink="">
      <xdr:nvSpPr>
        <xdr:cNvPr id="400" name="楕円 399">
          <a:extLst>
            <a:ext uri="{FF2B5EF4-FFF2-40B4-BE49-F238E27FC236}">
              <a16:creationId xmlns:a16="http://schemas.microsoft.com/office/drawing/2014/main" id="{BFE9CC80-59D0-432B-A393-E782ABCF7300}"/>
            </a:ext>
          </a:extLst>
        </xdr:cNvPr>
        <xdr:cNvSpPr/>
      </xdr:nvSpPr>
      <xdr:spPr>
        <a:xfrm>
          <a:off x="169672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150300</xdr:rowOff>
    </xdr:from>
    <xdr:ext cx="762000" cy="259045"/>
    <xdr:sp macro="" textlink="">
      <xdr:nvSpPr>
        <xdr:cNvPr id="401" name="公債費負担の状況該当値テキスト">
          <a:extLst>
            <a:ext uri="{FF2B5EF4-FFF2-40B4-BE49-F238E27FC236}">
              <a16:creationId xmlns:a16="http://schemas.microsoft.com/office/drawing/2014/main" id="{16BB625F-9155-4930-B165-CF9C3912BB08}"/>
            </a:ext>
          </a:extLst>
        </xdr:cNvPr>
        <xdr:cNvSpPr txBox="1"/>
      </xdr:nvSpPr>
      <xdr:spPr>
        <a:xfrm>
          <a:off x="17106900" y="7179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6773</xdr:rowOff>
    </xdr:from>
    <xdr:to>
      <xdr:col>77</xdr:col>
      <xdr:colOff>95250</xdr:colOff>
      <xdr:row>42</xdr:row>
      <xdr:rowOff>108373</xdr:rowOff>
    </xdr:to>
    <xdr:sp macro="" textlink="">
      <xdr:nvSpPr>
        <xdr:cNvPr id="402" name="楕円 401">
          <a:extLst>
            <a:ext uri="{FF2B5EF4-FFF2-40B4-BE49-F238E27FC236}">
              <a16:creationId xmlns:a16="http://schemas.microsoft.com/office/drawing/2014/main" id="{358264B5-1648-40C5-9ACC-0474528BE8EA}"/>
            </a:ext>
          </a:extLst>
        </xdr:cNvPr>
        <xdr:cNvSpPr/>
      </xdr:nvSpPr>
      <xdr:spPr>
        <a:xfrm>
          <a:off x="16129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93150</xdr:rowOff>
    </xdr:from>
    <xdr:ext cx="736600" cy="259045"/>
    <xdr:sp macro="" textlink="">
      <xdr:nvSpPr>
        <xdr:cNvPr id="403" name="テキスト ボックス 402">
          <a:extLst>
            <a:ext uri="{FF2B5EF4-FFF2-40B4-BE49-F238E27FC236}">
              <a16:creationId xmlns:a16="http://schemas.microsoft.com/office/drawing/2014/main" id="{74459949-94E7-4560-9EE5-F5E860E426BB}"/>
            </a:ext>
          </a:extLst>
        </xdr:cNvPr>
        <xdr:cNvSpPr txBox="1"/>
      </xdr:nvSpPr>
      <xdr:spPr>
        <a:xfrm>
          <a:off x="15798800" y="7294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30904</xdr:rowOff>
    </xdr:from>
    <xdr:to>
      <xdr:col>73</xdr:col>
      <xdr:colOff>44450</xdr:colOff>
      <xdr:row>42</xdr:row>
      <xdr:rowOff>132504</xdr:rowOff>
    </xdr:to>
    <xdr:sp macro="" textlink="">
      <xdr:nvSpPr>
        <xdr:cNvPr id="404" name="楕円 403">
          <a:extLst>
            <a:ext uri="{FF2B5EF4-FFF2-40B4-BE49-F238E27FC236}">
              <a16:creationId xmlns:a16="http://schemas.microsoft.com/office/drawing/2014/main" id="{8D7BD1C3-5327-4441-AE00-0D2577AC6459}"/>
            </a:ext>
          </a:extLst>
        </xdr:cNvPr>
        <xdr:cNvSpPr/>
      </xdr:nvSpPr>
      <xdr:spPr>
        <a:xfrm>
          <a:off x="15240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117281</xdr:rowOff>
    </xdr:from>
    <xdr:ext cx="762000" cy="259045"/>
    <xdr:sp macro="" textlink="">
      <xdr:nvSpPr>
        <xdr:cNvPr id="405" name="テキスト ボックス 404">
          <a:extLst>
            <a:ext uri="{FF2B5EF4-FFF2-40B4-BE49-F238E27FC236}">
              <a16:creationId xmlns:a16="http://schemas.microsoft.com/office/drawing/2014/main" id="{09A1E51B-7F6C-486E-90D3-4F4EB59CF363}"/>
            </a:ext>
          </a:extLst>
        </xdr:cNvPr>
        <xdr:cNvSpPr txBox="1"/>
      </xdr:nvSpPr>
      <xdr:spPr>
        <a:xfrm>
          <a:off x="14909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63077</xdr:rowOff>
    </xdr:from>
    <xdr:to>
      <xdr:col>68</xdr:col>
      <xdr:colOff>203200</xdr:colOff>
      <xdr:row>42</xdr:row>
      <xdr:rowOff>164677</xdr:rowOff>
    </xdr:to>
    <xdr:sp macro="" textlink="">
      <xdr:nvSpPr>
        <xdr:cNvPr id="406" name="楕円 405">
          <a:extLst>
            <a:ext uri="{FF2B5EF4-FFF2-40B4-BE49-F238E27FC236}">
              <a16:creationId xmlns:a16="http://schemas.microsoft.com/office/drawing/2014/main" id="{FE1D6FB3-D801-45F3-A2E0-F6394BF3B558}"/>
            </a:ext>
          </a:extLst>
        </xdr:cNvPr>
        <xdr:cNvSpPr/>
      </xdr:nvSpPr>
      <xdr:spPr>
        <a:xfrm>
          <a:off x="14351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149454</xdr:rowOff>
    </xdr:from>
    <xdr:ext cx="762000" cy="259045"/>
    <xdr:sp macro="" textlink="">
      <xdr:nvSpPr>
        <xdr:cNvPr id="407" name="テキスト ボックス 406">
          <a:extLst>
            <a:ext uri="{FF2B5EF4-FFF2-40B4-BE49-F238E27FC236}">
              <a16:creationId xmlns:a16="http://schemas.microsoft.com/office/drawing/2014/main" id="{9366F073-D50B-475D-8D91-00803112921F}"/>
            </a:ext>
          </a:extLst>
        </xdr:cNvPr>
        <xdr:cNvSpPr txBox="1"/>
      </xdr:nvSpPr>
      <xdr:spPr>
        <a:xfrm>
          <a:off x="14020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79163</xdr:rowOff>
    </xdr:from>
    <xdr:to>
      <xdr:col>64</xdr:col>
      <xdr:colOff>152400</xdr:colOff>
      <xdr:row>43</xdr:row>
      <xdr:rowOff>9313</xdr:rowOff>
    </xdr:to>
    <xdr:sp macro="" textlink="">
      <xdr:nvSpPr>
        <xdr:cNvPr id="408" name="楕円 407">
          <a:extLst>
            <a:ext uri="{FF2B5EF4-FFF2-40B4-BE49-F238E27FC236}">
              <a16:creationId xmlns:a16="http://schemas.microsoft.com/office/drawing/2014/main" id="{BD88AB69-9755-4FFB-A189-0F68BE007412}"/>
            </a:ext>
          </a:extLst>
        </xdr:cNvPr>
        <xdr:cNvSpPr/>
      </xdr:nvSpPr>
      <xdr:spPr>
        <a:xfrm>
          <a:off x="13462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165540</xdr:rowOff>
    </xdr:from>
    <xdr:ext cx="762000" cy="259045"/>
    <xdr:sp macro="" textlink="">
      <xdr:nvSpPr>
        <xdr:cNvPr id="409" name="テキスト ボックス 408">
          <a:extLst>
            <a:ext uri="{FF2B5EF4-FFF2-40B4-BE49-F238E27FC236}">
              <a16:creationId xmlns:a16="http://schemas.microsoft.com/office/drawing/2014/main" id="{7652E4A4-8B5E-4738-9F77-298A70EED3BD}"/>
            </a:ext>
          </a:extLst>
        </xdr:cNvPr>
        <xdr:cNvSpPr txBox="1"/>
      </xdr:nvSpPr>
      <xdr:spPr>
        <a:xfrm>
          <a:off x="13131800" y="736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647E2C77-94E6-4775-94A5-6E83B0DCB065}"/>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E010F740-FFC1-4431-9768-2279C908011F}"/>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CBB140D0-C1D9-4562-B59E-0157B719CC79}"/>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4CC5F09D-5489-4914-B48C-446762F88054}"/>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73B1E94-9364-411E-96E4-604A73B3142A}"/>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F8E744CE-2368-44B6-8F41-98A951A1DE6D}"/>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AD2AAD1D-A431-46F1-944B-9A840AB9ED2E}"/>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EE74CE2B-33FB-47BE-B592-3B92C4713FD9}"/>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AD7EEFE3-383D-4EE8-9F08-C3DEE625C1B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9430FEE-E77B-4989-816B-6688A1674C01}"/>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10356413-E9E6-48D7-9D29-889C286BF9E8}"/>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AB2400F-4E12-4E27-867C-DCC7B0707A0E}"/>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DA501179-DA1F-4422-8DD6-5311743491F5}"/>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復旧・復興関連基金の残高が大きいため、将来負担比率は生じていない。</a:t>
          </a:r>
          <a:endParaRPr lang="ja-JP" altLang="ja-JP" sz="1400">
            <a:effectLst/>
          </a:endParaRPr>
        </a:p>
        <a:p>
          <a:r>
            <a:rPr kumimoji="1" lang="ja-JP" altLang="ja-JP" sz="1100">
              <a:solidFill>
                <a:schemeClr val="dk1"/>
              </a:solidFill>
              <a:effectLst/>
              <a:latin typeface="+mn-lt"/>
              <a:ea typeface="+mn-ea"/>
              <a:cs typeface="+mn-cs"/>
            </a:rPr>
            <a:t>　しかし、復旧・復興事業の財源として活用することにより基金残高が減少し、今後、将来負担比率が発生する見込みである。今後も地方債の発行を抑制し、将来世代への負担が増加しないよう財政健全化を図っ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C5B3622D-8350-4E16-9C65-F5FA163F79D7}"/>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F19B48D8-CE33-4AA5-A1A5-1D23AD7265B6}"/>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CC149502-DDB2-450D-B3BF-6419120CE014}"/>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62FAE88F-2247-4A60-A0DF-813EE015CDCA}"/>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61F0EEC-5D0E-47CC-909D-7F094A6FD1CD}"/>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D184A380-1465-45BD-9D2C-3E154FD00114}"/>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2C4EE0FA-6C51-4DBB-8BBA-AED0E4F95E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A17C0AAE-9F22-49B8-810E-6906F0171117}"/>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9861DC48-5FC6-4DA1-ADE7-0CDF4BF90CB9}"/>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75BEEF4-F09C-41BE-B538-DD3FA37E0AE1}"/>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4B1AC7D3-0376-4550-8EA1-F7857CADAFF1}"/>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9F175473-4D61-4C33-95ED-D9F188CDCE92}"/>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F34F4F78-CC28-4E94-BC88-1864EFAE130B}"/>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257D0A44-52E8-4648-A081-A6C9F0DEF07D}"/>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7DEB405A-CFB0-4EAC-B316-B95C876C3012}"/>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B32545D9-7D25-4EFE-9D0F-22C88D558F53}"/>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CD1482FC-B710-48B7-AA64-1FEB003C4F1D}"/>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310C5050-234E-44C3-9D33-9E031F2DCF01}"/>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AC5DCFC6-218E-43CB-AC66-FD99418A544C}"/>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37E5B90A-7AC8-4E89-97C9-703F02764A92}"/>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227FE42D-3815-4426-8CA6-9FEACBCB0004}"/>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5A151B75-9E2B-4D18-BE19-A35ADEE81447}"/>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9D0A3B26-8C1E-4EDB-8258-F91C062AF245}"/>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A4F5BEDC-F3AD-47DA-8458-F037A11FC13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D76954A7-75B6-4FA7-8641-DE7850EFEDC9}"/>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9403E631-2A1A-4283-9405-09CA0972EA4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B22BA3CC-6B72-41C0-AC05-0398B31B0447}"/>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FC472C35-0C62-46BF-AACB-8A303DB9AEC4}"/>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62826EDD-8A9F-407C-86E6-CB13558A0FB1}"/>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5B2DC6A8-949C-433D-A6DE-4698FB0C8247}"/>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5FDA30A4-A32F-412B-9133-E7E1CDF0F136}"/>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390A839F-AA28-454E-A6EB-B9497893B5E7}"/>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BEB520D5-9BD9-491E-BB46-D8E23E11DA2C}"/>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777BF3A-2AB2-4B39-9D88-0FC19604AB03}"/>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9D66D68-1063-44B4-B9AA-FD81EAE30C06}"/>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A91257F4-4E02-47EC-A387-158FC5BA11D8}"/>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615608AE-801E-4BEB-933E-709032D09291}"/>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9449C3AB-6541-4CA4-82BF-2FF99D819E71}"/>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E0F89B8E-858F-4915-99CB-49EF4595DA35}"/>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福島県南相馬市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81D8FF24-F76D-480E-B6E1-B7F6EB321C9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A70970E-9BB6-4A10-9589-0EA2EE6B44C8}"/>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F5520E2B-997B-408B-9F87-C724201324FE}"/>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69CB1FF9-F208-48A0-AB71-1E86FDEECFC5}"/>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5336F674-155C-4B34-8324-F3AFE60C09C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B57D969E-9EF4-4308-B74D-78CD974E7DCF}"/>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13AA938F-611F-446B-A9A2-19B7D03104BE}"/>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55,774
55,157
398.58
52,797,516
48,928,455
2,244,289
18,913,051
24,678,014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851A095E-8052-45C7-BC8B-723C2FB4146B}"/>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22BDA58A-8D7B-4B98-A41F-777306C79532}"/>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5312F893-B518-42FE-A9BD-42533C4FE5E5}"/>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B4FDEBC2-5FFD-4757-9A9A-FB8D2CF34ED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E3A47550-278D-4C15-9C31-6070440771FD}"/>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B3F61CC5-0474-4720-A499-1548754D20E9}"/>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256E85B7-3188-4914-B855-D58EF596CDB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D3C02E23-5310-4AE1-86A5-4EA5CDC6333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B191D58F-7FCB-41B4-BE4A-16DEE470D699}"/>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27148458-FFA8-42E4-806A-D8173FD6FB7C}"/>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D1F8F3DF-4D4F-4169-AF37-9A500C99569B}"/>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A6AB2725-CE49-4747-AC2E-67C3E953F0FE}"/>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53ADB2C8-FCB9-455D-8BC1-38644C65AF0E}"/>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A4CF4A0A-7A30-40C0-B3DA-52A9E7DD257D}"/>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5740C86C-C688-43DE-983B-155F2450BB5F}"/>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9F2DADCC-0896-4FCA-BD6B-5B7132BB0621}"/>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CB7387BF-68EA-444E-989D-07E741B26EDA}"/>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655B308B-EC05-43B7-BE0D-5E8A901EAC44}"/>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BFC74931-D597-4280-BF85-5F919D759644}"/>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DF10FF05-270C-401C-BE7B-7EA7F7DE3A3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A2F67002-90DF-4283-A9C3-23DD9612856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889A523E-B855-460E-B4EE-50C6A79132F4}"/>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CED0D3BD-55A5-4051-9F04-21325F1F350F}"/>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4492C325-20D0-471A-8516-ED58EF6A9F55}"/>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D4E58135-8121-4C65-89F1-4CD5203E1314}"/>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9401E294-3606-49C1-A18B-A609A6009074}"/>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12B87AD5-99F0-4359-924D-8753E0F3D9D5}"/>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3AF0B700-3989-4132-AE46-B0A54E6ED6F6}"/>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5304A9-A0E3-447B-9A8C-B0F69CD629DD}"/>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11F92D3F-32C2-41CB-92FC-3B4E3585BAF4}"/>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F3A20CE1-0E93-4A80-95D7-774BA43E70DF}"/>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42209C5A-70CB-4D40-8C45-BAD86DD06CA4}"/>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a:t>
          </a:r>
          <a:r>
            <a:rPr kumimoji="1" lang="ja-JP" altLang="en-US" sz="1100">
              <a:solidFill>
                <a:schemeClr val="dk1"/>
              </a:solidFill>
              <a:effectLst/>
              <a:latin typeface="+mn-lt"/>
              <a:ea typeface="+mn-ea"/>
              <a:cs typeface="+mn-cs"/>
            </a:rPr>
            <a:t>給与の改定による職員給の増や、退職手当が増加したことで</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27.2</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概ね類似団体平均程度で推移しているが、復旧・復興事業の進捗を見定めながら、経常経費の適正水準を保てるよう努めていく。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CD64BFC6-A3CA-4846-AD5C-022541361CB3}"/>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BF1613E3-193C-4B21-B577-11F62DAC7DAA}"/>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2CC0C161-91EF-48D0-AA08-5D929E4B478F}"/>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D041B768-D0AE-42FA-952A-37570696BF29}"/>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88E83FA8-E6B1-487F-86C6-8079EC2AE161}"/>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C3169732-D711-43DF-A15A-F4B146241EC9}"/>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D4183CF0-52E8-40B7-B624-9E0490FBD7B5}"/>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63A0E4E7-DFC8-45E3-A2BA-54461DD32E42}"/>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20D0BF56-3553-4E06-ABBC-EF3F9B6943F7}"/>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196DC68E-E6AC-4425-BA60-83299EEDAD1A}"/>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96B40760-001D-4962-98DB-454EA4DED63D}"/>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6B693561-EF18-4557-987A-057EE742766C}"/>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A4C746A8-0BA4-41E7-9892-C8D9B9EA029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8C1152D8-C0F9-4A15-A226-B3D299EC3004}"/>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47BDCE3-336F-4A72-9716-CC397F30DA7E}"/>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311E70A3-502A-42F3-ADAB-83E1E384DF69}"/>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F2E3E22-90F7-4943-A29F-E0E09CFA7604}"/>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E45BF51-8BE6-41EE-9C06-12A193EE08A7}"/>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6D73498F-EF04-4DBB-8491-1AAC6C321D6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129286</xdr:rowOff>
    </xdr:from>
    <xdr:to>
      <xdr:col>24</xdr:col>
      <xdr:colOff>25400</xdr:colOff>
      <xdr:row>37</xdr:row>
      <xdr:rowOff>170434</xdr:rowOff>
    </xdr:to>
    <xdr:cxnSp macro="">
      <xdr:nvCxnSpPr>
        <xdr:cNvPr id="64" name="直線コネクタ 63">
          <a:extLst>
            <a:ext uri="{FF2B5EF4-FFF2-40B4-BE49-F238E27FC236}">
              <a16:creationId xmlns:a16="http://schemas.microsoft.com/office/drawing/2014/main" id="{2B38E8BC-5E87-496D-976E-66E15FA1B6A7}"/>
            </a:ext>
          </a:extLst>
        </xdr:cNvPr>
        <xdr:cNvCxnSpPr/>
      </xdr:nvCxnSpPr>
      <xdr:spPr>
        <a:xfrm>
          <a:off x="3987800" y="647293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919B61E3-ECFA-4A18-939D-9AA522B98982}"/>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143A74F0-BE30-4E95-91F5-7AAD2B4FED6C}"/>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129286</xdr:rowOff>
    </xdr:from>
    <xdr:to>
      <xdr:col>19</xdr:col>
      <xdr:colOff>187325</xdr:colOff>
      <xdr:row>37</xdr:row>
      <xdr:rowOff>138430</xdr:rowOff>
    </xdr:to>
    <xdr:cxnSp macro="">
      <xdr:nvCxnSpPr>
        <xdr:cNvPr id="67" name="直線コネクタ 66">
          <a:extLst>
            <a:ext uri="{FF2B5EF4-FFF2-40B4-BE49-F238E27FC236}">
              <a16:creationId xmlns:a16="http://schemas.microsoft.com/office/drawing/2014/main" id="{6BF769B0-12C2-453F-9F15-E366886C1EA7}"/>
            </a:ext>
          </a:extLst>
        </xdr:cNvPr>
        <xdr:cNvCxnSpPr/>
      </xdr:nvCxnSpPr>
      <xdr:spPr>
        <a:xfrm flipV="1">
          <a:off x="3098800" y="64729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6C713295-3D4F-4BBE-9D5F-D5F622917A82}"/>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8B73A9D3-D564-42A1-8C54-4417F9E70249}"/>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51562</xdr:rowOff>
    </xdr:from>
    <xdr:to>
      <xdr:col>15</xdr:col>
      <xdr:colOff>98425</xdr:colOff>
      <xdr:row>37</xdr:row>
      <xdr:rowOff>138430</xdr:rowOff>
    </xdr:to>
    <xdr:cxnSp macro="">
      <xdr:nvCxnSpPr>
        <xdr:cNvPr id="70" name="直線コネクタ 69">
          <a:extLst>
            <a:ext uri="{FF2B5EF4-FFF2-40B4-BE49-F238E27FC236}">
              <a16:creationId xmlns:a16="http://schemas.microsoft.com/office/drawing/2014/main" id="{8813452D-2AD3-42D4-9ED5-F1DD04FF7564}"/>
            </a:ext>
          </a:extLst>
        </xdr:cNvPr>
        <xdr:cNvCxnSpPr/>
      </xdr:nvCxnSpPr>
      <xdr:spPr>
        <a:xfrm>
          <a:off x="2209800" y="639521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3E524103-4595-41C1-87AC-67CDA30889DD}"/>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E0C30929-43DB-41E6-808D-8429F1BE12FA}"/>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51562</xdr:rowOff>
    </xdr:from>
    <xdr:to>
      <xdr:col>11</xdr:col>
      <xdr:colOff>9525</xdr:colOff>
      <xdr:row>37</xdr:row>
      <xdr:rowOff>97282</xdr:rowOff>
    </xdr:to>
    <xdr:cxnSp macro="">
      <xdr:nvCxnSpPr>
        <xdr:cNvPr id="73" name="直線コネクタ 72">
          <a:extLst>
            <a:ext uri="{FF2B5EF4-FFF2-40B4-BE49-F238E27FC236}">
              <a16:creationId xmlns:a16="http://schemas.microsoft.com/office/drawing/2014/main" id="{1F0A0128-511E-4265-B73C-E323580BDF7B}"/>
            </a:ext>
          </a:extLst>
        </xdr:cNvPr>
        <xdr:cNvCxnSpPr/>
      </xdr:nvCxnSpPr>
      <xdr:spPr>
        <a:xfrm flipV="1">
          <a:off x="1320800" y="63952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4910D375-42F1-4776-95B2-95E95E2E93A4}"/>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20EE6AE0-1F33-4F99-9EBF-7412379038EB}"/>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3E29697D-24F6-4C60-B99B-FB0A54F97AE6}"/>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C1F7C8C7-17BC-4898-B73D-C322A5AC1DE6}"/>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FE2CDB0D-582A-47BF-9E8A-128342F9574E}"/>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E1635566-B9B8-4B91-A7C7-DEFCFA50941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A2CE98BC-368A-4CE5-9A46-1D5DCA4C8B56}"/>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17D61A88-6287-4006-8724-535973B13D6F}"/>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64C10BEA-03CE-4603-B831-694F0629C09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119634</xdr:rowOff>
    </xdr:from>
    <xdr:to>
      <xdr:col>24</xdr:col>
      <xdr:colOff>76200</xdr:colOff>
      <xdr:row>38</xdr:row>
      <xdr:rowOff>49785</xdr:rowOff>
    </xdr:to>
    <xdr:sp macro="" textlink="">
      <xdr:nvSpPr>
        <xdr:cNvPr id="83" name="楕円 82">
          <a:extLst>
            <a:ext uri="{FF2B5EF4-FFF2-40B4-BE49-F238E27FC236}">
              <a16:creationId xmlns:a16="http://schemas.microsoft.com/office/drawing/2014/main" id="{C2DFB6B8-717B-4619-92A3-FF9E1AB67BE2}"/>
            </a:ext>
          </a:extLst>
        </xdr:cNvPr>
        <xdr:cNvSpPr/>
      </xdr:nvSpPr>
      <xdr:spPr>
        <a:xfrm>
          <a:off x="47752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91711</xdr:rowOff>
    </xdr:from>
    <xdr:ext cx="762000" cy="259045"/>
    <xdr:sp macro="" textlink="">
      <xdr:nvSpPr>
        <xdr:cNvPr id="84" name="人件費該当値テキスト">
          <a:extLst>
            <a:ext uri="{FF2B5EF4-FFF2-40B4-BE49-F238E27FC236}">
              <a16:creationId xmlns:a16="http://schemas.microsoft.com/office/drawing/2014/main" id="{0070E8A5-EE3D-4B15-9B8C-F260451FAD36}"/>
            </a:ext>
          </a:extLst>
        </xdr:cNvPr>
        <xdr:cNvSpPr txBox="1"/>
      </xdr:nvSpPr>
      <xdr:spPr>
        <a:xfrm>
          <a:off x="49149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78486</xdr:rowOff>
    </xdr:from>
    <xdr:to>
      <xdr:col>20</xdr:col>
      <xdr:colOff>38100</xdr:colOff>
      <xdr:row>38</xdr:row>
      <xdr:rowOff>8636</xdr:rowOff>
    </xdr:to>
    <xdr:sp macro="" textlink="">
      <xdr:nvSpPr>
        <xdr:cNvPr id="85" name="楕円 84">
          <a:extLst>
            <a:ext uri="{FF2B5EF4-FFF2-40B4-BE49-F238E27FC236}">
              <a16:creationId xmlns:a16="http://schemas.microsoft.com/office/drawing/2014/main" id="{335009F8-07A6-4D8E-8D2F-9D71B25BABE3}"/>
            </a:ext>
          </a:extLst>
        </xdr:cNvPr>
        <xdr:cNvSpPr/>
      </xdr:nvSpPr>
      <xdr:spPr>
        <a:xfrm>
          <a:off x="3937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164863</xdr:rowOff>
    </xdr:from>
    <xdr:ext cx="736600" cy="259045"/>
    <xdr:sp macro="" textlink="">
      <xdr:nvSpPr>
        <xdr:cNvPr id="86" name="テキスト ボックス 85">
          <a:extLst>
            <a:ext uri="{FF2B5EF4-FFF2-40B4-BE49-F238E27FC236}">
              <a16:creationId xmlns:a16="http://schemas.microsoft.com/office/drawing/2014/main" id="{4296AE11-7DBD-4C92-A9A6-D2D45208305B}"/>
            </a:ext>
          </a:extLst>
        </xdr:cNvPr>
        <xdr:cNvSpPr txBox="1"/>
      </xdr:nvSpPr>
      <xdr:spPr>
        <a:xfrm>
          <a:off x="3606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87630</xdr:rowOff>
    </xdr:from>
    <xdr:to>
      <xdr:col>15</xdr:col>
      <xdr:colOff>149225</xdr:colOff>
      <xdr:row>38</xdr:row>
      <xdr:rowOff>17780</xdr:rowOff>
    </xdr:to>
    <xdr:sp macro="" textlink="">
      <xdr:nvSpPr>
        <xdr:cNvPr id="87" name="楕円 86">
          <a:extLst>
            <a:ext uri="{FF2B5EF4-FFF2-40B4-BE49-F238E27FC236}">
              <a16:creationId xmlns:a16="http://schemas.microsoft.com/office/drawing/2014/main" id="{BB507B74-ABB3-4A04-84B3-AAB3D820EBCA}"/>
            </a:ext>
          </a:extLst>
        </xdr:cNvPr>
        <xdr:cNvSpPr/>
      </xdr:nvSpPr>
      <xdr:spPr>
        <a:xfrm>
          <a:off x="3048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2557</xdr:rowOff>
    </xdr:from>
    <xdr:ext cx="762000" cy="259045"/>
    <xdr:sp macro="" textlink="">
      <xdr:nvSpPr>
        <xdr:cNvPr id="88" name="テキスト ボックス 87">
          <a:extLst>
            <a:ext uri="{FF2B5EF4-FFF2-40B4-BE49-F238E27FC236}">
              <a16:creationId xmlns:a16="http://schemas.microsoft.com/office/drawing/2014/main" id="{790BA24E-04B2-41F8-92F6-4380110DD4D7}"/>
            </a:ext>
          </a:extLst>
        </xdr:cNvPr>
        <xdr:cNvSpPr txBox="1"/>
      </xdr:nvSpPr>
      <xdr:spPr>
        <a:xfrm>
          <a:off x="2717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762</xdr:rowOff>
    </xdr:from>
    <xdr:to>
      <xdr:col>11</xdr:col>
      <xdr:colOff>60325</xdr:colOff>
      <xdr:row>37</xdr:row>
      <xdr:rowOff>102362</xdr:rowOff>
    </xdr:to>
    <xdr:sp macro="" textlink="">
      <xdr:nvSpPr>
        <xdr:cNvPr id="89" name="楕円 88">
          <a:extLst>
            <a:ext uri="{FF2B5EF4-FFF2-40B4-BE49-F238E27FC236}">
              <a16:creationId xmlns:a16="http://schemas.microsoft.com/office/drawing/2014/main" id="{803402A6-0D5A-4503-B867-55F64E9D73F2}"/>
            </a:ext>
          </a:extLst>
        </xdr:cNvPr>
        <xdr:cNvSpPr/>
      </xdr:nvSpPr>
      <xdr:spPr>
        <a:xfrm>
          <a:off x="2159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87139</xdr:rowOff>
    </xdr:from>
    <xdr:ext cx="762000" cy="259045"/>
    <xdr:sp macro="" textlink="">
      <xdr:nvSpPr>
        <xdr:cNvPr id="90" name="テキスト ボックス 89">
          <a:extLst>
            <a:ext uri="{FF2B5EF4-FFF2-40B4-BE49-F238E27FC236}">
              <a16:creationId xmlns:a16="http://schemas.microsoft.com/office/drawing/2014/main" id="{737C91A9-60FE-42D9-8BF9-2E1036657CE1}"/>
            </a:ext>
          </a:extLst>
        </xdr:cNvPr>
        <xdr:cNvSpPr txBox="1"/>
      </xdr:nvSpPr>
      <xdr:spPr>
        <a:xfrm>
          <a:off x="1828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46482</xdr:rowOff>
    </xdr:from>
    <xdr:to>
      <xdr:col>6</xdr:col>
      <xdr:colOff>171450</xdr:colOff>
      <xdr:row>37</xdr:row>
      <xdr:rowOff>148082</xdr:rowOff>
    </xdr:to>
    <xdr:sp macro="" textlink="">
      <xdr:nvSpPr>
        <xdr:cNvPr id="91" name="楕円 90">
          <a:extLst>
            <a:ext uri="{FF2B5EF4-FFF2-40B4-BE49-F238E27FC236}">
              <a16:creationId xmlns:a16="http://schemas.microsoft.com/office/drawing/2014/main" id="{7AB11880-4EF2-4D1C-B997-79F2759F29A2}"/>
            </a:ext>
          </a:extLst>
        </xdr:cNvPr>
        <xdr:cNvSpPr/>
      </xdr:nvSpPr>
      <xdr:spPr>
        <a:xfrm>
          <a:off x="1270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132859</xdr:rowOff>
    </xdr:from>
    <xdr:ext cx="762000" cy="259045"/>
    <xdr:sp macro="" textlink="">
      <xdr:nvSpPr>
        <xdr:cNvPr id="92" name="テキスト ボックス 91">
          <a:extLst>
            <a:ext uri="{FF2B5EF4-FFF2-40B4-BE49-F238E27FC236}">
              <a16:creationId xmlns:a16="http://schemas.microsoft.com/office/drawing/2014/main" id="{7818F311-5B85-4A43-A20C-2F1459FB14D4}"/>
            </a:ext>
          </a:extLst>
        </xdr:cNvPr>
        <xdr:cNvSpPr txBox="1"/>
      </xdr:nvSpPr>
      <xdr:spPr>
        <a:xfrm>
          <a:off x="939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97528060-394F-4311-8CF3-6D0FB53DEE42}"/>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45095D1-30CE-4C98-A0AB-988CACF20945}"/>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83D81F8E-BB9C-43E6-B15D-B58B68AAAE54}"/>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3359F28F-A0FF-406C-A347-C0EC501CAB9D}"/>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92AF9660-614A-4351-9324-BD2E123194C8}"/>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5CE1C95A-8363-4986-BB5B-01A8335BE17B}"/>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5D12120F-A83A-4EE8-91BC-1E29FB649F6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CF525ACC-221F-4F9D-A98B-EA6D1C823466}"/>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188D160-BB66-490D-B624-D76E664643C9}"/>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FE1EAEDA-27AD-4302-B961-407E8D760A49}"/>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C64DE353-4F96-40F6-8A7A-9DE37630D3F2}"/>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各事業の経費縮減や、小学校教科書改訂に伴う教科書、指導書等の更新が完了したことなどにより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18.2</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類似団体と比較して高い水準にあるため、各種補助事業の見直しや、公営企業の経営改善に向けた取組を注視しつつ、経費縮減に努めていく。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F0D7FACA-F3D5-4356-9FEA-4F016BD741EB}"/>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6DCD7931-6335-49D7-BE10-7CDDB0678E45}"/>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8E30440F-00E5-4C32-BB82-267D09362D6B}"/>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DEC8D761-CDAC-4527-94C4-7475D628C4FC}"/>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418CBA86-0D92-47D8-8E2C-09B3F5B4D2F6}"/>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4F8C1DF4-650F-428F-82C7-1163935183B1}"/>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1DBE224A-65E6-413C-A46F-92073CDA3347}"/>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1D57F4B5-0EB2-41E7-9E28-F24D5BE1B01E}"/>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C002CB38-616A-44FC-98B9-E86F1A4648A2}"/>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4B9B84B-8FDE-48A0-BC2D-1F816D31CFF9}"/>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78381649-011A-4553-B74B-6D7974B8866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50EB0057-8926-42F6-944E-A42FDB580FBE}"/>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23B7EE2B-9E44-4B0F-9E71-13006F55E5A4}"/>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95344AB1-B203-4E22-B394-087965437727}"/>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9E0B3BB5-A17C-4644-BFD3-31FEE6D890F3}"/>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CA65BB4F-5671-4D2A-9EE2-20682602B9AC}"/>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CA572923-8EB0-4CC1-A7ED-6EA02E634AA9}"/>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CA2097B4-5AB5-42ED-B149-249C9BCBB097}"/>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4DB7C3D0-2EF6-48B4-9A37-32D9B31D4CDD}"/>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44226EF4-6FD4-4DE5-9F5E-E7B48BEE7D85}"/>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D8BEB714-58CE-4713-BD8D-F359C1BE0C8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104140</xdr:rowOff>
    </xdr:from>
    <xdr:to>
      <xdr:col>82</xdr:col>
      <xdr:colOff>107950</xdr:colOff>
      <xdr:row>16</xdr:row>
      <xdr:rowOff>149860</xdr:rowOff>
    </xdr:to>
    <xdr:cxnSp macro="">
      <xdr:nvCxnSpPr>
        <xdr:cNvPr id="125" name="直線コネクタ 124">
          <a:extLst>
            <a:ext uri="{FF2B5EF4-FFF2-40B4-BE49-F238E27FC236}">
              <a16:creationId xmlns:a16="http://schemas.microsoft.com/office/drawing/2014/main" id="{DB362232-D821-483C-862D-5CB486460A79}"/>
            </a:ext>
          </a:extLst>
        </xdr:cNvPr>
        <xdr:cNvCxnSpPr/>
      </xdr:nvCxnSpPr>
      <xdr:spPr>
        <a:xfrm flipV="1">
          <a:off x="15671800" y="28473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34A6B4B6-774B-4465-9EC7-FD279322B138}"/>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277C92AC-0840-48E0-8245-417F91CD9004}"/>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81280</xdr:rowOff>
    </xdr:from>
    <xdr:to>
      <xdr:col>78</xdr:col>
      <xdr:colOff>69850</xdr:colOff>
      <xdr:row>16</xdr:row>
      <xdr:rowOff>149860</xdr:rowOff>
    </xdr:to>
    <xdr:cxnSp macro="">
      <xdr:nvCxnSpPr>
        <xdr:cNvPr id="128" name="直線コネクタ 127">
          <a:extLst>
            <a:ext uri="{FF2B5EF4-FFF2-40B4-BE49-F238E27FC236}">
              <a16:creationId xmlns:a16="http://schemas.microsoft.com/office/drawing/2014/main" id="{686997F0-2431-4CF1-BC06-E95E590CDDD3}"/>
            </a:ext>
          </a:extLst>
        </xdr:cNvPr>
        <xdr:cNvCxnSpPr/>
      </xdr:nvCxnSpPr>
      <xdr:spPr>
        <a:xfrm>
          <a:off x="14782800" y="28244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80321073-0FC6-4A08-8BC2-8345ED660931}"/>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ABAB2EF1-11F4-4855-BC8F-2AD3B5BEF73C}"/>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161290</xdr:rowOff>
    </xdr:from>
    <xdr:to>
      <xdr:col>73</xdr:col>
      <xdr:colOff>180975</xdr:colOff>
      <xdr:row>16</xdr:row>
      <xdr:rowOff>81280</xdr:rowOff>
    </xdr:to>
    <xdr:cxnSp macro="">
      <xdr:nvCxnSpPr>
        <xdr:cNvPr id="131" name="直線コネクタ 130">
          <a:extLst>
            <a:ext uri="{FF2B5EF4-FFF2-40B4-BE49-F238E27FC236}">
              <a16:creationId xmlns:a16="http://schemas.microsoft.com/office/drawing/2014/main" id="{0D1D23B3-64B0-4A10-9D78-147FF1974E7F}"/>
            </a:ext>
          </a:extLst>
        </xdr:cNvPr>
        <xdr:cNvCxnSpPr/>
      </xdr:nvCxnSpPr>
      <xdr:spPr>
        <a:xfrm>
          <a:off x="13893800" y="27330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15AE375-F99B-440F-8BE6-843DF4BA03FA}"/>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8C4B8D93-C317-4B2B-BD2C-BB6D13662592}"/>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130810</xdr:rowOff>
    </xdr:from>
    <xdr:to>
      <xdr:col>69</xdr:col>
      <xdr:colOff>92075</xdr:colOff>
      <xdr:row>15</xdr:row>
      <xdr:rowOff>161290</xdr:rowOff>
    </xdr:to>
    <xdr:cxnSp macro="">
      <xdr:nvCxnSpPr>
        <xdr:cNvPr id="134" name="直線コネクタ 133">
          <a:extLst>
            <a:ext uri="{FF2B5EF4-FFF2-40B4-BE49-F238E27FC236}">
              <a16:creationId xmlns:a16="http://schemas.microsoft.com/office/drawing/2014/main" id="{C00330CD-836A-4851-BA46-BC20E1B09492}"/>
            </a:ext>
          </a:extLst>
        </xdr:cNvPr>
        <xdr:cNvCxnSpPr/>
      </xdr:nvCxnSpPr>
      <xdr:spPr>
        <a:xfrm>
          <a:off x="13004800" y="27025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467E4CA9-30F1-4385-A386-AACADC5A40AE}"/>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3E052FC3-5C9D-4051-B573-052D7870BF89}"/>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BA57929A-ADB7-4231-B5A4-DAF522002A4B}"/>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291CB498-8C5B-4BDA-AB38-B16775B10747}"/>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11016F35-8A4C-4147-8556-2AE6D38040F1}"/>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8099BE1F-6CD0-453B-B1B2-24331649A37B}"/>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46063487-708B-41B7-8FD4-7E6CFAB0CB0C}"/>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87B61A23-E36E-456F-9791-3403A590CFB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6E8CB2CF-6A9A-4F3A-A9DF-594BA1B8485B}"/>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53340</xdr:rowOff>
    </xdr:from>
    <xdr:to>
      <xdr:col>82</xdr:col>
      <xdr:colOff>158750</xdr:colOff>
      <xdr:row>16</xdr:row>
      <xdr:rowOff>154940</xdr:rowOff>
    </xdr:to>
    <xdr:sp macro="" textlink="">
      <xdr:nvSpPr>
        <xdr:cNvPr id="144" name="楕円 143">
          <a:extLst>
            <a:ext uri="{FF2B5EF4-FFF2-40B4-BE49-F238E27FC236}">
              <a16:creationId xmlns:a16="http://schemas.microsoft.com/office/drawing/2014/main" id="{44976538-C7F2-4840-91DE-1E6D5CA29610}"/>
            </a:ext>
          </a:extLst>
        </xdr:cNvPr>
        <xdr:cNvSpPr/>
      </xdr:nvSpPr>
      <xdr:spPr>
        <a:xfrm>
          <a:off x="164592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25417</xdr:rowOff>
    </xdr:from>
    <xdr:ext cx="762000" cy="259045"/>
    <xdr:sp macro="" textlink="">
      <xdr:nvSpPr>
        <xdr:cNvPr id="145" name="物件費該当値テキスト">
          <a:extLst>
            <a:ext uri="{FF2B5EF4-FFF2-40B4-BE49-F238E27FC236}">
              <a16:creationId xmlns:a16="http://schemas.microsoft.com/office/drawing/2014/main" id="{A5D99BCF-F8DA-4F10-90A3-FF8CD37D5786}"/>
            </a:ext>
          </a:extLst>
        </xdr:cNvPr>
        <xdr:cNvSpPr txBox="1"/>
      </xdr:nvSpPr>
      <xdr:spPr>
        <a:xfrm>
          <a:off x="165989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99060</xdr:rowOff>
    </xdr:from>
    <xdr:to>
      <xdr:col>78</xdr:col>
      <xdr:colOff>120650</xdr:colOff>
      <xdr:row>17</xdr:row>
      <xdr:rowOff>29210</xdr:rowOff>
    </xdr:to>
    <xdr:sp macro="" textlink="">
      <xdr:nvSpPr>
        <xdr:cNvPr id="146" name="楕円 145">
          <a:extLst>
            <a:ext uri="{FF2B5EF4-FFF2-40B4-BE49-F238E27FC236}">
              <a16:creationId xmlns:a16="http://schemas.microsoft.com/office/drawing/2014/main" id="{D0136205-2522-40EC-9466-1BE5B6F0B4B8}"/>
            </a:ext>
          </a:extLst>
        </xdr:cNvPr>
        <xdr:cNvSpPr/>
      </xdr:nvSpPr>
      <xdr:spPr>
        <a:xfrm>
          <a:off x="15621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13987</xdr:rowOff>
    </xdr:from>
    <xdr:ext cx="736600" cy="259045"/>
    <xdr:sp macro="" textlink="">
      <xdr:nvSpPr>
        <xdr:cNvPr id="147" name="テキスト ボックス 146">
          <a:extLst>
            <a:ext uri="{FF2B5EF4-FFF2-40B4-BE49-F238E27FC236}">
              <a16:creationId xmlns:a16="http://schemas.microsoft.com/office/drawing/2014/main" id="{392A6F44-75F8-421F-AFBB-35C31442224E}"/>
            </a:ext>
          </a:extLst>
        </xdr:cNvPr>
        <xdr:cNvSpPr txBox="1"/>
      </xdr:nvSpPr>
      <xdr:spPr>
        <a:xfrm>
          <a:off x="15290800" y="292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30480</xdr:rowOff>
    </xdr:from>
    <xdr:to>
      <xdr:col>74</xdr:col>
      <xdr:colOff>31750</xdr:colOff>
      <xdr:row>16</xdr:row>
      <xdr:rowOff>132080</xdr:rowOff>
    </xdr:to>
    <xdr:sp macro="" textlink="">
      <xdr:nvSpPr>
        <xdr:cNvPr id="148" name="楕円 147">
          <a:extLst>
            <a:ext uri="{FF2B5EF4-FFF2-40B4-BE49-F238E27FC236}">
              <a16:creationId xmlns:a16="http://schemas.microsoft.com/office/drawing/2014/main" id="{69558110-10D4-4FC0-8214-0CC11D8329F8}"/>
            </a:ext>
          </a:extLst>
        </xdr:cNvPr>
        <xdr:cNvSpPr/>
      </xdr:nvSpPr>
      <xdr:spPr>
        <a:xfrm>
          <a:off x="14732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116857</xdr:rowOff>
    </xdr:from>
    <xdr:ext cx="762000" cy="259045"/>
    <xdr:sp macro="" textlink="">
      <xdr:nvSpPr>
        <xdr:cNvPr id="149" name="テキスト ボックス 148">
          <a:extLst>
            <a:ext uri="{FF2B5EF4-FFF2-40B4-BE49-F238E27FC236}">
              <a16:creationId xmlns:a16="http://schemas.microsoft.com/office/drawing/2014/main" id="{44A3A491-E65C-407D-A793-EFBD83224F3B}"/>
            </a:ext>
          </a:extLst>
        </xdr:cNvPr>
        <xdr:cNvSpPr txBox="1"/>
      </xdr:nvSpPr>
      <xdr:spPr>
        <a:xfrm>
          <a:off x="14401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110490</xdr:rowOff>
    </xdr:from>
    <xdr:to>
      <xdr:col>69</xdr:col>
      <xdr:colOff>142875</xdr:colOff>
      <xdr:row>16</xdr:row>
      <xdr:rowOff>40640</xdr:rowOff>
    </xdr:to>
    <xdr:sp macro="" textlink="">
      <xdr:nvSpPr>
        <xdr:cNvPr id="150" name="楕円 149">
          <a:extLst>
            <a:ext uri="{FF2B5EF4-FFF2-40B4-BE49-F238E27FC236}">
              <a16:creationId xmlns:a16="http://schemas.microsoft.com/office/drawing/2014/main" id="{DE4088BB-89CD-4482-B546-0CDCCECCEEA3}"/>
            </a:ext>
          </a:extLst>
        </xdr:cNvPr>
        <xdr:cNvSpPr/>
      </xdr:nvSpPr>
      <xdr:spPr>
        <a:xfrm>
          <a:off x="13843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51" name="テキスト ボックス 150">
          <a:extLst>
            <a:ext uri="{FF2B5EF4-FFF2-40B4-BE49-F238E27FC236}">
              <a16:creationId xmlns:a16="http://schemas.microsoft.com/office/drawing/2014/main" id="{63402856-5C6E-4591-BF29-27A70CEE04C2}"/>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80010</xdr:rowOff>
    </xdr:from>
    <xdr:to>
      <xdr:col>65</xdr:col>
      <xdr:colOff>53975</xdr:colOff>
      <xdr:row>16</xdr:row>
      <xdr:rowOff>10160</xdr:rowOff>
    </xdr:to>
    <xdr:sp macro="" textlink="">
      <xdr:nvSpPr>
        <xdr:cNvPr id="152" name="楕円 151">
          <a:extLst>
            <a:ext uri="{FF2B5EF4-FFF2-40B4-BE49-F238E27FC236}">
              <a16:creationId xmlns:a16="http://schemas.microsoft.com/office/drawing/2014/main" id="{9996CFAA-F214-422B-AC5A-95F239EB558C}"/>
            </a:ext>
          </a:extLst>
        </xdr:cNvPr>
        <xdr:cNvSpPr/>
      </xdr:nvSpPr>
      <xdr:spPr>
        <a:xfrm>
          <a:off x="12954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166387</xdr:rowOff>
    </xdr:from>
    <xdr:ext cx="762000" cy="259045"/>
    <xdr:sp macro="" textlink="">
      <xdr:nvSpPr>
        <xdr:cNvPr id="153" name="テキスト ボックス 152">
          <a:extLst>
            <a:ext uri="{FF2B5EF4-FFF2-40B4-BE49-F238E27FC236}">
              <a16:creationId xmlns:a16="http://schemas.microsoft.com/office/drawing/2014/main" id="{45781EF2-8343-4F1A-9E15-466C3351246A}"/>
            </a:ext>
          </a:extLst>
        </xdr:cNvPr>
        <xdr:cNvSpPr txBox="1"/>
      </xdr:nvSpPr>
      <xdr:spPr>
        <a:xfrm>
          <a:off x="12623800" y="273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243496A0-14DE-4B5F-90E9-96F9B981E118}"/>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17F5C8A6-D842-45DE-BE43-124D51F59EEB}"/>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C19151F1-6257-4961-81E8-73A2E45B1E9C}"/>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70BF44A2-61BD-494E-96AE-1FAAE9C2FF4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8C80F09E-4004-4240-8794-5D134994D44F}"/>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3352E00-AACD-4433-B931-5CADBF3F3179}"/>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55BF34A5-367B-4C23-AA64-E8C86ECE174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27783E35-02C3-4153-A7DE-4067E67D60D9}"/>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3D77C164-EDCC-40BD-8BBA-D19AEC572F76}"/>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11B98BC9-9668-492C-81A2-64AD62876783}"/>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62680191-A0D1-4E13-974A-C0812931DD02}"/>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児童手当支給事業や感染症予防事業（帯状疱疹の新規定期予防接種化）の増など</a:t>
          </a:r>
          <a:r>
            <a:rPr kumimoji="1" lang="ja-JP" altLang="ja-JP" sz="1100">
              <a:solidFill>
                <a:schemeClr val="dk1"/>
              </a:solidFill>
              <a:effectLst/>
              <a:latin typeface="+mn-lt"/>
              <a:ea typeface="+mn-ea"/>
              <a:cs typeface="+mn-cs"/>
            </a:rPr>
            <a:t>により、前年度比</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8.1</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社会保障関連事業については、生活保護扶助費などで年々増加傾向であり、今後増額していくことが想定されることから、動向を注視しながら、歳出抑制策を図り、適正な水準の維持を図る。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F10D8C88-9254-4EEE-8D18-173258D181B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3E4A8887-1727-4CD3-8DD5-75A810BDEF2A}"/>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6956B933-76A4-4DC8-9E4A-5AA1CF86883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7B3440A5-7008-4833-B105-E45C834AF888}"/>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9F30175A-6F80-4034-8559-67BEF0DD235D}"/>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ED2A41CC-9349-483F-B6BB-58D8555292EA}"/>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CCC8F52F-4256-4FB4-87A3-6FC3AC4F99A3}"/>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21E2C55-0A1D-4250-95DA-2B6362489F98}"/>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DB9D55E8-00FE-49B2-8699-12375A593588}"/>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4C8A300A-2A6B-4206-B354-200D83FCE9F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4C5BEF7A-3386-4EF2-9442-4C2324442C04}"/>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8E221897-3CA7-496E-B745-5B34BA333721}"/>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9F033CB8-7C06-4FA6-94AC-83D712C1821C}"/>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6A252884-BD36-4105-B57B-86E30DA8439A}"/>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D0684199-3167-44F9-AEDB-571326BAF2C2}"/>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4199ADD7-30D6-41EA-9076-61916A532DCA}"/>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FA87A76C-FCF8-4DD5-BAC0-DB26D382F654}"/>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1108A501-FCB7-43B3-8B46-149E23280F95}"/>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18377BA9-9D8E-456F-94A2-279B88174116}"/>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E97EF1F6-AFDC-4297-B01E-4968EF5C7EBB}"/>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43D7F51C-9083-4511-87D9-1672BAE33938}"/>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17015F99-7CB2-4D10-8A5D-764E9ECD807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8090D9D1-8447-45BA-80AA-D49799B1596F}"/>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78015</xdr:rowOff>
    </xdr:from>
    <xdr:to>
      <xdr:col>24</xdr:col>
      <xdr:colOff>25400</xdr:colOff>
      <xdr:row>52</xdr:row>
      <xdr:rowOff>127000</xdr:rowOff>
    </xdr:to>
    <xdr:cxnSp macro="">
      <xdr:nvCxnSpPr>
        <xdr:cNvPr id="188" name="直線コネクタ 187">
          <a:extLst>
            <a:ext uri="{FF2B5EF4-FFF2-40B4-BE49-F238E27FC236}">
              <a16:creationId xmlns:a16="http://schemas.microsoft.com/office/drawing/2014/main" id="{F0CA0DF3-0DA8-4A94-B4AF-CDBEB64A92C8}"/>
            </a:ext>
          </a:extLst>
        </xdr:cNvPr>
        <xdr:cNvCxnSpPr/>
      </xdr:nvCxnSpPr>
      <xdr:spPr>
        <a:xfrm>
          <a:off x="3987800" y="8993415"/>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3E849740-B9C6-4F0E-B2AE-607697DBEC6B}"/>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6C7F8CBC-C8D3-483E-961E-59E2D151AE5D}"/>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61685</xdr:rowOff>
    </xdr:from>
    <xdr:to>
      <xdr:col>19</xdr:col>
      <xdr:colOff>187325</xdr:colOff>
      <xdr:row>52</xdr:row>
      <xdr:rowOff>78015</xdr:rowOff>
    </xdr:to>
    <xdr:cxnSp macro="">
      <xdr:nvCxnSpPr>
        <xdr:cNvPr id="191" name="直線コネクタ 190">
          <a:extLst>
            <a:ext uri="{FF2B5EF4-FFF2-40B4-BE49-F238E27FC236}">
              <a16:creationId xmlns:a16="http://schemas.microsoft.com/office/drawing/2014/main" id="{D2541A11-489E-4E1C-A7D5-AC716B0FD74C}"/>
            </a:ext>
          </a:extLst>
        </xdr:cNvPr>
        <xdr:cNvCxnSpPr/>
      </xdr:nvCxnSpPr>
      <xdr:spPr>
        <a:xfrm>
          <a:off x="3098800" y="89770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837FDF2F-099B-43C3-A412-0E311C739DF6}"/>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49E7DC0E-20B5-4768-B9A9-B55F6161B9F7}"/>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29028</xdr:rowOff>
    </xdr:from>
    <xdr:to>
      <xdr:col>15</xdr:col>
      <xdr:colOff>98425</xdr:colOff>
      <xdr:row>52</xdr:row>
      <xdr:rowOff>61685</xdr:rowOff>
    </xdr:to>
    <xdr:cxnSp macro="">
      <xdr:nvCxnSpPr>
        <xdr:cNvPr id="194" name="直線コネクタ 193">
          <a:extLst>
            <a:ext uri="{FF2B5EF4-FFF2-40B4-BE49-F238E27FC236}">
              <a16:creationId xmlns:a16="http://schemas.microsoft.com/office/drawing/2014/main" id="{8E896153-59D1-4515-9B7A-D4B78939E193}"/>
            </a:ext>
          </a:extLst>
        </xdr:cNvPr>
        <xdr:cNvCxnSpPr/>
      </xdr:nvCxnSpPr>
      <xdr:spPr>
        <a:xfrm>
          <a:off x="2209800" y="89444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1E02BDCB-B032-4DB8-B1DB-24B6AC7B14CE}"/>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9984944F-B484-4E63-83BC-256DC7B51AEE}"/>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29028</xdr:rowOff>
    </xdr:from>
    <xdr:to>
      <xdr:col>11</xdr:col>
      <xdr:colOff>9525</xdr:colOff>
      <xdr:row>52</xdr:row>
      <xdr:rowOff>127000</xdr:rowOff>
    </xdr:to>
    <xdr:cxnSp macro="">
      <xdr:nvCxnSpPr>
        <xdr:cNvPr id="197" name="直線コネクタ 196">
          <a:extLst>
            <a:ext uri="{FF2B5EF4-FFF2-40B4-BE49-F238E27FC236}">
              <a16:creationId xmlns:a16="http://schemas.microsoft.com/office/drawing/2014/main" id="{710EC6AD-B48B-46CE-8C09-74D955A6D36A}"/>
            </a:ext>
          </a:extLst>
        </xdr:cNvPr>
        <xdr:cNvCxnSpPr/>
      </xdr:nvCxnSpPr>
      <xdr:spPr>
        <a:xfrm flipV="1">
          <a:off x="1320800" y="89444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B7CAEBC-F2C9-4C7C-A847-F5181E0ECF65}"/>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FF4C576A-B229-4220-8E9F-47EF7112166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700A2C65-B197-480E-A196-B43A29C9BA8D}"/>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01" name="テキスト ボックス 200">
          <a:extLst>
            <a:ext uri="{FF2B5EF4-FFF2-40B4-BE49-F238E27FC236}">
              <a16:creationId xmlns:a16="http://schemas.microsoft.com/office/drawing/2014/main" id="{9F106747-FD5B-4890-ACEC-18431CF8DE22}"/>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2909D814-3A1C-4AFA-978F-F2607D2B1969}"/>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AB4A7A0F-7738-4ACF-B15A-D6BAFBC429F4}"/>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B6EB6EB0-0784-4B34-AD2D-4EDA331B134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E9B0876C-F73E-42E6-B23F-F6598976D907}"/>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26C935FD-24D5-401C-AD1B-68829F336E3B}"/>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76200</xdr:rowOff>
    </xdr:from>
    <xdr:to>
      <xdr:col>24</xdr:col>
      <xdr:colOff>76200</xdr:colOff>
      <xdr:row>53</xdr:row>
      <xdr:rowOff>6350</xdr:rowOff>
    </xdr:to>
    <xdr:sp macro="" textlink="">
      <xdr:nvSpPr>
        <xdr:cNvPr id="207" name="楕円 206">
          <a:extLst>
            <a:ext uri="{FF2B5EF4-FFF2-40B4-BE49-F238E27FC236}">
              <a16:creationId xmlns:a16="http://schemas.microsoft.com/office/drawing/2014/main" id="{E9867DA1-B72E-4C0D-A2FA-36719038FF78}"/>
            </a:ext>
          </a:extLst>
        </xdr:cNvPr>
        <xdr:cNvSpPr/>
      </xdr:nvSpPr>
      <xdr:spPr>
        <a:xfrm>
          <a:off x="47752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156227</xdr:rowOff>
    </xdr:from>
    <xdr:ext cx="762000" cy="259045"/>
    <xdr:sp macro="" textlink="">
      <xdr:nvSpPr>
        <xdr:cNvPr id="208" name="扶助費該当値テキスト">
          <a:extLst>
            <a:ext uri="{FF2B5EF4-FFF2-40B4-BE49-F238E27FC236}">
              <a16:creationId xmlns:a16="http://schemas.microsoft.com/office/drawing/2014/main" id="{B5CC9157-0B1A-44DE-8552-69CDC80632CF}"/>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27215</xdr:rowOff>
    </xdr:from>
    <xdr:to>
      <xdr:col>20</xdr:col>
      <xdr:colOff>38100</xdr:colOff>
      <xdr:row>52</xdr:row>
      <xdr:rowOff>128815</xdr:rowOff>
    </xdr:to>
    <xdr:sp macro="" textlink="">
      <xdr:nvSpPr>
        <xdr:cNvPr id="209" name="楕円 208">
          <a:extLst>
            <a:ext uri="{FF2B5EF4-FFF2-40B4-BE49-F238E27FC236}">
              <a16:creationId xmlns:a16="http://schemas.microsoft.com/office/drawing/2014/main" id="{29491CD8-60EB-4FE5-8FE8-4130F11590D7}"/>
            </a:ext>
          </a:extLst>
        </xdr:cNvPr>
        <xdr:cNvSpPr/>
      </xdr:nvSpPr>
      <xdr:spPr>
        <a:xfrm>
          <a:off x="3937000" y="894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50</xdr:row>
      <xdr:rowOff>138992</xdr:rowOff>
    </xdr:from>
    <xdr:ext cx="736600" cy="259045"/>
    <xdr:sp macro="" textlink="">
      <xdr:nvSpPr>
        <xdr:cNvPr id="210" name="テキスト ボックス 209">
          <a:extLst>
            <a:ext uri="{FF2B5EF4-FFF2-40B4-BE49-F238E27FC236}">
              <a16:creationId xmlns:a16="http://schemas.microsoft.com/office/drawing/2014/main" id="{A714911F-6DA6-4E56-BB86-9FD85CF99012}"/>
            </a:ext>
          </a:extLst>
        </xdr:cNvPr>
        <xdr:cNvSpPr txBox="1"/>
      </xdr:nvSpPr>
      <xdr:spPr>
        <a:xfrm>
          <a:off x="3606800" y="8711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10885</xdr:rowOff>
    </xdr:from>
    <xdr:to>
      <xdr:col>15</xdr:col>
      <xdr:colOff>149225</xdr:colOff>
      <xdr:row>52</xdr:row>
      <xdr:rowOff>112485</xdr:rowOff>
    </xdr:to>
    <xdr:sp macro="" textlink="">
      <xdr:nvSpPr>
        <xdr:cNvPr id="211" name="楕円 210">
          <a:extLst>
            <a:ext uri="{FF2B5EF4-FFF2-40B4-BE49-F238E27FC236}">
              <a16:creationId xmlns:a16="http://schemas.microsoft.com/office/drawing/2014/main" id="{864321EC-C7E1-44A8-965C-49069D664036}"/>
            </a:ext>
          </a:extLst>
        </xdr:cNvPr>
        <xdr:cNvSpPr/>
      </xdr:nvSpPr>
      <xdr:spPr>
        <a:xfrm>
          <a:off x="3048000" y="892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50</xdr:row>
      <xdr:rowOff>122662</xdr:rowOff>
    </xdr:from>
    <xdr:ext cx="762000" cy="259045"/>
    <xdr:sp macro="" textlink="">
      <xdr:nvSpPr>
        <xdr:cNvPr id="212" name="テキスト ボックス 211">
          <a:extLst>
            <a:ext uri="{FF2B5EF4-FFF2-40B4-BE49-F238E27FC236}">
              <a16:creationId xmlns:a16="http://schemas.microsoft.com/office/drawing/2014/main" id="{29D01422-502B-4956-960C-68572742B047}"/>
            </a:ext>
          </a:extLst>
        </xdr:cNvPr>
        <xdr:cNvSpPr txBox="1"/>
      </xdr:nvSpPr>
      <xdr:spPr>
        <a:xfrm>
          <a:off x="2717800" y="869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51</xdr:row>
      <xdr:rowOff>149678</xdr:rowOff>
    </xdr:from>
    <xdr:to>
      <xdr:col>11</xdr:col>
      <xdr:colOff>60325</xdr:colOff>
      <xdr:row>52</xdr:row>
      <xdr:rowOff>79828</xdr:rowOff>
    </xdr:to>
    <xdr:sp macro="" textlink="">
      <xdr:nvSpPr>
        <xdr:cNvPr id="213" name="楕円 212">
          <a:extLst>
            <a:ext uri="{FF2B5EF4-FFF2-40B4-BE49-F238E27FC236}">
              <a16:creationId xmlns:a16="http://schemas.microsoft.com/office/drawing/2014/main" id="{2C8020AD-2352-475C-948B-44E18DF47904}"/>
            </a:ext>
          </a:extLst>
        </xdr:cNvPr>
        <xdr:cNvSpPr/>
      </xdr:nvSpPr>
      <xdr:spPr>
        <a:xfrm>
          <a:off x="2159000" y="889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50</xdr:row>
      <xdr:rowOff>90005</xdr:rowOff>
    </xdr:from>
    <xdr:ext cx="762000" cy="259045"/>
    <xdr:sp macro="" textlink="">
      <xdr:nvSpPr>
        <xdr:cNvPr id="214" name="テキスト ボックス 213">
          <a:extLst>
            <a:ext uri="{FF2B5EF4-FFF2-40B4-BE49-F238E27FC236}">
              <a16:creationId xmlns:a16="http://schemas.microsoft.com/office/drawing/2014/main" id="{4E46E93F-B600-4572-A072-147AB8FA1887}"/>
            </a:ext>
          </a:extLst>
        </xdr:cNvPr>
        <xdr:cNvSpPr txBox="1"/>
      </xdr:nvSpPr>
      <xdr:spPr>
        <a:xfrm>
          <a:off x="1828800" y="866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76200</xdr:rowOff>
    </xdr:from>
    <xdr:to>
      <xdr:col>6</xdr:col>
      <xdr:colOff>171450</xdr:colOff>
      <xdr:row>53</xdr:row>
      <xdr:rowOff>6350</xdr:rowOff>
    </xdr:to>
    <xdr:sp macro="" textlink="">
      <xdr:nvSpPr>
        <xdr:cNvPr id="215" name="楕円 214">
          <a:extLst>
            <a:ext uri="{FF2B5EF4-FFF2-40B4-BE49-F238E27FC236}">
              <a16:creationId xmlns:a16="http://schemas.microsoft.com/office/drawing/2014/main" id="{D0FDB249-C8A6-467E-8CE6-CCBF928EC48E}"/>
            </a:ext>
          </a:extLst>
        </xdr:cNvPr>
        <xdr:cNvSpPr/>
      </xdr:nvSpPr>
      <xdr:spPr>
        <a:xfrm>
          <a:off x="1270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16527</xdr:rowOff>
    </xdr:from>
    <xdr:ext cx="762000" cy="259045"/>
    <xdr:sp macro="" textlink="">
      <xdr:nvSpPr>
        <xdr:cNvPr id="216" name="テキスト ボックス 215">
          <a:extLst>
            <a:ext uri="{FF2B5EF4-FFF2-40B4-BE49-F238E27FC236}">
              <a16:creationId xmlns:a16="http://schemas.microsoft.com/office/drawing/2014/main" id="{57338C8D-10BD-45EE-AA43-A4F43A241485}"/>
            </a:ext>
          </a:extLst>
        </xdr:cNvPr>
        <xdr:cNvSpPr txBox="1"/>
      </xdr:nvSpPr>
      <xdr:spPr>
        <a:xfrm>
          <a:off x="939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9EE20281-53DB-441A-9F2C-0FDEC155F407}"/>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ECDD76CA-95C7-43AA-8920-3DA0C65DFECD}"/>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63867464-DEA7-45D8-AEEF-D1E3043FCF88}"/>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D29033E6-4272-4263-83A2-51EB2469AFAC}"/>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F10BBA05-16B6-4152-B260-5D91EB94E5A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1FE71382-A126-488C-86A8-7DEF6A23C2A1}"/>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63BCE97D-1A3A-4A06-AA34-078D08CA122E}"/>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91E6A67F-676A-4833-9351-E6E23B93FDE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948538C6-BC5F-42AB-AF1D-7612364CA64D}"/>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9F065E52-2669-4544-BC0E-80363468F62F}"/>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C733265E-D55F-4128-AF4A-DDB6740CD53D}"/>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他会計への繰出金</a:t>
          </a:r>
          <a:r>
            <a:rPr kumimoji="1" lang="ja-JP" altLang="en-US" sz="1100">
              <a:solidFill>
                <a:schemeClr val="dk1"/>
              </a:solidFill>
              <a:effectLst/>
              <a:latin typeface="+mn-lt"/>
              <a:ea typeface="+mn-ea"/>
              <a:cs typeface="+mn-cs"/>
            </a:rPr>
            <a:t>が増となったものの、各事業の維持補修に係る経費縮減</a:t>
          </a:r>
          <a:r>
            <a:rPr kumimoji="1" lang="ja-JP" altLang="ja-JP" sz="1100">
              <a:solidFill>
                <a:schemeClr val="dk1"/>
              </a:solidFill>
              <a:effectLst/>
              <a:latin typeface="+mn-lt"/>
              <a:ea typeface="+mn-ea"/>
              <a:cs typeface="+mn-cs"/>
            </a:rPr>
            <a:t>などにより、前年度比</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12.0%</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震災以降、経常的な収入、支出共に不安定な状態が継続しており、今後の動向も見込みづらい状況にあるが、各種経費の見直しを行い、さらなる支出規模の抑制に努める。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AB70B2A5-2D83-47C5-B251-4990EE440D89}"/>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8DEC66E2-8707-47FE-9A0F-423BFB171C84}"/>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A1507D80-825C-4674-AC23-C69547CF4471}"/>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3F138FD1-69BC-4157-9FEF-C540951741DF}"/>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644DE696-D762-4A8E-A91A-BF5115D738D3}"/>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322B0C7E-FAA6-4A72-93AE-C725681739F2}"/>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993F7C6-48ED-486D-B370-B26FA8F48E69}"/>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2BDD4CE6-9D91-42DC-8C88-0133C1A7E2A6}"/>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E28F3D04-3C32-40BF-BD61-DA6749574AEA}"/>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C5C158F0-E83D-402A-AC8E-EFE9FD73DB03}"/>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EF65BB32-C35D-4AB6-AC88-53542593C7F4}"/>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C03A700C-853C-41B9-9E40-723ECCF03B0B}"/>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75BE35F1-B767-4DFF-A41D-1BD5FF298A3C}"/>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F3878191-20BB-478F-97BE-FD2F44B22C39}"/>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2D2560DF-90C9-4D86-A1FC-A361908AAB6F}"/>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982AE07E-A3DA-4CAD-8ABD-D6EC01EDE7E6}"/>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814B6381-862A-4237-A68A-4F1A019E87D3}"/>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5DD8D338-35EC-4D4F-B4D9-516CB95CEAB6}"/>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E8C90C57-8143-4BD1-9C32-BCFC220CEA86}"/>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6474DD35-F3C6-4866-A901-5ECFC2B61573}"/>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C32D62E0-0D13-418A-B54F-2803AF349396}"/>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75DADFB9-97B3-4E95-9ABA-FEDEFC560568}"/>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6C7D390D-2E9F-4B5D-ABFF-281AC0CE46F3}"/>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61685</xdr:rowOff>
    </xdr:from>
    <xdr:to>
      <xdr:col>82</xdr:col>
      <xdr:colOff>107950</xdr:colOff>
      <xdr:row>58</xdr:row>
      <xdr:rowOff>116115</xdr:rowOff>
    </xdr:to>
    <xdr:cxnSp macro="">
      <xdr:nvCxnSpPr>
        <xdr:cNvPr id="251" name="直線コネクタ 250">
          <a:extLst>
            <a:ext uri="{FF2B5EF4-FFF2-40B4-BE49-F238E27FC236}">
              <a16:creationId xmlns:a16="http://schemas.microsoft.com/office/drawing/2014/main" id="{5A73901E-C47C-4033-BDA0-F2AE33C4C7AD}"/>
            </a:ext>
          </a:extLst>
        </xdr:cNvPr>
        <xdr:cNvCxnSpPr/>
      </xdr:nvCxnSpPr>
      <xdr:spPr>
        <a:xfrm flipV="1">
          <a:off x="15671800" y="10005785"/>
          <a:ext cx="8382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A3C54EF3-3E51-416F-A5D1-E727B3CCE916}"/>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E9CB470C-8782-43EB-B8E6-DB51727C02D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105228</xdr:rowOff>
    </xdr:from>
    <xdr:to>
      <xdr:col>78</xdr:col>
      <xdr:colOff>69850</xdr:colOff>
      <xdr:row>58</xdr:row>
      <xdr:rowOff>116115</xdr:rowOff>
    </xdr:to>
    <xdr:cxnSp macro="">
      <xdr:nvCxnSpPr>
        <xdr:cNvPr id="254" name="直線コネクタ 253">
          <a:extLst>
            <a:ext uri="{FF2B5EF4-FFF2-40B4-BE49-F238E27FC236}">
              <a16:creationId xmlns:a16="http://schemas.microsoft.com/office/drawing/2014/main" id="{3841B6EF-C8B1-4770-B6DC-4D220777C064}"/>
            </a:ext>
          </a:extLst>
        </xdr:cNvPr>
        <xdr:cNvCxnSpPr/>
      </xdr:nvCxnSpPr>
      <xdr:spPr>
        <a:xfrm>
          <a:off x="14782800" y="10049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1E216233-907B-4D72-8D40-98FF218752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F473E28B-C3F5-4AB4-832F-522B7EB8A5C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105228</xdr:rowOff>
    </xdr:from>
    <xdr:to>
      <xdr:col>73</xdr:col>
      <xdr:colOff>180975</xdr:colOff>
      <xdr:row>58</xdr:row>
      <xdr:rowOff>127000</xdr:rowOff>
    </xdr:to>
    <xdr:cxnSp macro="">
      <xdr:nvCxnSpPr>
        <xdr:cNvPr id="257" name="直線コネクタ 256">
          <a:extLst>
            <a:ext uri="{FF2B5EF4-FFF2-40B4-BE49-F238E27FC236}">
              <a16:creationId xmlns:a16="http://schemas.microsoft.com/office/drawing/2014/main" id="{55C63147-489B-472B-9E4E-09EB74D5C062}"/>
            </a:ext>
          </a:extLst>
        </xdr:cNvPr>
        <xdr:cNvCxnSpPr/>
      </xdr:nvCxnSpPr>
      <xdr:spPr>
        <a:xfrm flipV="1">
          <a:off x="13893800" y="100493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3EE5B95C-E9B7-40E1-9B3E-5DBE964F5338}"/>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8C3E9591-F577-4057-AE75-CB028F0EA51D}"/>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116115</xdr:rowOff>
    </xdr:from>
    <xdr:to>
      <xdr:col>69</xdr:col>
      <xdr:colOff>92075</xdr:colOff>
      <xdr:row>58</xdr:row>
      <xdr:rowOff>127000</xdr:rowOff>
    </xdr:to>
    <xdr:cxnSp macro="">
      <xdr:nvCxnSpPr>
        <xdr:cNvPr id="260" name="直線コネクタ 259">
          <a:extLst>
            <a:ext uri="{FF2B5EF4-FFF2-40B4-BE49-F238E27FC236}">
              <a16:creationId xmlns:a16="http://schemas.microsoft.com/office/drawing/2014/main" id="{1F7C49BA-582F-41D2-B0D6-64ABBCC7151D}"/>
            </a:ext>
          </a:extLst>
        </xdr:cNvPr>
        <xdr:cNvCxnSpPr/>
      </xdr:nvCxnSpPr>
      <xdr:spPr>
        <a:xfrm>
          <a:off x="13004800" y="100602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D46A4672-4A01-45A8-B622-87F76294DD2F}"/>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AE6766ED-691E-4370-9B70-AFAF6C849DB5}"/>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61244BAB-C08B-4F6A-B3B6-5EE249F12C39}"/>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CD72A109-2211-436E-BFC1-5385F2D8B0C6}"/>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44D6DE8A-9C55-4D4B-8DB7-3FF7D5DAADCF}"/>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17B7A2E7-4EBF-42C8-BFD4-3CA1A4535D97}"/>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AABA5ACB-6309-41C2-9F6B-4FB60653A6C9}"/>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6CE404C-6E7C-4DED-B640-E7C7A4513D74}"/>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1546FE09-167F-4B00-8C2C-43CC59C1E81F}"/>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70" name="楕円 269">
          <a:extLst>
            <a:ext uri="{FF2B5EF4-FFF2-40B4-BE49-F238E27FC236}">
              <a16:creationId xmlns:a16="http://schemas.microsoft.com/office/drawing/2014/main" id="{F5E6D1F0-939A-4AA1-8433-AED7010F5B3E}"/>
            </a:ext>
          </a:extLst>
        </xdr:cNvPr>
        <xdr:cNvSpPr/>
      </xdr:nvSpPr>
      <xdr:spPr>
        <a:xfrm>
          <a:off x="164592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154412</xdr:rowOff>
    </xdr:from>
    <xdr:ext cx="762000" cy="259045"/>
    <xdr:sp macro="" textlink="">
      <xdr:nvSpPr>
        <xdr:cNvPr id="271" name="その他該当値テキスト">
          <a:extLst>
            <a:ext uri="{FF2B5EF4-FFF2-40B4-BE49-F238E27FC236}">
              <a16:creationId xmlns:a16="http://schemas.microsoft.com/office/drawing/2014/main" id="{FEFC3DF9-DFE1-4810-8985-AC2C8BDAF1A3}"/>
            </a:ext>
          </a:extLst>
        </xdr:cNvPr>
        <xdr:cNvSpPr txBox="1"/>
      </xdr:nvSpPr>
      <xdr:spPr>
        <a:xfrm>
          <a:off x="165989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65315</xdr:rowOff>
    </xdr:from>
    <xdr:to>
      <xdr:col>78</xdr:col>
      <xdr:colOff>120650</xdr:colOff>
      <xdr:row>58</xdr:row>
      <xdr:rowOff>166915</xdr:rowOff>
    </xdr:to>
    <xdr:sp macro="" textlink="">
      <xdr:nvSpPr>
        <xdr:cNvPr id="272" name="楕円 271">
          <a:extLst>
            <a:ext uri="{FF2B5EF4-FFF2-40B4-BE49-F238E27FC236}">
              <a16:creationId xmlns:a16="http://schemas.microsoft.com/office/drawing/2014/main" id="{743883AE-8B47-4A87-9C7F-501FC2B2D208}"/>
            </a:ext>
          </a:extLst>
        </xdr:cNvPr>
        <xdr:cNvSpPr/>
      </xdr:nvSpPr>
      <xdr:spPr>
        <a:xfrm>
          <a:off x="15621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151692</xdr:rowOff>
    </xdr:from>
    <xdr:ext cx="736600" cy="259045"/>
    <xdr:sp macro="" textlink="">
      <xdr:nvSpPr>
        <xdr:cNvPr id="273" name="テキスト ボックス 272">
          <a:extLst>
            <a:ext uri="{FF2B5EF4-FFF2-40B4-BE49-F238E27FC236}">
              <a16:creationId xmlns:a16="http://schemas.microsoft.com/office/drawing/2014/main" id="{9FB059ED-6B7D-4FAA-9D1F-2B77A09AE7A5}"/>
            </a:ext>
          </a:extLst>
        </xdr:cNvPr>
        <xdr:cNvSpPr txBox="1"/>
      </xdr:nvSpPr>
      <xdr:spPr>
        <a:xfrm>
          <a:off x="15290800" y="10095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54428</xdr:rowOff>
    </xdr:from>
    <xdr:to>
      <xdr:col>74</xdr:col>
      <xdr:colOff>31750</xdr:colOff>
      <xdr:row>58</xdr:row>
      <xdr:rowOff>156028</xdr:rowOff>
    </xdr:to>
    <xdr:sp macro="" textlink="">
      <xdr:nvSpPr>
        <xdr:cNvPr id="274" name="楕円 273">
          <a:extLst>
            <a:ext uri="{FF2B5EF4-FFF2-40B4-BE49-F238E27FC236}">
              <a16:creationId xmlns:a16="http://schemas.microsoft.com/office/drawing/2014/main" id="{CFF9D2BF-8D4A-4DDD-AC21-15FA6D2B2594}"/>
            </a:ext>
          </a:extLst>
        </xdr:cNvPr>
        <xdr:cNvSpPr/>
      </xdr:nvSpPr>
      <xdr:spPr>
        <a:xfrm>
          <a:off x="14732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75" name="テキスト ボックス 274">
          <a:extLst>
            <a:ext uri="{FF2B5EF4-FFF2-40B4-BE49-F238E27FC236}">
              <a16:creationId xmlns:a16="http://schemas.microsoft.com/office/drawing/2014/main" id="{B3282AD8-371B-499D-98B2-2039F8816113}"/>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76" name="楕円 275">
          <a:extLst>
            <a:ext uri="{FF2B5EF4-FFF2-40B4-BE49-F238E27FC236}">
              <a16:creationId xmlns:a16="http://schemas.microsoft.com/office/drawing/2014/main" id="{A4194FE5-F50D-462B-B562-DB53C5C44EC6}"/>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77" name="テキスト ボックス 276">
          <a:extLst>
            <a:ext uri="{FF2B5EF4-FFF2-40B4-BE49-F238E27FC236}">
              <a16:creationId xmlns:a16="http://schemas.microsoft.com/office/drawing/2014/main" id="{4EFD4104-A3CB-447F-87BE-50A8F0315737}"/>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65315</xdr:rowOff>
    </xdr:from>
    <xdr:to>
      <xdr:col>65</xdr:col>
      <xdr:colOff>53975</xdr:colOff>
      <xdr:row>58</xdr:row>
      <xdr:rowOff>166915</xdr:rowOff>
    </xdr:to>
    <xdr:sp macro="" textlink="">
      <xdr:nvSpPr>
        <xdr:cNvPr id="278" name="楕円 277">
          <a:extLst>
            <a:ext uri="{FF2B5EF4-FFF2-40B4-BE49-F238E27FC236}">
              <a16:creationId xmlns:a16="http://schemas.microsoft.com/office/drawing/2014/main" id="{2B765469-E25F-4288-AFCE-E10802103A3B}"/>
            </a:ext>
          </a:extLst>
        </xdr:cNvPr>
        <xdr:cNvSpPr/>
      </xdr:nvSpPr>
      <xdr:spPr>
        <a:xfrm>
          <a:off x="12954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151692</xdr:rowOff>
    </xdr:from>
    <xdr:ext cx="762000" cy="259045"/>
    <xdr:sp macro="" textlink="">
      <xdr:nvSpPr>
        <xdr:cNvPr id="279" name="テキスト ボックス 278">
          <a:extLst>
            <a:ext uri="{FF2B5EF4-FFF2-40B4-BE49-F238E27FC236}">
              <a16:creationId xmlns:a16="http://schemas.microsoft.com/office/drawing/2014/main" id="{673B501E-1C05-4E8A-B815-4CEC5DFD20BC}"/>
            </a:ext>
          </a:extLst>
        </xdr:cNvPr>
        <xdr:cNvSpPr txBox="1"/>
      </xdr:nvSpPr>
      <xdr:spPr>
        <a:xfrm>
          <a:off x="12623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F35162FC-55F2-4CC7-BA86-5C42A40BFE81}"/>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CDEC9C85-B416-406D-AD95-EC98D79065F7}"/>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D100C562-9609-47AE-AE28-9337030AFF8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E65F3EA1-4A36-4896-B81B-92FF86D0FA7E}"/>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6ECC5804-E417-4FE0-A23E-57073FAF4CE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420BFF97-EA74-4F66-B639-A02BD8E0D5D5}"/>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DF9435-729C-4CD4-A65A-0A9C41806EBD}"/>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D2C54E6C-12B3-4588-9B7B-63F2A7E6BFBA}"/>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3D2FAAAA-BD61-4B06-97D7-ACFFEE2F386E}"/>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1EBEFABB-F158-4731-B2DA-9F245532188C}"/>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B2A48538-0A81-42C5-8CBB-4C25372F065D}"/>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公営企業会計への補助金や、一部事務組合等への負担金の増などにより、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13.4</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類似団体と比較して高い水準にあるため、各種補助事業の見直しや公営企業の経営改善に向けた取組を注視しつつ、経費縮減に努めていく。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97832A03-FDBD-4C30-8F4E-F82B596F0A24}"/>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82581246-2032-45AB-8103-10C302F8A504}"/>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5A524F5E-2310-4641-9BE7-34B6BF7B33ED}"/>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A6DD84C3-A21F-40E5-AE76-EC5B38BB574F}"/>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19F3C8A4-3A3C-452D-9740-9E852FC86B73}"/>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6A68AFE4-5704-4D64-AF35-6FD87AAE4F04}"/>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219239E3-8222-48D4-81F9-96577953F238}"/>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C91916A0-35E0-4E44-983D-478E9BA17A9E}"/>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AA4DC6B4-B541-4D91-B741-B7EBAB1182E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EBE14034-51B7-4534-A6F4-15371DD58AB5}"/>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258C2179-1125-4D97-9EC7-B92B047E99DE}"/>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AB0E9339-0428-484C-B4FD-A65B33CA2069}"/>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81061340-1C2A-4EDD-B651-72B3A9B0C705}"/>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567ED866-BB3C-467F-A0AA-007D3CCBD5D3}"/>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61165082-8E5E-4D18-9F6F-822BC0A2B088}"/>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45339581-19EE-42F7-9D74-81CFDA2C0959}"/>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D1549580-A51B-4DF6-AF0C-B7465B9995B7}"/>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DB1F56F4-7C16-45DB-9D86-C3D780035049}"/>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163576</xdr:rowOff>
    </xdr:from>
    <xdr:to>
      <xdr:col>82</xdr:col>
      <xdr:colOff>107950</xdr:colOff>
      <xdr:row>36</xdr:row>
      <xdr:rowOff>168148</xdr:rowOff>
    </xdr:to>
    <xdr:cxnSp macro="">
      <xdr:nvCxnSpPr>
        <xdr:cNvPr id="309" name="直線コネクタ 308">
          <a:extLst>
            <a:ext uri="{FF2B5EF4-FFF2-40B4-BE49-F238E27FC236}">
              <a16:creationId xmlns:a16="http://schemas.microsoft.com/office/drawing/2014/main" id="{08B68AB2-0BF9-45FA-8296-F6914C395CB4}"/>
            </a:ext>
          </a:extLst>
        </xdr:cNvPr>
        <xdr:cNvCxnSpPr/>
      </xdr:nvCxnSpPr>
      <xdr:spPr>
        <a:xfrm>
          <a:off x="15671800" y="63357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A3F0273-CEAA-4E9B-8E63-2E96B4544218}"/>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8B12356C-9C3D-4C56-A3CE-C3BD2E4AEFCD}"/>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163576</xdr:rowOff>
    </xdr:from>
    <xdr:to>
      <xdr:col>78</xdr:col>
      <xdr:colOff>69850</xdr:colOff>
      <xdr:row>37</xdr:row>
      <xdr:rowOff>14986</xdr:rowOff>
    </xdr:to>
    <xdr:cxnSp macro="">
      <xdr:nvCxnSpPr>
        <xdr:cNvPr id="312" name="直線コネクタ 311">
          <a:extLst>
            <a:ext uri="{FF2B5EF4-FFF2-40B4-BE49-F238E27FC236}">
              <a16:creationId xmlns:a16="http://schemas.microsoft.com/office/drawing/2014/main" id="{932B857E-5B7C-480A-81E4-65B92B1A140A}"/>
            </a:ext>
          </a:extLst>
        </xdr:cNvPr>
        <xdr:cNvCxnSpPr/>
      </xdr:nvCxnSpPr>
      <xdr:spPr>
        <a:xfrm flipV="1">
          <a:off x="14782800" y="63357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D507B378-F686-4DDF-9B1C-1EDA8489B545}"/>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9EA3E08D-516F-468F-9FE5-57AD95DD6536}"/>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159004</xdr:rowOff>
    </xdr:from>
    <xdr:to>
      <xdr:col>73</xdr:col>
      <xdr:colOff>180975</xdr:colOff>
      <xdr:row>37</xdr:row>
      <xdr:rowOff>14986</xdr:rowOff>
    </xdr:to>
    <xdr:cxnSp macro="">
      <xdr:nvCxnSpPr>
        <xdr:cNvPr id="315" name="直線コネクタ 314">
          <a:extLst>
            <a:ext uri="{FF2B5EF4-FFF2-40B4-BE49-F238E27FC236}">
              <a16:creationId xmlns:a16="http://schemas.microsoft.com/office/drawing/2014/main" id="{4443D80A-298E-46CD-BAE2-F7F5AAB64AE3}"/>
            </a:ext>
          </a:extLst>
        </xdr:cNvPr>
        <xdr:cNvCxnSpPr/>
      </xdr:nvCxnSpPr>
      <xdr:spPr>
        <a:xfrm>
          <a:off x="13893800" y="63312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6AE52E6D-1832-4CB5-8592-833C27891D8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52C44294-4995-4108-B8BD-ADBE9B021CB9}"/>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159004</xdr:rowOff>
    </xdr:from>
    <xdr:to>
      <xdr:col>69</xdr:col>
      <xdr:colOff>92075</xdr:colOff>
      <xdr:row>37</xdr:row>
      <xdr:rowOff>19558</xdr:rowOff>
    </xdr:to>
    <xdr:cxnSp macro="">
      <xdr:nvCxnSpPr>
        <xdr:cNvPr id="318" name="直線コネクタ 317">
          <a:extLst>
            <a:ext uri="{FF2B5EF4-FFF2-40B4-BE49-F238E27FC236}">
              <a16:creationId xmlns:a16="http://schemas.microsoft.com/office/drawing/2014/main" id="{1F5E4AC7-8E69-4A58-8DE5-906129B41D64}"/>
            </a:ext>
          </a:extLst>
        </xdr:cNvPr>
        <xdr:cNvCxnSpPr/>
      </xdr:nvCxnSpPr>
      <xdr:spPr>
        <a:xfrm flipV="1">
          <a:off x="13004800" y="63312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97783054-21D9-44AD-A308-1558D61AFFC1}"/>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BEBA6073-7E3F-4613-807E-E709BF502136}"/>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B19564E0-8370-46E5-88C6-C758187A8564}"/>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602558E2-A917-42B5-8D9E-18427ACBF9E4}"/>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3B184E66-9866-46C0-BD29-3ADE0C1DC9E9}"/>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7E30B86A-D050-43C6-94E3-34C94F342022}"/>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870824E7-BB77-44B6-982D-379AC2B89D5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22A76228-BE47-481E-81D8-A4AB7D7984D9}"/>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334BF554-C5BB-4524-BEF7-F0D6628A0C09}"/>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117348</xdr:rowOff>
    </xdr:from>
    <xdr:to>
      <xdr:col>82</xdr:col>
      <xdr:colOff>158750</xdr:colOff>
      <xdr:row>37</xdr:row>
      <xdr:rowOff>47498</xdr:rowOff>
    </xdr:to>
    <xdr:sp macro="" textlink="">
      <xdr:nvSpPr>
        <xdr:cNvPr id="328" name="楕円 327">
          <a:extLst>
            <a:ext uri="{FF2B5EF4-FFF2-40B4-BE49-F238E27FC236}">
              <a16:creationId xmlns:a16="http://schemas.microsoft.com/office/drawing/2014/main" id="{CB556A8D-77F5-4F76-A66C-69464385B4C7}"/>
            </a:ext>
          </a:extLst>
        </xdr:cNvPr>
        <xdr:cNvSpPr/>
      </xdr:nvSpPr>
      <xdr:spPr>
        <a:xfrm>
          <a:off x="164592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89425</xdr:rowOff>
    </xdr:from>
    <xdr:ext cx="762000" cy="259045"/>
    <xdr:sp macro="" textlink="">
      <xdr:nvSpPr>
        <xdr:cNvPr id="329" name="補助費等該当値テキスト">
          <a:extLst>
            <a:ext uri="{FF2B5EF4-FFF2-40B4-BE49-F238E27FC236}">
              <a16:creationId xmlns:a16="http://schemas.microsoft.com/office/drawing/2014/main" id="{9A9FC546-FAF1-412F-BF3F-B42EBE6B827C}"/>
            </a:ext>
          </a:extLst>
        </xdr:cNvPr>
        <xdr:cNvSpPr txBox="1"/>
      </xdr:nvSpPr>
      <xdr:spPr>
        <a:xfrm>
          <a:off x="165989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112776</xdr:rowOff>
    </xdr:from>
    <xdr:to>
      <xdr:col>78</xdr:col>
      <xdr:colOff>120650</xdr:colOff>
      <xdr:row>37</xdr:row>
      <xdr:rowOff>42926</xdr:rowOff>
    </xdr:to>
    <xdr:sp macro="" textlink="">
      <xdr:nvSpPr>
        <xdr:cNvPr id="330" name="楕円 329">
          <a:extLst>
            <a:ext uri="{FF2B5EF4-FFF2-40B4-BE49-F238E27FC236}">
              <a16:creationId xmlns:a16="http://schemas.microsoft.com/office/drawing/2014/main" id="{1CDFC7E6-6353-47C2-8795-CB3172236E06}"/>
            </a:ext>
          </a:extLst>
        </xdr:cNvPr>
        <xdr:cNvSpPr/>
      </xdr:nvSpPr>
      <xdr:spPr>
        <a:xfrm>
          <a:off x="15621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27703</xdr:rowOff>
    </xdr:from>
    <xdr:ext cx="736600" cy="259045"/>
    <xdr:sp macro="" textlink="">
      <xdr:nvSpPr>
        <xdr:cNvPr id="331" name="テキスト ボックス 330">
          <a:extLst>
            <a:ext uri="{FF2B5EF4-FFF2-40B4-BE49-F238E27FC236}">
              <a16:creationId xmlns:a16="http://schemas.microsoft.com/office/drawing/2014/main" id="{A0348A72-E2CC-4D31-B89F-8D236FB6A5D8}"/>
            </a:ext>
          </a:extLst>
        </xdr:cNvPr>
        <xdr:cNvSpPr txBox="1"/>
      </xdr:nvSpPr>
      <xdr:spPr>
        <a:xfrm>
          <a:off x="15290800" y="6371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135636</xdr:rowOff>
    </xdr:from>
    <xdr:to>
      <xdr:col>74</xdr:col>
      <xdr:colOff>31750</xdr:colOff>
      <xdr:row>37</xdr:row>
      <xdr:rowOff>65786</xdr:rowOff>
    </xdr:to>
    <xdr:sp macro="" textlink="">
      <xdr:nvSpPr>
        <xdr:cNvPr id="332" name="楕円 331">
          <a:extLst>
            <a:ext uri="{FF2B5EF4-FFF2-40B4-BE49-F238E27FC236}">
              <a16:creationId xmlns:a16="http://schemas.microsoft.com/office/drawing/2014/main" id="{F3122D1C-48D7-411F-9DAA-0DB390620C2D}"/>
            </a:ext>
          </a:extLst>
        </xdr:cNvPr>
        <xdr:cNvSpPr/>
      </xdr:nvSpPr>
      <xdr:spPr>
        <a:xfrm>
          <a:off x="14732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50563</xdr:rowOff>
    </xdr:from>
    <xdr:ext cx="762000" cy="259045"/>
    <xdr:sp macro="" textlink="">
      <xdr:nvSpPr>
        <xdr:cNvPr id="333" name="テキスト ボックス 332">
          <a:extLst>
            <a:ext uri="{FF2B5EF4-FFF2-40B4-BE49-F238E27FC236}">
              <a16:creationId xmlns:a16="http://schemas.microsoft.com/office/drawing/2014/main" id="{CB9FD531-DCF2-4B92-92BD-9F26613928DD}"/>
            </a:ext>
          </a:extLst>
        </xdr:cNvPr>
        <xdr:cNvSpPr txBox="1"/>
      </xdr:nvSpPr>
      <xdr:spPr>
        <a:xfrm>
          <a:off x="14401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108204</xdr:rowOff>
    </xdr:from>
    <xdr:to>
      <xdr:col>69</xdr:col>
      <xdr:colOff>142875</xdr:colOff>
      <xdr:row>37</xdr:row>
      <xdr:rowOff>38354</xdr:rowOff>
    </xdr:to>
    <xdr:sp macro="" textlink="">
      <xdr:nvSpPr>
        <xdr:cNvPr id="334" name="楕円 333">
          <a:extLst>
            <a:ext uri="{FF2B5EF4-FFF2-40B4-BE49-F238E27FC236}">
              <a16:creationId xmlns:a16="http://schemas.microsoft.com/office/drawing/2014/main" id="{A09E62EA-43E2-4CC9-804A-844FF15F19FB}"/>
            </a:ext>
          </a:extLst>
        </xdr:cNvPr>
        <xdr:cNvSpPr/>
      </xdr:nvSpPr>
      <xdr:spPr>
        <a:xfrm>
          <a:off x="13843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23131</xdr:rowOff>
    </xdr:from>
    <xdr:ext cx="762000" cy="259045"/>
    <xdr:sp macro="" textlink="">
      <xdr:nvSpPr>
        <xdr:cNvPr id="335" name="テキスト ボックス 334">
          <a:extLst>
            <a:ext uri="{FF2B5EF4-FFF2-40B4-BE49-F238E27FC236}">
              <a16:creationId xmlns:a16="http://schemas.microsoft.com/office/drawing/2014/main" id="{99B7A413-5AD8-4410-B211-18B1E8DEF47E}"/>
            </a:ext>
          </a:extLst>
        </xdr:cNvPr>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36" name="楕円 335">
          <a:extLst>
            <a:ext uri="{FF2B5EF4-FFF2-40B4-BE49-F238E27FC236}">
              <a16:creationId xmlns:a16="http://schemas.microsoft.com/office/drawing/2014/main" id="{F866B1B8-357F-4FDC-A4DC-C1426104204F}"/>
            </a:ext>
          </a:extLst>
        </xdr:cNvPr>
        <xdr:cNvSpPr/>
      </xdr:nvSpPr>
      <xdr:spPr>
        <a:xfrm>
          <a:off x="12954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55135</xdr:rowOff>
    </xdr:from>
    <xdr:ext cx="762000" cy="259045"/>
    <xdr:sp macro="" textlink="">
      <xdr:nvSpPr>
        <xdr:cNvPr id="337" name="テキスト ボックス 336">
          <a:extLst>
            <a:ext uri="{FF2B5EF4-FFF2-40B4-BE49-F238E27FC236}">
              <a16:creationId xmlns:a16="http://schemas.microsoft.com/office/drawing/2014/main" id="{8C2F4E18-F062-4A98-BD55-8D6DE9E75DBF}"/>
            </a:ext>
          </a:extLst>
        </xdr:cNvPr>
        <xdr:cNvSpPr txBox="1"/>
      </xdr:nvSpPr>
      <xdr:spPr>
        <a:xfrm>
          <a:off x="12623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CF97A439-CAE8-4DA8-8AD2-53F2C7C917DA}"/>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62DC6DB7-0D1D-44E5-A101-392FB30B2828}"/>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8C84CA7B-AB50-4B73-835C-6FBCB74E7599}"/>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3B8CD660-2DD3-4FB6-98CE-8261CD97101D}"/>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C8CC79D8-1891-426C-9807-D83A2D37D225}"/>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6BF8BFC4-BDEB-49C0-B39E-ECF6AF1984BF}"/>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26E78966-B64D-4E5C-8564-4A6FF14D18C4}"/>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7D3E3A63-F33D-4062-BF71-AE1D4D3D1177}"/>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36929A51-BBFC-4AD4-B352-78A09C3B704A}"/>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5237AB40-AD02-4373-B65C-CA4BB6A683C8}"/>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613E9F41-D272-4E1D-9402-EF46FFAD5EEB}"/>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令和５年度の任意の繰上</a:t>
          </a:r>
          <a:r>
            <a:rPr kumimoji="1" lang="ja-JP" altLang="ja-JP" sz="1100">
              <a:solidFill>
                <a:schemeClr val="dk1"/>
              </a:solidFill>
              <a:effectLst/>
              <a:latin typeface="+mn-lt"/>
              <a:ea typeface="+mn-ea"/>
              <a:cs typeface="+mn-cs"/>
            </a:rPr>
            <a:t>償還</a:t>
          </a:r>
          <a:r>
            <a:rPr kumimoji="1" lang="ja-JP" altLang="en-US" sz="1100">
              <a:solidFill>
                <a:schemeClr val="dk1"/>
              </a:solidFill>
              <a:effectLst/>
              <a:latin typeface="+mn-lt"/>
              <a:ea typeface="+mn-ea"/>
              <a:cs typeface="+mn-cs"/>
            </a:rPr>
            <a:t>による定期償還額</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減など</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15.1</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類似団体と比較すると</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ポイント上回っているため、今後も交付税措置の有利な地方債の活用など新規発行の適正管理に努め</a:t>
          </a:r>
          <a:r>
            <a:rPr kumimoji="1" lang="ja-JP" altLang="en-US" sz="1100">
              <a:solidFill>
                <a:schemeClr val="dk1"/>
              </a:solidFill>
              <a:effectLst/>
              <a:latin typeface="+mn-lt"/>
              <a:ea typeface="+mn-ea"/>
              <a:cs typeface="+mn-cs"/>
            </a:rPr>
            <a:t>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708B8658-EB55-40C4-87F1-C1CB50583ADE}"/>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71A63EAE-9E55-40C3-B453-E1B3F04C898D}"/>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67E50E79-74CA-40E5-B0B8-8422B5134ACA}"/>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227B2923-9EE4-479C-8CC9-AF3C0C7C3054}"/>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F4D7AE12-C073-423C-B9E8-A00D4BC9A191}"/>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F32B1E92-6E8D-4D27-AE77-31F3771F9974}"/>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F4388D55-2F99-4BF6-ACCC-4035B761B815}"/>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EFA6CEFC-E163-4162-8E75-771E37B407B9}"/>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2C270477-0A26-4DCF-AB50-D0EC02199E85}"/>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D78C9D97-BF16-416A-8165-B400E02C49B6}"/>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4968BEB2-73E1-4E71-B4B0-55B0F3A69B99}"/>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B93E5177-3411-41B3-B55B-0BD0CDFB283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3BF480FA-AA29-45C4-81B0-9BD4157427BF}"/>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687C0037-B9EF-4E9E-9F75-C432ABBBF1BA}"/>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1084BFF2-FDD0-4BED-9E06-9AD7AE12B326}"/>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96AB9580-43F7-494D-97D8-ABB094376981}"/>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25202C12-8D9E-47A4-B011-AD91A5608ABE}"/>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259982BF-A208-44AD-BDF1-6C84E9DC8C26}"/>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74422</xdr:rowOff>
    </xdr:from>
    <xdr:to>
      <xdr:col>24</xdr:col>
      <xdr:colOff>25400</xdr:colOff>
      <xdr:row>77</xdr:row>
      <xdr:rowOff>120142</xdr:rowOff>
    </xdr:to>
    <xdr:cxnSp macro="">
      <xdr:nvCxnSpPr>
        <xdr:cNvPr id="367" name="直線コネクタ 366">
          <a:extLst>
            <a:ext uri="{FF2B5EF4-FFF2-40B4-BE49-F238E27FC236}">
              <a16:creationId xmlns:a16="http://schemas.microsoft.com/office/drawing/2014/main" id="{83E1E1CE-B19E-424B-9672-46B191580C8B}"/>
            </a:ext>
          </a:extLst>
        </xdr:cNvPr>
        <xdr:cNvCxnSpPr/>
      </xdr:nvCxnSpPr>
      <xdr:spPr>
        <a:xfrm flipV="1">
          <a:off x="3987800" y="1327607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C1D21FC1-778F-4001-A4BE-EA45D3655851}"/>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6BDEE66D-8BCC-47B8-840F-2D2C80C062E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120142</xdr:rowOff>
    </xdr:from>
    <xdr:to>
      <xdr:col>19</xdr:col>
      <xdr:colOff>187325</xdr:colOff>
      <xdr:row>77</xdr:row>
      <xdr:rowOff>152146</xdr:rowOff>
    </xdr:to>
    <xdr:cxnSp macro="">
      <xdr:nvCxnSpPr>
        <xdr:cNvPr id="370" name="直線コネクタ 369">
          <a:extLst>
            <a:ext uri="{FF2B5EF4-FFF2-40B4-BE49-F238E27FC236}">
              <a16:creationId xmlns:a16="http://schemas.microsoft.com/office/drawing/2014/main" id="{DE1002D7-68DF-4389-8579-70FB17EC80EA}"/>
            </a:ext>
          </a:extLst>
        </xdr:cNvPr>
        <xdr:cNvCxnSpPr/>
      </xdr:nvCxnSpPr>
      <xdr:spPr>
        <a:xfrm flipV="1">
          <a:off x="3098800" y="133217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10EBF0-96F8-4AAC-9215-7F04D91B7EF8}"/>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2A40160-418A-4BD9-A8BD-68742983BA34}"/>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133858</xdr:rowOff>
    </xdr:from>
    <xdr:to>
      <xdr:col>15</xdr:col>
      <xdr:colOff>98425</xdr:colOff>
      <xdr:row>77</xdr:row>
      <xdr:rowOff>152146</xdr:rowOff>
    </xdr:to>
    <xdr:cxnSp macro="">
      <xdr:nvCxnSpPr>
        <xdr:cNvPr id="373" name="直線コネクタ 372">
          <a:extLst>
            <a:ext uri="{FF2B5EF4-FFF2-40B4-BE49-F238E27FC236}">
              <a16:creationId xmlns:a16="http://schemas.microsoft.com/office/drawing/2014/main" id="{5EC182BB-FF9F-418C-BC0A-F073914FA1E5}"/>
            </a:ext>
          </a:extLst>
        </xdr:cNvPr>
        <xdr:cNvCxnSpPr/>
      </xdr:nvCxnSpPr>
      <xdr:spPr>
        <a:xfrm>
          <a:off x="2209800" y="133355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2FB5C62F-75C1-44B7-A8C0-CF3FCEA9FF9E}"/>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EDA86C20-63B6-4C92-8804-1F0422CF59E5}"/>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133858</xdr:rowOff>
    </xdr:from>
    <xdr:to>
      <xdr:col>11</xdr:col>
      <xdr:colOff>9525</xdr:colOff>
      <xdr:row>77</xdr:row>
      <xdr:rowOff>161289</xdr:rowOff>
    </xdr:to>
    <xdr:cxnSp macro="">
      <xdr:nvCxnSpPr>
        <xdr:cNvPr id="376" name="直線コネクタ 375">
          <a:extLst>
            <a:ext uri="{FF2B5EF4-FFF2-40B4-BE49-F238E27FC236}">
              <a16:creationId xmlns:a16="http://schemas.microsoft.com/office/drawing/2014/main" id="{FF4BA9F5-9742-4903-97E2-ABE4E3E117D5}"/>
            </a:ext>
          </a:extLst>
        </xdr:cNvPr>
        <xdr:cNvCxnSpPr/>
      </xdr:nvCxnSpPr>
      <xdr:spPr>
        <a:xfrm flipV="1">
          <a:off x="1320800" y="13335508"/>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71C6F219-232A-4129-AE30-20E89B2E47EE}"/>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A9738905-A328-4F71-9DDE-249479DEDD8A}"/>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6C9DB0BB-E117-4C8E-A29D-AA96C45CAC88}"/>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8AA499E0-37D4-40FD-A51B-F1B491AA6ECD}"/>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A2336794-F175-4756-A4CD-601260D62CD2}"/>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2B42C485-A6EA-4525-8C0A-28C9E0A2DAD5}"/>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77CF74A9-BC6F-49AA-9B92-3CD91E3F3BEE}"/>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D1173CFC-DE04-4EE5-9694-1ACA0A4899FD}"/>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6AFCC63F-B0A2-4759-A356-98D586DFF96C}"/>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86" name="楕円 385">
          <a:extLst>
            <a:ext uri="{FF2B5EF4-FFF2-40B4-BE49-F238E27FC236}">
              <a16:creationId xmlns:a16="http://schemas.microsoft.com/office/drawing/2014/main" id="{95844FD1-03DC-452B-9114-B0ACBE4FA4A3}"/>
            </a:ext>
          </a:extLst>
        </xdr:cNvPr>
        <xdr:cNvSpPr/>
      </xdr:nvSpPr>
      <xdr:spPr>
        <a:xfrm>
          <a:off x="47752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167149</xdr:rowOff>
    </xdr:from>
    <xdr:ext cx="762000" cy="259045"/>
    <xdr:sp macro="" textlink="">
      <xdr:nvSpPr>
        <xdr:cNvPr id="387" name="公債費該当値テキスト">
          <a:extLst>
            <a:ext uri="{FF2B5EF4-FFF2-40B4-BE49-F238E27FC236}">
              <a16:creationId xmlns:a16="http://schemas.microsoft.com/office/drawing/2014/main" id="{B49F47DB-9BB7-4DF6-9330-072B4B628582}"/>
            </a:ext>
          </a:extLst>
        </xdr:cNvPr>
        <xdr:cNvSpPr txBox="1"/>
      </xdr:nvSpPr>
      <xdr:spPr>
        <a:xfrm>
          <a:off x="49149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69342</xdr:rowOff>
    </xdr:from>
    <xdr:to>
      <xdr:col>20</xdr:col>
      <xdr:colOff>38100</xdr:colOff>
      <xdr:row>77</xdr:row>
      <xdr:rowOff>170942</xdr:rowOff>
    </xdr:to>
    <xdr:sp macro="" textlink="">
      <xdr:nvSpPr>
        <xdr:cNvPr id="388" name="楕円 387">
          <a:extLst>
            <a:ext uri="{FF2B5EF4-FFF2-40B4-BE49-F238E27FC236}">
              <a16:creationId xmlns:a16="http://schemas.microsoft.com/office/drawing/2014/main" id="{B9B7E620-4F0B-4E7C-8EAB-3112640CF305}"/>
            </a:ext>
          </a:extLst>
        </xdr:cNvPr>
        <xdr:cNvSpPr/>
      </xdr:nvSpPr>
      <xdr:spPr>
        <a:xfrm>
          <a:off x="3937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155719</xdr:rowOff>
    </xdr:from>
    <xdr:ext cx="736600" cy="259045"/>
    <xdr:sp macro="" textlink="">
      <xdr:nvSpPr>
        <xdr:cNvPr id="389" name="テキスト ボックス 388">
          <a:extLst>
            <a:ext uri="{FF2B5EF4-FFF2-40B4-BE49-F238E27FC236}">
              <a16:creationId xmlns:a16="http://schemas.microsoft.com/office/drawing/2014/main" id="{A9D1E8E2-E5C3-4A41-88B8-BE7B88FCB288}"/>
            </a:ext>
          </a:extLst>
        </xdr:cNvPr>
        <xdr:cNvSpPr txBox="1"/>
      </xdr:nvSpPr>
      <xdr:spPr>
        <a:xfrm>
          <a:off x="3606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101346</xdr:rowOff>
    </xdr:from>
    <xdr:to>
      <xdr:col>15</xdr:col>
      <xdr:colOff>149225</xdr:colOff>
      <xdr:row>78</xdr:row>
      <xdr:rowOff>31496</xdr:rowOff>
    </xdr:to>
    <xdr:sp macro="" textlink="">
      <xdr:nvSpPr>
        <xdr:cNvPr id="390" name="楕円 389">
          <a:extLst>
            <a:ext uri="{FF2B5EF4-FFF2-40B4-BE49-F238E27FC236}">
              <a16:creationId xmlns:a16="http://schemas.microsoft.com/office/drawing/2014/main" id="{AEAD17A5-7AB0-493F-A91D-4D327B6E745E}"/>
            </a:ext>
          </a:extLst>
        </xdr:cNvPr>
        <xdr:cNvSpPr/>
      </xdr:nvSpPr>
      <xdr:spPr>
        <a:xfrm>
          <a:off x="3048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16273</xdr:rowOff>
    </xdr:from>
    <xdr:ext cx="762000" cy="259045"/>
    <xdr:sp macro="" textlink="">
      <xdr:nvSpPr>
        <xdr:cNvPr id="391" name="テキスト ボックス 390">
          <a:extLst>
            <a:ext uri="{FF2B5EF4-FFF2-40B4-BE49-F238E27FC236}">
              <a16:creationId xmlns:a16="http://schemas.microsoft.com/office/drawing/2014/main" id="{4AC4C957-7EA0-4480-8698-035B93528F28}"/>
            </a:ext>
          </a:extLst>
        </xdr:cNvPr>
        <xdr:cNvSpPr txBox="1"/>
      </xdr:nvSpPr>
      <xdr:spPr>
        <a:xfrm>
          <a:off x="2717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83058</xdr:rowOff>
    </xdr:from>
    <xdr:to>
      <xdr:col>11</xdr:col>
      <xdr:colOff>60325</xdr:colOff>
      <xdr:row>78</xdr:row>
      <xdr:rowOff>13208</xdr:rowOff>
    </xdr:to>
    <xdr:sp macro="" textlink="">
      <xdr:nvSpPr>
        <xdr:cNvPr id="392" name="楕円 391">
          <a:extLst>
            <a:ext uri="{FF2B5EF4-FFF2-40B4-BE49-F238E27FC236}">
              <a16:creationId xmlns:a16="http://schemas.microsoft.com/office/drawing/2014/main" id="{B4B30A58-D9B2-4944-BA05-29D8C0CACA42}"/>
            </a:ext>
          </a:extLst>
        </xdr:cNvPr>
        <xdr:cNvSpPr/>
      </xdr:nvSpPr>
      <xdr:spPr>
        <a:xfrm>
          <a:off x="2159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169435</xdr:rowOff>
    </xdr:from>
    <xdr:ext cx="762000" cy="259045"/>
    <xdr:sp macro="" textlink="">
      <xdr:nvSpPr>
        <xdr:cNvPr id="393" name="テキスト ボックス 392">
          <a:extLst>
            <a:ext uri="{FF2B5EF4-FFF2-40B4-BE49-F238E27FC236}">
              <a16:creationId xmlns:a16="http://schemas.microsoft.com/office/drawing/2014/main" id="{D5BF5EA8-72E8-44D2-BCC6-5656C65D3C35}"/>
            </a:ext>
          </a:extLst>
        </xdr:cNvPr>
        <xdr:cNvSpPr txBox="1"/>
      </xdr:nvSpPr>
      <xdr:spPr>
        <a:xfrm>
          <a:off x="1828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94" name="楕円 393">
          <a:extLst>
            <a:ext uri="{FF2B5EF4-FFF2-40B4-BE49-F238E27FC236}">
              <a16:creationId xmlns:a16="http://schemas.microsoft.com/office/drawing/2014/main" id="{8DD32B80-A89E-432F-973C-D4345D29E4DB}"/>
            </a:ext>
          </a:extLst>
        </xdr:cNvPr>
        <xdr:cNvSpPr/>
      </xdr:nvSpPr>
      <xdr:spPr>
        <a:xfrm>
          <a:off x="1270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25416</xdr:rowOff>
    </xdr:from>
    <xdr:ext cx="762000" cy="259045"/>
    <xdr:sp macro="" textlink="">
      <xdr:nvSpPr>
        <xdr:cNvPr id="395" name="テキスト ボックス 394">
          <a:extLst>
            <a:ext uri="{FF2B5EF4-FFF2-40B4-BE49-F238E27FC236}">
              <a16:creationId xmlns:a16="http://schemas.microsoft.com/office/drawing/2014/main" id="{63423AA6-21C7-4B5C-92AF-F4DC93E34B50}"/>
            </a:ext>
          </a:extLst>
        </xdr:cNvPr>
        <xdr:cNvSpPr txBox="1"/>
      </xdr:nvSpPr>
      <xdr:spPr>
        <a:xfrm>
          <a:off x="939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AC296B35-EA7D-4592-A3E0-3E6A7F76FAC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E59FD6B2-22AB-40EB-9499-AEAA53601733}"/>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576C124F-9AC9-41BD-8FF9-1A9D465258F3}"/>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2BCEAADE-06F8-4947-93AF-B8158AAE8F61}"/>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42CAEAA8-86C4-4670-9E17-478AA113B33C}"/>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FB5E8AD5-61F4-4EA4-8342-E31D8590862D}"/>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E9430BF-8CE7-446B-BA8E-B75CAD46F653}"/>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C54BA524-9681-40D6-BDA1-ECBE37B2959A}"/>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781D35E-2C06-4E87-BE7A-F4F14FEB416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65CAB1CA-9422-431A-9AC1-AB2CB5595BE5}"/>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CF9D1222-0914-4098-9614-32BAE2018C65}"/>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歳入では普通交付税の増などにより経常一般財源が増加したが、歳出では、</a:t>
          </a:r>
          <a:r>
            <a:rPr kumimoji="1" lang="ja-JP" altLang="en-US" sz="1100">
              <a:solidFill>
                <a:schemeClr val="dk1"/>
              </a:solidFill>
              <a:effectLst/>
              <a:latin typeface="+mn-lt"/>
              <a:ea typeface="+mn-ea"/>
              <a:cs typeface="+mn-cs"/>
            </a:rPr>
            <a:t>人件費・扶助費</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補助費等</a:t>
          </a:r>
          <a:r>
            <a:rPr kumimoji="1" lang="ja-JP" altLang="ja-JP" sz="1100">
              <a:solidFill>
                <a:schemeClr val="dk1"/>
              </a:solidFill>
              <a:effectLst/>
              <a:latin typeface="+mn-lt"/>
              <a:ea typeface="+mn-ea"/>
              <a:cs typeface="+mn-cs"/>
            </a:rPr>
            <a:t>の経常経費増により、対前年度比</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78.9</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今後は経常収入の減少と経常経費の増額が予想されるため、費用対効果を見極め、支出規模の抑制と自主財源の確保に努める。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8882D62E-DDFE-478B-9E20-F465C50208A5}"/>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EB48BEA6-0A62-46F4-AFAA-AD5810DB247A}"/>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E91684DA-CC14-4866-9714-78CA5CF60843}"/>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56A7FCA8-BD9D-40CF-8E8F-E21ECC534605}"/>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306992BC-3B2B-429F-A9A2-2F69ECE9FC57}"/>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99D9D288-C53F-45E1-86FD-41AF7F648E1A}"/>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F111A397-FCB8-4B54-B2C7-D9556A7415F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9BAE4802-97F0-45BE-B28B-53EBC7D97F44}"/>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674A2C14-080E-4881-B0FA-0A151A8694FF}"/>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2E6FA093-B6AB-4F17-931B-26889A86E272}"/>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DAD8C801-5F27-4044-99C4-E266FBD71151}"/>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2F577D3C-D365-440E-A0F0-7743C44B80A1}"/>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14E14D30-4933-47DB-AE74-27DE4C096A39}"/>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A1B69177-6FF8-4CF8-BEB2-35EC3AC03B01}"/>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575853A3-2F2E-4376-AE73-DC3C2F2487B4}"/>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998A67FF-ED1B-4240-9B5E-9A7DF9889E11}"/>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A4960EF1-658F-4BBE-91C8-C3E17795E7B1}"/>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BC190159-6083-4658-A1A6-15914A6BF928}"/>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3281DBC3-C4EB-415D-A9AE-56E65C147DF8}"/>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C07EEC40-6CE0-4483-AEEE-BE8EA78D52F5}"/>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25CB0ACC-EBD2-4BC3-BDA1-5CDBA1B46E9B}"/>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142239</xdr:rowOff>
    </xdr:from>
    <xdr:to>
      <xdr:col>82</xdr:col>
      <xdr:colOff>107950</xdr:colOff>
      <xdr:row>76</xdr:row>
      <xdr:rowOff>157480</xdr:rowOff>
    </xdr:to>
    <xdr:cxnSp macro="">
      <xdr:nvCxnSpPr>
        <xdr:cNvPr id="428" name="直線コネクタ 427">
          <a:extLst>
            <a:ext uri="{FF2B5EF4-FFF2-40B4-BE49-F238E27FC236}">
              <a16:creationId xmlns:a16="http://schemas.microsoft.com/office/drawing/2014/main" id="{C5F6F6B5-8569-4DA9-8A57-FD50CC81CA43}"/>
            </a:ext>
          </a:extLst>
        </xdr:cNvPr>
        <xdr:cNvCxnSpPr/>
      </xdr:nvCxnSpPr>
      <xdr:spPr>
        <a:xfrm>
          <a:off x="15671800" y="131724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75D458E2-55A8-41FE-8C81-C152730703AF}"/>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785ACEE4-86A0-4E95-B504-87095618AB0E}"/>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111761</xdr:rowOff>
    </xdr:from>
    <xdr:to>
      <xdr:col>78</xdr:col>
      <xdr:colOff>69850</xdr:colOff>
      <xdr:row>76</xdr:row>
      <xdr:rowOff>142239</xdr:rowOff>
    </xdr:to>
    <xdr:cxnSp macro="">
      <xdr:nvCxnSpPr>
        <xdr:cNvPr id="431" name="直線コネクタ 430">
          <a:extLst>
            <a:ext uri="{FF2B5EF4-FFF2-40B4-BE49-F238E27FC236}">
              <a16:creationId xmlns:a16="http://schemas.microsoft.com/office/drawing/2014/main" id="{FD70E8CB-340A-4794-83B3-BA15FCD03C40}"/>
            </a:ext>
          </a:extLst>
        </xdr:cNvPr>
        <xdr:cNvCxnSpPr/>
      </xdr:nvCxnSpPr>
      <xdr:spPr>
        <a:xfrm>
          <a:off x="14782800" y="131419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55DAD18F-F10A-4B09-A044-22C0B7C29007}"/>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F4E99F67-FFD3-4C0F-B0CE-CEEC9A8C8785}"/>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1270</xdr:rowOff>
    </xdr:from>
    <xdr:to>
      <xdr:col>73</xdr:col>
      <xdr:colOff>180975</xdr:colOff>
      <xdr:row>76</xdr:row>
      <xdr:rowOff>111761</xdr:rowOff>
    </xdr:to>
    <xdr:cxnSp macro="">
      <xdr:nvCxnSpPr>
        <xdr:cNvPr id="434" name="直線コネクタ 433">
          <a:extLst>
            <a:ext uri="{FF2B5EF4-FFF2-40B4-BE49-F238E27FC236}">
              <a16:creationId xmlns:a16="http://schemas.microsoft.com/office/drawing/2014/main" id="{54C611C7-B5AD-4483-ACB3-569513FADFC9}"/>
            </a:ext>
          </a:extLst>
        </xdr:cNvPr>
        <xdr:cNvCxnSpPr/>
      </xdr:nvCxnSpPr>
      <xdr:spPr>
        <a:xfrm>
          <a:off x="13893800" y="12860020"/>
          <a:ext cx="889000" cy="28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1683BD7B-D11C-4FD9-A5D5-2AB253129C35}"/>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E58E34C1-B3CC-4ED9-8BA6-0AF5247281C9}"/>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1270</xdr:rowOff>
    </xdr:from>
    <xdr:to>
      <xdr:col>69</xdr:col>
      <xdr:colOff>92075</xdr:colOff>
      <xdr:row>75</xdr:row>
      <xdr:rowOff>138430</xdr:rowOff>
    </xdr:to>
    <xdr:cxnSp macro="">
      <xdr:nvCxnSpPr>
        <xdr:cNvPr id="437" name="直線コネクタ 436">
          <a:extLst>
            <a:ext uri="{FF2B5EF4-FFF2-40B4-BE49-F238E27FC236}">
              <a16:creationId xmlns:a16="http://schemas.microsoft.com/office/drawing/2014/main" id="{2780FC0B-2D9E-440C-ADB5-CE6598D92F0E}"/>
            </a:ext>
          </a:extLst>
        </xdr:cNvPr>
        <xdr:cNvCxnSpPr/>
      </xdr:nvCxnSpPr>
      <xdr:spPr>
        <a:xfrm flipV="1">
          <a:off x="13004800" y="128600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E395D0F0-A83A-452A-A9BA-C1E2867D23B2}"/>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460EF59A-87C6-4BE2-B96A-2E55D973198C}"/>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98F4848F-83B3-477E-BF26-269A8C946BEF}"/>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539379FC-881F-478A-AC91-9C5CCF75996D}"/>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6F161B1C-98AE-4070-AE4A-E8E718470D21}"/>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48DA73F3-77CC-4D76-B14B-FEDB5F3F1EAD}"/>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E453088-DCC5-428A-9E71-E06B612794B8}"/>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91617B95-D0B9-4206-A33C-577FC7C695DA}"/>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6734E3CD-025A-430C-8936-A76F017F1C0E}"/>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106680</xdr:rowOff>
    </xdr:from>
    <xdr:to>
      <xdr:col>82</xdr:col>
      <xdr:colOff>158750</xdr:colOff>
      <xdr:row>77</xdr:row>
      <xdr:rowOff>36830</xdr:rowOff>
    </xdr:to>
    <xdr:sp macro="" textlink="">
      <xdr:nvSpPr>
        <xdr:cNvPr id="447" name="楕円 446">
          <a:extLst>
            <a:ext uri="{FF2B5EF4-FFF2-40B4-BE49-F238E27FC236}">
              <a16:creationId xmlns:a16="http://schemas.microsoft.com/office/drawing/2014/main" id="{0EAD1580-0E81-4DE1-8B3C-1B2607AADF1F}"/>
            </a:ext>
          </a:extLst>
        </xdr:cNvPr>
        <xdr:cNvSpPr/>
      </xdr:nvSpPr>
      <xdr:spPr>
        <a:xfrm>
          <a:off x="16459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78757</xdr:rowOff>
    </xdr:from>
    <xdr:ext cx="762000" cy="259045"/>
    <xdr:sp macro="" textlink="">
      <xdr:nvSpPr>
        <xdr:cNvPr id="448" name="公債費以外該当値テキスト">
          <a:extLst>
            <a:ext uri="{FF2B5EF4-FFF2-40B4-BE49-F238E27FC236}">
              <a16:creationId xmlns:a16="http://schemas.microsoft.com/office/drawing/2014/main" id="{67F56231-23C8-4573-92F4-4C70945DD232}"/>
            </a:ext>
          </a:extLst>
        </xdr:cNvPr>
        <xdr:cNvSpPr txBox="1"/>
      </xdr:nvSpPr>
      <xdr:spPr>
        <a:xfrm>
          <a:off x="165989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91439</xdr:rowOff>
    </xdr:from>
    <xdr:to>
      <xdr:col>78</xdr:col>
      <xdr:colOff>120650</xdr:colOff>
      <xdr:row>77</xdr:row>
      <xdr:rowOff>21589</xdr:rowOff>
    </xdr:to>
    <xdr:sp macro="" textlink="">
      <xdr:nvSpPr>
        <xdr:cNvPr id="449" name="楕円 448">
          <a:extLst>
            <a:ext uri="{FF2B5EF4-FFF2-40B4-BE49-F238E27FC236}">
              <a16:creationId xmlns:a16="http://schemas.microsoft.com/office/drawing/2014/main" id="{E711E8CB-FA6A-4BF2-904F-7C87CD825036}"/>
            </a:ext>
          </a:extLst>
        </xdr:cNvPr>
        <xdr:cNvSpPr/>
      </xdr:nvSpPr>
      <xdr:spPr>
        <a:xfrm>
          <a:off x="15621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6366</xdr:rowOff>
    </xdr:from>
    <xdr:ext cx="736600" cy="259045"/>
    <xdr:sp macro="" textlink="">
      <xdr:nvSpPr>
        <xdr:cNvPr id="450" name="テキスト ボックス 449">
          <a:extLst>
            <a:ext uri="{FF2B5EF4-FFF2-40B4-BE49-F238E27FC236}">
              <a16:creationId xmlns:a16="http://schemas.microsoft.com/office/drawing/2014/main" id="{B4BEAA73-E15E-4AC1-A6DA-76E58C1F69DB}"/>
            </a:ext>
          </a:extLst>
        </xdr:cNvPr>
        <xdr:cNvSpPr txBox="1"/>
      </xdr:nvSpPr>
      <xdr:spPr>
        <a:xfrm>
          <a:off x="15290800" y="13208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60961</xdr:rowOff>
    </xdr:from>
    <xdr:to>
      <xdr:col>74</xdr:col>
      <xdr:colOff>31750</xdr:colOff>
      <xdr:row>76</xdr:row>
      <xdr:rowOff>162561</xdr:rowOff>
    </xdr:to>
    <xdr:sp macro="" textlink="">
      <xdr:nvSpPr>
        <xdr:cNvPr id="451" name="楕円 450">
          <a:extLst>
            <a:ext uri="{FF2B5EF4-FFF2-40B4-BE49-F238E27FC236}">
              <a16:creationId xmlns:a16="http://schemas.microsoft.com/office/drawing/2014/main" id="{A8B6B17E-6FA1-4EAE-BA80-AC30797ACC70}"/>
            </a:ext>
          </a:extLst>
        </xdr:cNvPr>
        <xdr:cNvSpPr/>
      </xdr:nvSpPr>
      <xdr:spPr>
        <a:xfrm>
          <a:off x="14732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147338</xdr:rowOff>
    </xdr:from>
    <xdr:ext cx="762000" cy="259045"/>
    <xdr:sp macro="" textlink="">
      <xdr:nvSpPr>
        <xdr:cNvPr id="452" name="テキスト ボックス 451">
          <a:extLst>
            <a:ext uri="{FF2B5EF4-FFF2-40B4-BE49-F238E27FC236}">
              <a16:creationId xmlns:a16="http://schemas.microsoft.com/office/drawing/2014/main" id="{A0DE9B8A-4E68-4321-8F45-FB72050091C8}"/>
            </a:ext>
          </a:extLst>
        </xdr:cNvPr>
        <xdr:cNvSpPr txBox="1"/>
      </xdr:nvSpPr>
      <xdr:spPr>
        <a:xfrm>
          <a:off x="14401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121920</xdr:rowOff>
    </xdr:from>
    <xdr:to>
      <xdr:col>69</xdr:col>
      <xdr:colOff>142875</xdr:colOff>
      <xdr:row>75</xdr:row>
      <xdr:rowOff>52070</xdr:rowOff>
    </xdr:to>
    <xdr:sp macro="" textlink="">
      <xdr:nvSpPr>
        <xdr:cNvPr id="453" name="楕円 452">
          <a:extLst>
            <a:ext uri="{FF2B5EF4-FFF2-40B4-BE49-F238E27FC236}">
              <a16:creationId xmlns:a16="http://schemas.microsoft.com/office/drawing/2014/main" id="{45769DD1-189D-4DC3-8D34-2774B97DED17}"/>
            </a:ext>
          </a:extLst>
        </xdr:cNvPr>
        <xdr:cNvSpPr/>
      </xdr:nvSpPr>
      <xdr:spPr>
        <a:xfrm>
          <a:off x="13843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36847</xdr:rowOff>
    </xdr:from>
    <xdr:ext cx="762000" cy="259045"/>
    <xdr:sp macro="" textlink="">
      <xdr:nvSpPr>
        <xdr:cNvPr id="454" name="テキスト ボックス 453">
          <a:extLst>
            <a:ext uri="{FF2B5EF4-FFF2-40B4-BE49-F238E27FC236}">
              <a16:creationId xmlns:a16="http://schemas.microsoft.com/office/drawing/2014/main" id="{48A330A7-1341-4686-9950-4407B44E80FE}"/>
            </a:ext>
          </a:extLst>
        </xdr:cNvPr>
        <xdr:cNvSpPr txBox="1"/>
      </xdr:nvSpPr>
      <xdr:spPr>
        <a:xfrm>
          <a:off x="13512800" y="1289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55" name="楕円 454">
          <a:extLst>
            <a:ext uri="{FF2B5EF4-FFF2-40B4-BE49-F238E27FC236}">
              <a16:creationId xmlns:a16="http://schemas.microsoft.com/office/drawing/2014/main" id="{597284E2-A13D-4FDA-A386-671FC12A8EB0}"/>
            </a:ext>
          </a:extLst>
        </xdr:cNvPr>
        <xdr:cNvSpPr/>
      </xdr:nvSpPr>
      <xdr:spPr>
        <a:xfrm>
          <a:off x="12954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56" name="テキスト ボックス 455">
          <a:extLst>
            <a:ext uri="{FF2B5EF4-FFF2-40B4-BE49-F238E27FC236}">
              <a16:creationId xmlns:a16="http://schemas.microsoft.com/office/drawing/2014/main" id="{5A9DB4BE-77E0-4C98-9F13-4DB050B899E6}"/>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1651630-38D9-4661-9199-3E09F2EA4B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6E683C7E-1A3B-4972-979E-1CFD210D8A2D}"/>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469E009A-7DC3-4399-B370-9514EC320F7E}"/>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F97C11B1-C0A3-4056-A6D2-B04FB8E65B03}"/>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AF45AA4E-D1C3-4217-AD7D-B9E4F6F08056}"/>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福島県南相馬市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97EE2BF4-AF30-446B-82BC-31178A29A2CE}"/>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C8C560FF-0932-4B22-A6F1-363FC2A3AF77}"/>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10DF578A-280F-471D-96E6-858AA1EE4061}"/>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9A88E065-9DC4-45BA-9951-861D88C522F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5BE0EBC-1BFD-48C3-9364-85D501283D2E}"/>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92B9B3FF-3798-4B35-989F-05A682BE4264}"/>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40BE6E9A-C2CE-413B-B20F-DE6B42EA2686}"/>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1CF857D1-ADF8-42F4-A85D-EF2987A5F31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B568DFE-3EBE-428E-8BAE-7E9EB5F67B21}"/>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BFAC2067-348E-4942-8DD8-E4C4C014DF32}"/>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A6B2ED9-5748-47D9-A034-BE190CEC1C4D}"/>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0627240-D821-4229-A331-6C356F7EE602}"/>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33F68850-0C81-4C08-8642-CAC779E27652}"/>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9D97A0EF-3654-410B-BDE3-571B2DB45E2A}"/>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8867D7B-2B6B-4E16-BE89-52FF0C5CE6A6}"/>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EBA1CDD4-298A-4B28-B07A-34337E08C0B6}"/>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BF54339-C21A-4135-BD70-3D0E2ADF6E77}"/>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D083021A-96A7-45F2-8078-3AB07E63EFBB}"/>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89FD8F66-C37B-4406-A164-95309B1354CD}"/>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96BD4C60-A546-4D22-B86B-A1673F837E54}"/>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F0BA9551-FB57-4993-AF2F-B09BB986DB59}"/>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DFF8C7EF-626E-4BD6-88ED-A047C0C0AD4D}"/>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A0D37BE5-5997-4328-9BB6-97B252C5ED17}"/>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5F513DC2-AE48-4DE7-BBA7-B11F469FF42A}"/>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B6EACBE0-0583-46A4-A560-C2280AEA95AE}"/>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7CFC20A4-378F-49E1-B41D-FAFCD68DBB7D}"/>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BC0A5A23-E2E5-498E-B38C-3FB9C3A27E3E}"/>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F24E95FD-697C-42B3-800B-3FD88C13F1B3}"/>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14C15DA7-47E4-4EBA-9B53-FC20784A61EC}"/>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E65FF65B-AFFA-4372-A091-B09CDC8F07CE}"/>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8CA3C8DA-5580-4B17-A29A-8C6CB6760E3A}"/>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B7047320-8900-4ED5-A0E2-9DDC78248D04}"/>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8F0E52E-A34C-4DEC-B50C-7FA77A7A0C63}"/>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2AAECCE1-E30F-4748-983E-D311D1E00D71}"/>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80DC6691-9ED3-48FE-A93E-82ADA8ECD85E}"/>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45BDAE0-7B84-4B7C-82EC-A88E459FADA6}"/>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DF27614C-1517-4395-AB4B-4D9AE261E9C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9467AF7B-98C1-4A69-BCA0-7DA79CEDC67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5B6F541F-4783-4B4E-9FDA-A5A12E17EC1F}"/>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190ED113-A184-4B6D-8251-D6DCEA07F7A7}"/>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9A289423-7003-4040-BF53-12724C164E2C}"/>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14F2FCE1-A198-4631-861B-29346DB3C3C9}"/>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B79A17C7-FB67-4551-A4E4-104685B15726}"/>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74003</xdr:rowOff>
    </xdr:from>
    <xdr:to>
      <xdr:col>29</xdr:col>
      <xdr:colOff>127000</xdr:colOff>
      <xdr:row>13</xdr:row>
      <xdr:rowOff>90805</xdr:rowOff>
    </xdr:to>
    <xdr:cxnSp macro="">
      <xdr:nvCxnSpPr>
        <xdr:cNvPr id="50" name="直線コネクタ 49">
          <a:extLst>
            <a:ext uri="{FF2B5EF4-FFF2-40B4-BE49-F238E27FC236}">
              <a16:creationId xmlns:a16="http://schemas.microsoft.com/office/drawing/2014/main" id="{92B5DD88-0B17-429D-8870-B55F59DC40D1}"/>
            </a:ext>
          </a:extLst>
        </xdr:cNvPr>
        <xdr:cNvCxnSpPr/>
      </xdr:nvCxnSpPr>
      <xdr:spPr bwMode="auto">
        <a:xfrm flipV="1">
          <a:off x="5003800" y="2179028"/>
          <a:ext cx="647700" cy="188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C1897A58-8ECB-4333-8EBB-A0B79823E334}"/>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A8448C99-34CB-4717-9076-BE45A7927A06}"/>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90805</xdr:rowOff>
    </xdr:from>
    <xdr:to>
      <xdr:col>26</xdr:col>
      <xdr:colOff>50800</xdr:colOff>
      <xdr:row>14</xdr:row>
      <xdr:rowOff>31636</xdr:rowOff>
    </xdr:to>
    <xdr:cxnSp macro="">
      <xdr:nvCxnSpPr>
        <xdr:cNvPr id="53" name="直線コネクタ 52">
          <a:extLst>
            <a:ext uri="{FF2B5EF4-FFF2-40B4-BE49-F238E27FC236}">
              <a16:creationId xmlns:a16="http://schemas.microsoft.com/office/drawing/2014/main" id="{7DB3AFE5-7D7D-4839-AC01-A0356921AFF1}"/>
            </a:ext>
          </a:extLst>
        </xdr:cNvPr>
        <xdr:cNvCxnSpPr/>
      </xdr:nvCxnSpPr>
      <xdr:spPr bwMode="auto">
        <a:xfrm flipV="1">
          <a:off x="4305300" y="2367280"/>
          <a:ext cx="698500" cy="1122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8765778B-EBA8-4908-B8B9-D876F55AF2E9}"/>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D31579C-248D-4057-86C8-9D148F963AEF}"/>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31636</xdr:rowOff>
    </xdr:from>
    <xdr:to>
      <xdr:col>22</xdr:col>
      <xdr:colOff>114300</xdr:colOff>
      <xdr:row>14</xdr:row>
      <xdr:rowOff>104807</xdr:rowOff>
    </xdr:to>
    <xdr:cxnSp macro="">
      <xdr:nvCxnSpPr>
        <xdr:cNvPr id="56" name="直線コネクタ 55">
          <a:extLst>
            <a:ext uri="{FF2B5EF4-FFF2-40B4-BE49-F238E27FC236}">
              <a16:creationId xmlns:a16="http://schemas.microsoft.com/office/drawing/2014/main" id="{31E506C1-AB25-465E-9B80-EFC50CA60865}"/>
            </a:ext>
          </a:extLst>
        </xdr:cNvPr>
        <xdr:cNvCxnSpPr/>
      </xdr:nvCxnSpPr>
      <xdr:spPr bwMode="auto">
        <a:xfrm flipV="1">
          <a:off x="3606800" y="2479561"/>
          <a:ext cx="698500" cy="731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733D2F43-E8D2-4BB7-B4A4-EBAB0D3B1368}"/>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B7C3FBF7-F691-4536-921C-BF09B03E38E6}"/>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104807</xdr:rowOff>
    </xdr:from>
    <xdr:to>
      <xdr:col>18</xdr:col>
      <xdr:colOff>177800</xdr:colOff>
      <xdr:row>14</xdr:row>
      <xdr:rowOff>156165</xdr:rowOff>
    </xdr:to>
    <xdr:cxnSp macro="">
      <xdr:nvCxnSpPr>
        <xdr:cNvPr id="59" name="直線コネクタ 58">
          <a:extLst>
            <a:ext uri="{FF2B5EF4-FFF2-40B4-BE49-F238E27FC236}">
              <a16:creationId xmlns:a16="http://schemas.microsoft.com/office/drawing/2014/main" id="{2780D11F-C612-4BCC-AEEB-9B1B3E7337B6}"/>
            </a:ext>
          </a:extLst>
        </xdr:cNvPr>
        <xdr:cNvCxnSpPr/>
      </xdr:nvCxnSpPr>
      <xdr:spPr bwMode="auto">
        <a:xfrm flipV="1">
          <a:off x="2908300" y="2552732"/>
          <a:ext cx="698500" cy="513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8F8199DC-C945-4E75-8E40-1F25775B0856}"/>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3A9B5675-B2F6-4285-8BFC-04321F580F2A}"/>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6AB0F2A9-6422-436D-9BDA-0E838D4F1978}"/>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77C2F386-E2BF-4956-B389-7FD369381675}"/>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77D6B96F-428B-4A08-8672-777567F3EA6B}"/>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F38A9B47-6BAC-4282-9481-580A62B5B1CF}"/>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D38DE016-6080-4987-B64F-15E9125F104B}"/>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9324EF00-B725-46C8-AF68-A11C67219A89}"/>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FD520E53-E29B-41D2-933A-235BFED8FE56}"/>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23203</xdr:rowOff>
    </xdr:from>
    <xdr:to>
      <xdr:col>29</xdr:col>
      <xdr:colOff>177800</xdr:colOff>
      <xdr:row>12</xdr:row>
      <xdr:rowOff>124803</xdr:rowOff>
    </xdr:to>
    <xdr:sp macro="" textlink="">
      <xdr:nvSpPr>
        <xdr:cNvPr id="69" name="楕円 68">
          <a:extLst>
            <a:ext uri="{FF2B5EF4-FFF2-40B4-BE49-F238E27FC236}">
              <a16:creationId xmlns:a16="http://schemas.microsoft.com/office/drawing/2014/main" id="{C8C6AA6A-2FFF-412B-8C3E-B1212D5C0051}"/>
            </a:ext>
          </a:extLst>
        </xdr:cNvPr>
        <xdr:cNvSpPr/>
      </xdr:nvSpPr>
      <xdr:spPr bwMode="auto">
        <a:xfrm>
          <a:off x="5600700" y="2128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141330</xdr:rowOff>
    </xdr:from>
    <xdr:ext cx="762000" cy="259045"/>
    <xdr:sp macro="" textlink="">
      <xdr:nvSpPr>
        <xdr:cNvPr id="70" name="人口1人当たり決算額の推移該当値テキスト130">
          <a:extLst>
            <a:ext uri="{FF2B5EF4-FFF2-40B4-BE49-F238E27FC236}">
              <a16:creationId xmlns:a16="http://schemas.microsoft.com/office/drawing/2014/main" id="{724FF2DA-F227-4A63-B7B8-00E53274B73D}"/>
            </a:ext>
          </a:extLst>
        </xdr:cNvPr>
        <xdr:cNvSpPr txBox="1"/>
      </xdr:nvSpPr>
      <xdr:spPr>
        <a:xfrm>
          <a:off x="5740400" y="207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40005</xdr:rowOff>
    </xdr:from>
    <xdr:to>
      <xdr:col>26</xdr:col>
      <xdr:colOff>101600</xdr:colOff>
      <xdr:row>13</xdr:row>
      <xdr:rowOff>141605</xdr:rowOff>
    </xdr:to>
    <xdr:sp macro="" textlink="">
      <xdr:nvSpPr>
        <xdr:cNvPr id="71" name="楕円 70">
          <a:extLst>
            <a:ext uri="{FF2B5EF4-FFF2-40B4-BE49-F238E27FC236}">
              <a16:creationId xmlns:a16="http://schemas.microsoft.com/office/drawing/2014/main" id="{B529508F-E96A-4032-83F2-EE04554B6F21}"/>
            </a:ext>
          </a:extLst>
        </xdr:cNvPr>
        <xdr:cNvSpPr/>
      </xdr:nvSpPr>
      <xdr:spPr bwMode="auto">
        <a:xfrm>
          <a:off x="4953000" y="23164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151782</xdr:rowOff>
    </xdr:from>
    <xdr:ext cx="736600" cy="259045"/>
    <xdr:sp macro="" textlink="">
      <xdr:nvSpPr>
        <xdr:cNvPr id="72" name="テキスト ボックス 71">
          <a:extLst>
            <a:ext uri="{FF2B5EF4-FFF2-40B4-BE49-F238E27FC236}">
              <a16:creationId xmlns:a16="http://schemas.microsoft.com/office/drawing/2014/main" id="{5D335D05-00E8-4359-9931-A68EA36E4DA9}"/>
            </a:ext>
          </a:extLst>
        </xdr:cNvPr>
        <xdr:cNvSpPr txBox="1"/>
      </xdr:nvSpPr>
      <xdr:spPr>
        <a:xfrm>
          <a:off x="4622800" y="208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152286</xdr:rowOff>
    </xdr:from>
    <xdr:to>
      <xdr:col>22</xdr:col>
      <xdr:colOff>165100</xdr:colOff>
      <xdr:row>14</xdr:row>
      <xdr:rowOff>82436</xdr:rowOff>
    </xdr:to>
    <xdr:sp macro="" textlink="">
      <xdr:nvSpPr>
        <xdr:cNvPr id="73" name="楕円 72">
          <a:extLst>
            <a:ext uri="{FF2B5EF4-FFF2-40B4-BE49-F238E27FC236}">
              <a16:creationId xmlns:a16="http://schemas.microsoft.com/office/drawing/2014/main" id="{A87F4D1B-078B-45AF-9413-063BE6EF7C6C}"/>
            </a:ext>
          </a:extLst>
        </xdr:cNvPr>
        <xdr:cNvSpPr/>
      </xdr:nvSpPr>
      <xdr:spPr bwMode="auto">
        <a:xfrm>
          <a:off x="4254500" y="2428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92613</xdr:rowOff>
    </xdr:from>
    <xdr:ext cx="762000" cy="259045"/>
    <xdr:sp macro="" textlink="">
      <xdr:nvSpPr>
        <xdr:cNvPr id="74" name="テキスト ボックス 73">
          <a:extLst>
            <a:ext uri="{FF2B5EF4-FFF2-40B4-BE49-F238E27FC236}">
              <a16:creationId xmlns:a16="http://schemas.microsoft.com/office/drawing/2014/main" id="{D2350376-33CF-496F-BF8E-A8C0DCA9441A}"/>
            </a:ext>
          </a:extLst>
        </xdr:cNvPr>
        <xdr:cNvSpPr txBox="1"/>
      </xdr:nvSpPr>
      <xdr:spPr>
        <a:xfrm>
          <a:off x="3924300" y="2197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54007</xdr:rowOff>
    </xdr:from>
    <xdr:to>
      <xdr:col>19</xdr:col>
      <xdr:colOff>38100</xdr:colOff>
      <xdr:row>14</xdr:row>
      <xdr:rowOff>155607</xdr:rowOff>
    </xdr:to>
    <xdr:sp macro="" textlink="">
      <xdr:nvSpPr>
        <xdr:cNvPr id="75" name="楕円 74">
          <a:extLst>
            <a:ext uri="{FF2B5EF4-FFF2-40B4-BE49-F238E27FC236}">
              <a16:creationId xmlns:a16="http://schemas.microsoft.com/office/drawing/2014/main" id="{670AE6EE-0077-4964-BFB9-02478615DFF5}"/>
            </a:ext>
          </a:extLst>
        </xdr:cNvPr>
        <xdr:cNvSpPr/>
      </xdr:nvSpPr>
      <xdr:spPr bwMode="auto">
        <a:xfrm>
          <a:off x="3556000" y="2501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165784</xdr:rowOff>
    </xdr:from>
    <xdr:ext cx="762000" cy="259045"/>
    <xdr:sp macro="" textlink="">
      <xdr:nvSpPr>
        <xdr:cNvPr id="76" name="テキスト ボックス 75">
          <a:extLst>
            <a:ext uri="{FF2B5EF4-FFF2-40B4-BE49-F238E27FC236}">
              <a16:creationId xmlns:a16="http://schemas.microsoft.com/office/drawing/2014/main" id="{DB6E40A6-C278-4F30-9B3D-B32525F904B3}"/>
            </a:ext>
          </a:extLst>
        </xdr:cNvPr>
        <xdr:cNvSpPr txBox="1"/>
      </xdr:nvSpPr>
      <xdr:spPr>
        <a:xfrm>
          <a:off x="3225800" y="227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105365</xdr:rowOff>
    </xdr:from>
    <xdr:to>
      <xdr:col>15</xdr:col>
      <xdr:colOff>101600</xdr:colOff>
      <xdr:row>15</xdr:row>
      <xdr:rowOff>35515</xdr:rowOff>
    </xdr:to>
    <xdr:sp macro="" textlink="">
      <xdr:nvSpPr>
        <xdr:cNvPr id="77" name="楕円 76">
          <a:extLst>
            <a:ext uri="{FF2B5EF4-FFF2-40B4-BE49-F238E27FC236}">
              <a16:creationId xmlns:a16="http://schemas.microsoft.com/office/drawing/2014/main" id="{340396E6-FA23-48D2-951B-81FF47627475}"/>
            </a:ext>
          </a:extLst>
        </xdr:cNvPr>
        <xdr:cNvSpPr/>
      </xdr:nvSpPr>
      <xdr:spPr bwMode="auto">
        <a:xfrm>
          <a:off x="2857500" y="25532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45692</xdr:rowOff>
    </xdr:from>
    <xdr:ext cx="762000" cy="259045"/>
    <xdr:sp macro="" textlink="">
      <xdr:nvSpPr>
        <xdr:cNvPr id="78" name="テキスト ボックス 77">
          <a:extLst>
            <a:ext uri="{FF2B5EF4-FFF2-40B4-BE49-F238E27FC236}">
              <a16:creationId xmlns:a16="http://schemas.microsoft.com/office/drawing/2014/main" id="{B8C48D85-7C1D-44EF-865C-E5F8C9C1715D}"/>
            </a:ext>
          </a:extLst>
        </xdr:cNvPr>
        <xdr:cNvSpPr txBox="1"/>
      </xdr:nvSpPr>
      <xdr:spPr>
        <a:xfrm>
          <a:off x="2527300" y="2322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BA2246F5-1B12-428F-85C8-6CB73B3F77EB}"/>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55E55C80-5FD8-4DCA-9E32-42B4741774F6}"/>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AC854632-D425-4A45-988F-DE2B4EDFF893}"/>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A7685735-1560-40DC-8522-2F815A50F122}"/>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51920560-78E0-40AE-BB23-CDF2F55AF99A}"/>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92A2F7E4-BB71-45B1-9DF8-36E300DDB52D}"/>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B2115575-D8E4-45A2-90A6-A539135C7629}"/>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177501BF-C1F8-4092-8207-6D0F21FD1D15}"/>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29AC7C3B-CB9D-4BEA-B3BD-178AFCAA6EB4}"/>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9496050-3BEC-48FA-B330-C07BB1AE4A02}"/>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5747B80D-002D-40FB-8D5F-AA9C47280312}"/>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E8AC4211-38A3-499C-9673-8627B9E032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1C0E3A64-C988-4DE5-9C93-7DBE4AB0A0E3}"/>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6EF2BD1F-56EB-4FAE-BC58-9344876B46CD}"/>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8C392-49B2-4267-BE75-89794B6996DC}"/>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6004EAA9-CBAA-484C-B9B6-CFB8EF09A041}"/>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3B5F6232-2443-437F-9BA3-B5872BADD5CA}"/>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16959C86-2624-49FC-983F-A70AD0833FC6}"/>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46BED4B6-39CF-4D63-AAEB-34C2B5F764FE}"/>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279858B8-1A80-4B7B-A2DF-9E786BEAF0D8}"/>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55B51621-9086-46CE-AD10-6F47C15EFE1E}"/>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BAD6E1F2-DB8E-49FA-B47E-249DFEC7679E}"/>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D317B967-8681-4796-AE13-5E52CF6353EE}"/>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3CECB15C-EE3F-49AE-9B16-5DA19F4C9374}"/>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AC03C197-A253-405B-BC90-8387E424C673}"/>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FF3ADE88-8FDA-4B8A-81F8-6A7105E68E57}"/>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DBA3B354-7E29-4DA9-B271-422DCC7C60F8}"/>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69C25339-E3E9-4E59-BCD7-6EC8D2A7DBA4}"/>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9C27C5B4-8B30-413B-9562-7534DAAEAE47}"/>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958A2856-6E46-4881-BD2A-9E98F33E3837}"/>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F29D1EB9-D73D-4527-9BC5-3C8776581F53}"/>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811FC6A4-18FC-48FD-B5E2-535E0DD7B795}"/>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BE0F4791-F4EC-48F3-9841-40F2684FF80B}"/>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95A56655-FBF9-49A8-981F-4CA629405716}"/>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197017</xdr:rowOff>
    </xdr:from>
    <xdr:to>
      <xdr:col>29</xdr:col>
      <xdr:colOff>127000</xdr:colOff>
      <xdr:row>34</xdr:row>
      <xdr:rowOff>289763</xdr:rowOff>
    </xdr:to>
    <xdr:cxnSp macro="">
      <xdr:nvCxnSpPr>
        <xdr:cNvPr id="113" name="直線コネクタ 112">
          <a:extLst>
            <a:ext uri="{FF2B5EF4-FFF2-40B4-BE49-F238E27FC236}">
              <a16:creationId xmlns:a16="http://schemas.microsoft.com/office/drawing/2014/main" id="{823ABB10-A3F2-419A-B291-423D93DE3485}"/>
            </a:ext>
          </a:extLst>
        </xdr:cNvPr>
        <xdr:cNvCxnSpPr/>
      </xdr:nvCxnSpPr>
      <xdr:spPr bwMode="auto">
        <a:xfrm flipV="1">
          <a:off x="5003800" y="6464467"/>
          <a:ext cx="647700" cy="927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1FDCECF8-1A61-41F0-8CC5-314DB8B152DF}"/>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A9FC6386-68C1-4829-BC2C-72E16EF31B45}"/>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179251</xdr:rowOff>
    </xdr:from>
    <xdr:to>
      <xdr:col>26</xdr:col>
      <xdr:colOff>50800</xdr:colOff>
      <xdr:row>34</xdr:row>
      <xdr:rowOff>289763</xdr:rowOff>
    </xdr:to>
    <xdr:cxnSp macro="">
      <xdr:nvCxnSpPr>
        <xdr:cNvPr id="116" name="直線コネクタ 115">
          <a:extLst>
            <a:ext uri="{FF2B5EF4-FFF2-40B4-BE49-F238E27FC236}">
              <a16:creationId xmlns:a16="http://schemas.microsoft.com/office/drawing/2014/main" id="{5A4B20DE-1D3D-40D1-B393-1543A514ABF1}"/>
            </a:ext>
          </a:extLst>
        </xdr:cNvPr>
        <xdr:cNvCxnSpPr/>
      </xdr:nvCxnSpPr>
      <xdr:spPr bwMode="auto">
        <a:xfrm>
          <a:off x="4305300" y="6446701"/>
          <a:ext cx="698500" cy="1105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77A9233D-D6EA-424C-8262-6A8987BBFFEC}"/>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B1E66943-F190-413F-852E-C154F92AF97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179251</xdr:rowOff>
    </xdr:from>
    <xdr:to>
      <xdr:col>22</xdr:col>
      <xdr:colOff>114300</xdr:colOff>
      <xdr:row>34</xdr:row>
      <xdr:rowOff>258314</xdr:rowOff>
    </xdr:to>
    <xdr:cxnSp macro="">
      <xdr:nvCxnSpPr>
        <xdr:cNvPr id="119" name="直線コネクタ 118">
          <a:extLst>
            <a:ext uri="{FF2B5EF4-FFF2-40B4-BE49-F238E27FC236}">
              <a16:creationId xmlns:a16="http://schemas.microsoft.com/office/drawing/2014/main" id="{529BE45C-F0AD-49B3-97D1-BA6ACCC6718B}"/>
            </a:ext>
          </a:extLst>
        </xdr:cNvPr>
        <xdr:cNvCxnSpPr/>
      </xdr:nvCxnSpPr>
      <xdr:spPr bwMode="auto">
        <a:xfrm flipV="1">
          <a:off x="3606800" y="6446701"/>
          <a:ext cx="698500" cy="79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2DFBC2AD-8E1E-43E8-A40D-FF89AD7C2E8D}"/>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B4DADEC5-B565-4C48-BCBD-D76375CC83FF}"/>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240810</xdr:rowOff>
    </xdr:from>
    <xdr:to>
      <xdr:col>18</xdr:col>
      <xdr:colOff>177800</xdr:colOff>
      <xdr:row>34</xdr:row>
      <xdr:rowOff>258314</xdr:rowOff>
    </xdr:to>
    <xdr:cxnSp macro="">
      <xdr:nvCxnSpPr>
        <xdr:cNvPr id="122" name="直線コネクタ 121">
          <a:extLst>
            <a:ext uri="{FF2B5EF4-FFF2-40B4-BE49-F238E27FC236}">
              <a16:creationId xmlns:a16="http://schemas.microsoft.com/office/drawing/2014/main" id="{2FAC3087-4883-4AF5-8333-54DC60120092}"/>
            </a:ext>
          </a:extLst>
        </xdr:cNvPr>
        <xdr:cNvCxnSpPr/>
      </xdr:nvCxnSpPr>
      <xdr:spPr bwMode="auto">
        <a:xfrm>
          <a:off x="2908300" y="6508260"/>
          <a:ext cx="698500" cy="175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AD04AF1A-4496-479F-9569-A7E7A8891405}"/>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62FE5485-B0C7-48D1-9F24-136414D62F15}"/>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243DC190-5464-42A4-94DE-D818B8126D67}"/>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D7EACB75-C507-4D2E-95A7-2AE408EDC01D}"/>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902BA75F-E242-4194-AF08-343742E33C07}"/>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5A5AC302-5221-4837-A9DF-61114BE2F857}"/>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552DE9BA-CA5F-4FFB-828C-64132D51EA9C}"/>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CC2FB374-7717-42F4-AFD0-A89EE9678075}"/>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6637C16C-EB5C-4F52-8C3F-0534E2995245}"/>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146217</xdr:rowOff>
    </xdr:from>
    <xdr:to>
      <xdr:col>29</xdr:col>
      <xdr:colOff>177800</xdr:colOff>
      <xdr:row>34</xdr:row>
      <xdr:rowOff>247817</xdr:rowOff>
    </xdr:to>
    <xdr:sp macro="" textlink="">
      <xdr:nvSpPr>
        <xdr:cNvPr id="132" name="楕円 131">
          <a:extLst>
            <a:ext uri="{FF2B5EF4-FFF2-40B4-BE49-F238E27FC236}">
              <a16:creationId xmlns:a16="http://schemas.microsoft.com/office/drawing/2014/main" id="{B5CD89A1-8BA1-476F-98BD-8A4FDDA6B855}"/>
            </a:ext>
          </a:extLst>
        </xdr:cNvPr>
        <xdr:cNvSpPr/>
      </xdr:nvSpPr>
      <xdr:spPr bwMode="auto">
        <a:xfrm>
          <a:off x="5600700" y="6413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334194</xdr:rowOff>
    </xdr:from>
    <xdr:ext cx="762000" cy="259045"/>
    <xdr:sp macro="" textlink="">
      <xdr:nvSpPr>
        <xdr:cNvPr id="133" name="人口1人当たり決算額の推移該当値テキスト445">
          <a:extLst>
            <a:ext uri="{FF2B5EF4-FFF2-40B4-BE49-F238E27FC236}">
              <a16:creationId xmlns:a16="http://schemas.microsoft.com/office/drawing/2014/main" id="{522FA30B-3A12-4E69-94D0-04A85631297E}"/>
            </a:ext>
          </a:extLst>
        </xdr:cNvPr>
        <xdr:cNvSpPr txBox="1"/>
      </xdr:nvSpPr>
      <xdr:spPr>
        <a:xfrm>
          <a:off x="5740400" y="62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238963</xdr:rowOff>
    </xdr:from>
    <xdr:to>
      <xdr:col>26</xdr:col>
      <xdr:colOff>101600</xdr:colOff>
      <xdr:row>34</xdr:row>
      <xdr:rowOff>340563</xdr:rowOff>
    </xdr:to>
    <xdr:sp macro="" textlink="">
      <xdr:nvSpPr>
        <xdr:cNvPr id="134" name="楕円 133">
          <a:extLst>
            <a:ext uri="{FF2B5EF4-FFF2-40B4-BE49-F238E27FC236}">
              <a16:creationId xmlns:a16="http://schemas.microsoft.com/office/drawing/2014/main" id="{B5B9B98D-2767-45C4-B24F-BAC8DB864886}"/>
            </a:ext>
          </a:extLst>
        </xdr:cNvPr>
        <xdr:cNvSpPr/>
      </xdr:nvSpPr>
      <xdr:spPr bwMode="auto">
        <a:xfrm>
          <a:off x="4953000" y="6506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7840</xdr:rowOff>
    </xdr:from>
    <xdr:ext cx="736600" cy="259045"/>
    <xdr:sp macro="" textlink="">
      <xdr:nvSpPr>
        <xdr:cNvPr id="135" name="テキスト ボックス 134">
          <a:extLst>
            <a:ext uri="{FF2B5EF4-FFF2-40B4-BE49-F238E27FC236}">
              <a16:creationId xmlns:a16="http://schemas.microsoft.com/office/drawing/2014/main" id="{C56C6344-FD35-4D45-A85A-5143F1EAEAE1}"/>
            </a:ext>
          </a:extLst>
        </xdr:cNvPr>
        <xdr:cNvSpPr txBox="1"/>
      </xdr:nvSpPr>
      <xdr:spPr>
        <a:xfrm>
          <a:off x="4622800" y="6275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128451</xdr:rowOff>
    </xdr:from>
    <xdr:to>
      <xdr:col>22</xdr:col>
      <xdr:colOff>165100</xdr:colOff>
      <xdr:row>34</xdr:row>
      <xdr:rowOff>230051</xdr:rowOff>
    </xdr:to>
    <xdr:sp macro="" textlink="">
      <xdr:nvSpPr>
        <xdr:cNvPr id="136" name="楕円 135">
          <a:extLst>
            <a:ext uri="{FF2B5EF4-FFF2-40B4-BE49-F238E27FC236}">
              <a16:creationId xmlns:a16="http://schemas.microsoft.com/office/drawing/2014/main" id="{E3A7CA98-0AF2-4F9B-9079-5BE45BFC7143}"/>
            </a:ext>
          </a:extLst>
        </xdr:cNvPr>
        <xdr:cNvSpPr/>
      </xdr:nvSpPr>
      <xdr:spPr bwMode="auto">
        <a:xfrm>
          <a:off x="4254500" y="63959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240228</xdr:rowOff>
    </xdr:from>
    <xdr:ext cx="762000" cy="259045"/>
    <xdr:sp macro="" textlink="">
      <xdr:nvSpPr>
        <xdr:cNvPr id="137" name="テキスト ボックス 136">
          <a:extLst>
            <a:ext uri="{FF2B5EF4-FFF2-40B4-BE49-F238E27FC236}">
              <a16:creationId xmlns:a16="http://schemas.microsoft.com/office/drawing/2014/main" id="{461326E7-C474-4E01-9664-E1095371FE97}"/>
            </a:ext>
          </a:extLst>
        </xdr:cNvPr>
        <xdr:cNvSpPr txBox="1"/>
      </xdr:nvSpPr>
      <xdr:spPr>
        <a:xfrm>
          <a:off x="3924300" y="6164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207514</xdr:rowOff>
    </xdr:from>
    <xdr:to>
      <xdr:col>19</xdr:col>
      <xdr:colOff>38100</xdr:colOff>
      <xdr:row>34</xdr:row>
      <xdr:rowOff>309114</xdr:rowOff>
    </xdr:to>
    <xdr:sp macro="" textlink="">
      <xdr:nvSpPr>
        <xdr:cNvPr id="138" name="楕円 137">
          <a:extLst>
            <a:ext uri="{FF2B5EF4-FFF2-40B4-BE49-F238E27FC236}">
              <a16:creationId xmlns:a16="http://schemas.microsoft.com/office/drawing/2014/main" id="{BEDA19BB-7DAB-441E-8823-1936155A2417}"/>
            </a:ext>
          </a:extLst>
        </xdr:cNvPr>
        <xdr:cNvSpPr/>
      </xdr:nvSpPr>
      <xdr:spPr bwMode="auto">
        <a:xfrm>
          <a:off x="3556000" y="6474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319291</xdr:rowOff>
    </xdr:from>
    <xdr:ext cx="762000" cy="259045"/>
    <xdr:sp macro="" textlink="">
      <xdr:nvSpPr>
        <xdr:cNvPr id="139" name="テキスト ボックス 138">
          <a:extLst>
            <a:ext uri="{FF2B5EF4-FFF2-40B4-BE49-F238E27FC236}">
              <a16:creationId xmlns:a16="http://schemas.microsoft.com/office/drawing/2014/main" id="{BF5C4099-56C2-4E0E-94CA-E70E4AB193D2}"/>
            </a:ext>
          </a:extLst>
        </xdr:cNvPr>
        <xdr:cNvSpPr txBox="1"/>
      </xdr:nvSpPr>
      <xdr:spPr>
        <a:xfrm>
          <a:off x="3225800" y="624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190010</xdr:rowOff>
    </xdr:from>
    <xdr:to>
      <xdr:col>15</xdr:col>
      <xdr:colOff>101600</xdr:colOff>
      <xdr:row>34</xdr:row>
      <xdr:rowOff>291610</xdr:rowOff>
    </xdr:to>
    <xdr:sp macro="" textlink="">
      <xdr:nvSpPr>
        <xdr:cNvPr id="140" name="楕円 139">
          <a:extLst>
            <a:ext uri="{FF2B5EF4-FFF2-40B4-BE49-F238E27FC236}">
              <a16:creationId xmlns:a16="http://schemas.microsoft.com/office/drawing/2014/main" id="{2ECC8FD8-22EE-4396-9C3D-F81AF79F295F}"/>
            </a:ext>
          </a:extLst>
        </xdr:cNvPr>
        <xdr:cNvSpPr/>
      </xdr:nvSpPr>
      <xdr:spPr bwMode="auto">
        <a:xfrm>
          <a:off x="2857500" y="6457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301787</xdr:rowOff>
    </xdr:from>
    <xdr:ext cx="762000" cy="259045"/>
    <xdr:sp macro="" textlink="">
      <xdr:nvSpPr>
        <xdr:cNvPr id="141" name="テキスト ボックス 140">
          <a:extLst>
            <a:ext uri="{FF2B5EF4-FFF2-40B4-BE49-F238E27FC236}">
              <a16:creationId xmlns:a16="http://schemas.microsoft.com/office/drawing/2014/main" id="{B6941320-662A-4129-8580-6076C41D4713}"/>
            </a:ext>
          </a:extLst>
        </xdr:cNvPr>
        <xdr:cNvSpPr txBox="1"/>
      </xdr:nvSpPr>
      <xdr:spPr>
        <a:xfrm>
          <a:off x="2527300" y="622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33331CF-0C1F-4A8B-912D-38E12783806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C4488F5-DC4C-40C7-90FE-AA7A6AEFB86F}"/>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2A3AADEF-8C09-4393-9B99-B587040AC8A7}"/>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F9857F9-A68D-4660-B9CA-CDCFA3F482B3}"/>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福島県南相馬市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7C4354C-F704-4FB4-BC14-BA5994DF02E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2F5A51B-780B-4391-8E5A-5082C610F23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5FCC202-F33B-4AB9-ADCB-A87722CA315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1B2D11F-396A-40B1-A5D8-08D9FA59C71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B04AC34-736A-4E36-B2E7-CA5BFBEC889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9AE539C-8262-443E-8270-2A5877E94928}"/>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55,774
55,157
398.58
52,797,516
48,928,455
2,244,289
18,913,051
24,678,014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A23354E-4F27-46CF-8B19-A8C74B26FB9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5B881B-885F-451D-BB34-E0ADEE948D6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5E36E4D-FDCC-455E-ABE1-3F118A78BFA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2CE7789-8AD6-468C-9925-A5B3785D832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75B078-64A6-40D3-BB36-2DF45855981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DD456C4-785A-4C03-86DA-BB4F7FEB2023}"/>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3948DCC-F015-48C5-93B6-D44AF130750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10F1E51-EB49-48BF-BC3C-CFB3229B3977}"/>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44DAC69-5281-4B22-B88D-D66046A77CD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1FEB866-CCC5-4A44-8E7C-4F587E76A8A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74E0D2A-B070-471E-8022-7373CD80FC4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70DB602A-027C-4F67-91E2-FB034B0C6613}"/>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188B58A-72A9-4013-8829-6C734D9C7CEE}"/>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B55B122-7E39-4572-A305-C6CD07C1F757}"/>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B54EE29-4F02-445C-83FD-B70A388B1CE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28DDFC6-026A-4A15-A638-F94FA9E96F62}"/>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CA00346-F358-446C-A30D-B6B76C4C37D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8174B76-A2C4-40B8-9987-6D0C8E12768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E6B7DDD-1DDF-4235-A0E8-67D61B7E7A28}"/>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DFA58F0-E113-4ADE-A73E-A6AD9DC27AC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5E42DC4-3600-49E8-B7F6-DC5E86DDF75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E3997D70-6EC4-443C-BF37-8DF6549236A2}"/>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55660C8-AD30-428A-984B-A50CBA2015E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E137E7E-3937-4BB7-A45E-666053AA9269}"/>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030EACE-9F83-4F2C-A8D8-A8D2B38B6F72}"/>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46E0C62-7EFC-4421-8922-1333F5246BA6}"/>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EA68BD3-A182-4F30-A347-6BD27F856AD4}"/>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069A33E-DA27-435F-A670-739A0204FC2B}"/>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F9612AD-20F0-46DB-A159-7BCEE7FFBBD1}"/>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93803AD-2391-46FF-B9E0-D54E708444A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15C6F2C8-1090-486E-97A3-FC77998E07AA}"/>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859525B1-0BBD-4C95-B1D0-BBF0E59C4E32}"/>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EED43728-2BBA-4F90-80AE-B2B7B31DFA32}"/>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9E9FC8C8-04CF-4772-BC55-B7A971F1EC29}"/>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85D0D82F-1DDF-4593-8B09-21F3351D6C19}"/>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394F8028-9EAB-4604-B739-A22C77B36F25}"/>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756AE6C8-255F-4F49-A382-20B335F9E6A4}"/>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838253DC-39B1-4111-988E-A779F0394A7E}"/>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378E2514-D85C-4F1D-8D87-E7C21E3C91EC}"/>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F3DBA286-3D18-40D7-88A7-41B135D81AD3}"/>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CA1B9DDC-4953-4C3E-9CE9-0D20A397DE7B}"/>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D142A50A-C0FC-45EF-8730-27116A36E9F4}"/>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A47FC5B0-BA0E-498F-9AEF-14E6EDF1AFFF}"/>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2E0E5364-0940-48B4-9A87-2333F59BD09E}"/>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2E9DA039-ECD7-4F77-9F45-A8BAD09AD7B4}"/>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36B1B881-FE54-4643-A7D5-DE5F3F60AEB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61CC69B0-8654-4979-81BF-E43CE50E2422}"/>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752255C7-2E5E-4C2F-9775-95B0521952DB}"/>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7B44A8B5-AEDB-4B9F-941B-8ABA05B2E1EC}"/>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A850905D-1F16-4528-8403-813A95278C3E}"/>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963E901-C0D8-4F3A-A32D-FD7127C02581}"/>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18003</xdr:rowOff>
    </xdr:from>
    <xdr:to>
      <xdr:col>24</xdr:col>
      <xdr:colOff>63500</xdr:colOff>
      <xdr:row>33</xdr:row>
      <xdr:rowOff>40765</xdr:rowOff>
    </xdr:to>
    <xdr:cxnSp macro="">
      <xdr:nvCxnSpPr>
        <xdr:cNvPr id="63" name="直線コネクタ 62">
          <a:extLst>
            <a:ext uri="{FF2B5EF4-FFF2-40B4-BE49-F238E27FC236}">
              <a16:creationId xmlns:a16="http://schemas.microsoft.com/office/drawing/2014/main" id="{32003C96-1B7D-404A-A5EE-7BF19B8E3559}"/>
            </a:ext>
          </a:extLst>
        </xdr:cNvPr>
        <xdr:cNvCxnSpPr/>
      </xdr:nvCxnSpPr>
      <xdr:spPr>
        <a:xfrm flipV="1">
          <a:off x="3797300" y="5504403"/>
          <a:ext cx="838200" cy="19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2CB986B6-184A-407F-A18D-CDF584A2962E}"/>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5C9D6C71-CE1B-4A38-9DBB-D1FDEBDB5F55}"/>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40765</xdr:rowOff>
    </xdr:from>
    <xdr:to>
      <xdr:col>19</xdr:col>
      <xdr:colOff>177800</xdr:colOff>
      <xdr:row>33</xdr:row>
      <xdr:rowOff>84265</xdr:rowOff>
    </xdr:to>
    <xdr:cxnSp macro="">
      <xdr:nvCxnSpPr>
        <xdr:cNvPr id="66" name="直線コネクタ 65">
          <a:extLst>
            <a:ext uri="{FF2B5EF4-FFF2-40B4-BE49-F238E27FC236}">
              <a16:creationId xmlns:a16="http://schemas.microsoft.com/office/drawing/2014/main" id="{EEE8B347-8F04-41EC-AD2C-3320DC1790DB}"/>
            </a:ext>
          </a:extLst>
        </xdr:cNvPr>
        <xdr:cNvCxnSpPr/>
      </xdr:nvCxnSpPr>
      <xdr:spPr>
        <a:xfrm flipV="1">
          <a:off x="2908300" y="5698615"/>
          <a:ext cx="889000" cy="4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3F41CDA6-28CE-40B8-B2E2-CDFF98F8FE83}"/>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1159C210-3CFC-4642-B52A-FE93AE302DF9}"/>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84265</xdr:rowOff>
    </xdr:from>
    <xdr:to>
      <xdr:col>15</xdr:col>
      <xdr:colOff>50800</xdr:colOff>
      <xdr:row>33</xdr:row>
      <xdr:rowOff>115207</xdr:rowOff>
    </xdr:to>
    <xdr:cxnSp macro="">
      <xdr:nvCxnSpPr>
        <xdr:cNvPr id="69" name="直線コネクタ 68">
          <a:extLst>
            <a:ext uri="{FF2B5EF4-FFF2-40B4-BE49-F238E27FC236}">
              <a16:creationId xmlns:a16="http://schemas.microsoft.com/office/drawing/2014/main" id="{686EB9B1-02A9-4F6B-A946-7C7062DFB20E}"/>
            </a:ext>
          </a:extLst>
        </xdr:cNvPr>
        <xdr:cNvCxnSpPr/>
      </xdr:nvCxnSpPr>
      <xdr:spPr>
        <a:xfrm flipV="1">
          <a:off x="2019300" y="5742115"/>
          <a:ext cx="889000" cy="3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EE31C4C3-6465-40AC-81DF-3F60C97A76E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51918455-1A95-48EC-A9F8-4E07DE5BAFBF}"/>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115207</xdr:rowOff>
    </xdr:from>
    <xdr:to>
      <xdr:col>10</xdr:col>
      <xdr:colOff>114300</xdr:colOff>
      <xdr:row>34</xdr:row>
      <xdr:rowOff>8516</xdr:rowOff>
    </xdr:to>
    <xdr:cxnSp macro="">
      <xdr:nvCxnSpPr>
        <xdr:cNvPr id="72" name="直線コネクタ 71">
          <a:extLst>
            <a:ext uri="{FF2B5EF4-FFF2-40B4-BE49-F238E27FC236}">
              <a16:creationId xmlns:a16="http://schemas.microsoft.com/office/drawing/2014/main" id="{B00F0817-FB83-431E-9C90-8E3BF71546A1}"/>
            </a:ext>
          </a:extLst>
        </xdr:cNvPr>
        <xdr:cNvCxnSpPr/>
      </xdr:nvCxnSpPr>
      <xdr:spPr>
        <a:xfrm flipV="1">
          <a:off x="1130300" y="5773057"/>
          <a:ext cx="889000" cy="64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42670263-BD34-413A-8C70-74797830362C}"/>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B4A87319-6EA4-499F-A6AE-4441E69D0A19}"/>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DBCB53D0-334A-4AED-9741-FCF836DBE5CD}"/>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978697E4-B470-4020-9F6F-BB5FA6CDB459}"/>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0C5CE86-6DED-43A9-A202-4FC2637A9BF2}"/>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15311DF7-0EB1-4E73-80A5-21D442ADFDA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6D9B36E-6DAD-42D7-A254-BCD1BABB5C96}"/>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B76B89E1-9E91-47BD-9748-04A7DFF4B9D2}"/>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132D5023-9F04-47CC-BE2C-046A717B2CB2}"/>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138653</xdr:rowOff>
    </xdr:from>
    <xdr:to>
      <xdr:col>24</xdr:col>
      <xdr:colOff>114300</xdr:colOff>
      <xdr:row>32</xdr:row>
      <xdr:rowOff>68803</xdr:rowOff>
    </xdr:to>
    <xdr:sp macro="" textlink="">
      <xdr:nvSpPr>
        <xdr:cNvPr id="82" name="楕円 81">
          <a:extLst>
            <a:ext uri="{FF2B5EF4-FFF2-40B4-BE49-F238E27FC236}">
              <a16:creationId xmlns:a16="http://schemas.microsoft.com/office/drawing/2014/main" id="{17EF1175-D1D8-4CC2-B5A6-E9200037C220}"/>
            </a:ext>
          </a:extLst>
        </xdr:cNvPr>
        <xdr:cNvSpPr/>
      </xdr:nvSpPr>
      <xdr:spPr>
        <a:xfrm>
          <a:off x="4584700" y="545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161530</xdr:rowOff>
    </xdr:from>
    <xdr:ext cx="599010" cy="259045"/>
    <xdr:sp macro="" textlink="">
      <xdr:nvSpPr>
        <xdr:cNvPr id="83" name="人件費該当値テキスト">
          <a:extLst>
            <a:ext uri="{FF2B5EF4-FFF2-40B4-BE49-F238E27FC236}">
              <a16:creationId xmlns:a16="http://schemas.microsoft.com/office/drawing/2014/main" id="{DB2FE31B-FE7A-440F-95DD-D6003139B9B8}"/>
            </a:ext>
          </a:extLst>
        </xdr:cNvPr>
        <xdr:cNvSpPr txBox="1"/>
      </xdr:nvSpPr>
      <xdr:spPr>
        <a:xfrm>
          <a:off x="4686300" y="530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161415</xdr:rowOff>
    </xdr:from>
    <xdr:to>
      <xdr:col>20</xdr:col>
      <xdr:colOff>38100</xdr:colOff>
      <xdr:row>33</xdr:row>
      <xdr:rowOff>91565</xdr:rowOff>
    </xdr:to>
    <xdr:sp macro="" textlink="">
      <xdr:nvSpPr>
        <xdr:cNvPr id="84" name="楕円 83">
          <a:extLst>
            <a:ext uri="{FF2B5EF4-FFF2-40B4-BE49-F238E27FC236}">
              <a16:creationId xmlns:a16="http://schemas.microsoft.com/office/drawing/2014/main" id="{738F37E8-546A-4ABE-B116-D0378E513D92}"/>
            </a:ext>
          </a:extLst>
        </xdr:cNvPr>
        <xdr:cNvSpPr/>
      </xdr:nvSpPr>
      <xdr:spPr>
        <a:xfrm>
          <a:off x="3746500" y="564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108092</xdr:rowOff>
    </xdr:from>
    <xdr:ext cx="599010" cy="259045"/>
    <xdr:sp macro="" textlink="">
      <xdr:nvSpPr>
        <xdr:cNvPr id="85" name="テキスト ボックス 84">
          <a:extLst>
            <a:ext uri="{FF2B5EF4-FFF2-40B4-BE49-F238E27FC236}">
              <a16:creationId xmlns:a16="http://schemas.microsoft.com/office/drawing/2014/main" id="{87866FDC-4E06-4B5C-B4F4-13146AA39B93}"/>
            </a:ext>
          </a:extLst>
        </xdr:cNvPr>
        <xdr:cNvSpPr txBox="1"/>
      </xdr:nvSpPr>
      <xdr:spPr>
        <a:xfrm>
          <a:off x="3497795" y="5423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33465</xdr:rowOff>
    </xdr:from>
    <xdr:to>
      <xdr:col>15</xdr:col>
      <xdr:colOff>101600</xdr:colOff>
      <xdr:row>33</xdr:row>
      <xdr:rowOff>135065</xdr:rowOff>
    </xdr:to>
    <xdr:sp macro="" textlink="">
      <xdr:nvSpPr>
        <xdr:cNvPr id="86" name="楕円 85">
          <a:extLst>
            <a:ext uri="{FF2B5EF4-FFF2-40B4-BE49-F238E27FC236}">
              <a16:creationId xmlns:a16="http://schemas.microsoft.com/office/drawing/2014/main" id="{2C183EE2-7E8D-4830-AD28-74A2E2CD56CD}"/>
            </a:ext>
          </a:extLst>
        </xdr:cNvPr>
        <xdr:cNvSpPr/>
      </xdr:nvSpPr>
      <xdr:spPr>
        <a:xfrm>
          <a:off x="2857500" y="569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151592</xdr:rowOff>
    </xdr:from>
    <xdr:ext cx="599010" cy="259045"/>
    <xdr:sp macro="" textlink="">
      <xdr:nvSpPr>
        <xdr:cNvPr id="87" name="テキスト ボックス 86">
          <a:extLst>
            <a:ext uri="{FF2B5EF4-FFF2-40B4-BE49-F238E27FC236}">
              <a16:creationId xmlns:a16="http://schemas.microsoft.com/office/drawing/2014/main" id="{FCE13BB0-E801-429A-BA47-C2B9AED7B27E}"/>
            </a:ext>
          </a:extLst>
        </xdr:cNvPr>
        <xdr:cNvSpPr txBox="1"/>
      </xdr:nvSpPr>
      <xdr:spPr>
        <a:xfrm>
          <a:off x="2608795" y="5466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64407</xdr:rowOff>
    </xdr:from>
    <xdr:to>
      <xdr:col>10</xdr:col>
      <xdr:colOff>165100</xdr:colOff>
      <xdr:row>33</xdr:row>
      <xdr:rowOff>166007</xdr:rowOff>
    </xdr:to>
    <xdr:sp macro="" textlink="">
      <xdr:nvSpPr>
        <xdr:cNvPr id="88" name="楕円 87">
          <a:extLst>
            <a:ext uri="{FF2B5EF4-FFF2-40B4-BE49-F238E27FC236}">
              <a16:creationId xmlns:a16="http://schemas.microsoft.com/office/drawing/2014/main" id="{6266E6A4-B117-4DB5-9974-D51A96E9C6EC}"/>
            </a:ext>
          </a:extLst>
        </xdr:cNvPr>
        <xdr:cNvSpPr/>
      </xdr:nvSpPr>
      <xdr:spPr>
        <a:xfrm>
          <a:off x="1968500" y="572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11084</xdr:rowOff>
    </xdr:from>
    <xdr:ext cx="599010" cy="259045"/>
    <xdr:sp macro="" textlink="">
      <xdr:nvSpPr>
        <xdr:cNvPr id="89" name="テキスト ボックス 88">
          <a:extLst>
            <a:ext uri="{FF2B5EF4-FFF2-40B4-BE49-F238E27FC236}">
              <a16:creationId xmlns:a16="http://schemas.microsoft.com/office/drawing/2014/main" id="{B14399E5-56DC-488F-8F9C-081B0C39D3F7}"/>
            </a:ext>
          </a:extLst>
        </xdr:cNvPr>
        <xdr:cNvSpPr txBox="1"/>
      </xdr:nvSpPr>
      <xdr:spPr>
        <a:xfrm>
          <a:off x="1719795" y="5497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129166</xdr:rowOff>
    </xdr:from>
    <xdr:to>
      <xdr:col>6</xdr:col>
      <xdr:colOff>38100</xdr:colOff>
      <xdr:row>34</xdr:row>
      <xdr:rowOff>59316</xdr:rowOff>
    </xdr:to>
    <xdr:sp macro="" textlink="">
      <xdr:nvSpPr>
        <xdr:cNvPr id="90" name="楕円 89">
          <a:extLst>
            <a:ext uri="{FF2B5EF4-FFF2-40B4-BE49-F238E27FC236}">
              <a16:creationId xmlns:a16="http://schemas.microsoft.com/office/drawing/2014/main" id="{4D4226BD-3328-4259-896F-7AB2335BB9DF}"/>
            </a:ext>
          </a:extLst>
        </xdr:cNvPr>
        <xdr:cNvSpPr/>
      </xdr:nvSpPr>
      <xdr:spPr>
        <a:xfrm>
          <a:off x="1079500" y="578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75843</xdr:rowOff>
    </xdr:from>
    <xdr:ext cx="534377" cy="259045"/>
    <xdr:sp macro="" textlink="">
      <xdr:nvSpPr>
        <xdr:cNvPr id="91" name="テキスト ボックス 90">
          <a:extLst>
            <a:ext uri="{FF2B5EF4-FFF2-40B4-BE49-F238E27FC236}">
              <a16:creationId xmlns:a16="http://schemas.microsoft.com/office/drawing/2014/main" id="{CC642D5E-2655-4218-8146-B17A7427AF39}"/>
            </a:ext>
          </a:extLst>
        </xdr:cNvPr>
        <xdr:cNvSpPr txBox="1"/>
      </xdr:nvSpPr>
      <xdr:spPr>
        <a:xfrm>
          <a:off x="863111" y="5562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FCEAD082-4EDB-4D8C-8230-04120D351818}"/>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CD25A64B-4A5F-41C6-A91B-D8BEBA7BC5C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D467C37E-14A0-462B-85A4-CFCCC5824CAA}"/>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E4A029FC-C813-4F9E-BE60-BB9251CF988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B6C920FA-7CE2-4101-B06B-06D9D978F1E1}"/>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B7E52DA4-23B6-4740-8EF0-E2D201ED286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8AE66B20-0B39-4DAC-98C6-883BA95E44A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6974ADA9-79CF-480C-89A1-26FDC79C570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98C8C021-90C6-4F17-A710-7F0380608EF8}"/>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E762E50E-B254-4A54-A367-A6D92A06CE35}"/>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978931FA-BD74-4A42-8B8E-19A0C3A914EE}"/>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7F642C1D-D326-4AF7-9DFF-F1E12C9E8DF1}"/>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B97F6F2C-AF85-48CC-BE5A-AA1625025BD4}"/>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9BFEF61-1473-478A-AD10-3ADFCAFBD0B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BC6021A7-F5DC-4F8B-8121-423B4657224E}"/>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2158B5E6-C37E-4FBC-8793-DA76F63D7B96}"/>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406E12BD-D1D1-4AED-BE1A-9503CBAB63DF}"/>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52A05D65-C62D-443C-83A0-1371BCAAA849}"/>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1571BCEA-233F-45CD-A87D-4BCC591C540A}"/>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7B669B0A-5FEE-45C1-9B48-3D47BBE4983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8987EDCA-E4EE-4AAA-A3D0-657296BEC07E}"/>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4747A473-847B-4689-A174-F1B66261793A}"/>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171320</xdr:rowOff>
    </xdr:from>
    <xdr:to>
      <xdr:col>24</xdr:col>
      <xdr:colOff>62865</xdr:colOff>
      <xdr:row>59</xdr:row>
      <xdr:rowOff>61052</xdr:rowOff>
    </xdr:to>
    <xdr:cxnSp macro="">
      <xdr:nvCxnSpPr>
        <xdr:cNvPr id="114" name="直線コネクタ 113">
          <a:extLst>
            <a:ext uri="{FF2B5EF4-FFF2-40B4-BE49-F238E27FC236}">
              <a16:creationId xmlns:a16="http://schemas.microsoft.com/office/drawing/2014/main" id="{DD69D7E6-826B-48EB-8B5C-7B40A425BE21}"/>
            </a:ext>
          </a:extLst>
        </xdr:cNvPr>
        <xdr:cNvCxnSpPr/>
      </xdr:nvCxnSpPr>
      <xdr:spPr>
        <a:xfrm flipV="1">
          <a:off x="4633595" y="8915270"/>
          <a:ext cx="1270" cy="1261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64879</xdr:rowOff>
    </xdr:from>
    <xdr:ext cx="534377" cy="259045"/>
    <xdr:sp macro="" textlink="">
      <xdr:nvSpPr>
        <xdr:cNvPr id="115" name="物件費最小値テキスト">
          <a:extLst>
            <a:ext uri="{FF2B5EF4-FFF2-40B4-BE49-F238E27FC236}">
              <a16:creationId xmlns:a16="http://schemas.microsoft.com/office/drawing/2014/main" id="{C0F82FDF-AE67-476C-81D5-3CB367527591}"/>
            </a:ext>
          </a:extLst>
        </xdr:cNvPr>
        <xdr:cNvSpPr txBox="1"/>
      </xdr:nvSpPr>
      <xdr:spPr>
        <a:xfrm>
          <a:off x="4686300" y="1018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61052</xdr:rowOff>
    </xdr:from>
    <xdr:to>
      <xdr:col>24</xdr:col>
      <xdr:colOff>152400</xdr:colOff>
      <xdr:row>59</xdr:row>
      <xdr:rowOff>61052</xdr:rowOff>
    </xdr:to>
    <xdr:cxnSp macro="">
      <xdr:nvCxnSpPr>
        <xdr:cNvPr id="116" name="直線コネクタ 115">
          <a:extLst>
            <a:ext uri="{FF2B5EF4-FFF2-40B4-BE49-F238E27FC236}">
              <a16:creationId xmlns:a16="http://schemas.microsoft.com/office/drawing/2014/main" id="{866C9C41-3513-4CB0-B5A4-F7FD4F1B4370}"/>
            </a:ext>
          </a:extLst>
        </xdr:cNvPr>
        <xdr:cNvCxnSpPr/>
      </xdr:nvCxnSpPr>
      <xdr:spPr>
        <a:xfrm>
          <a:off x="4546600" y="1017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117997</xdr:rowOff>
    </xdr:from>
    <xdr:ext cx="599010" cy="259045"/>
    <xdr:sp macro="" textlink="">
      <xdr:nvSpPr>
        <xdr:cNvPr id="117" name="物件費最大値テキスト">
          <a:extLst>
            <a:ext uri="{FF2B5EF4-FFF2-40B4-BE49-F238E27FC236}">
              <a16:creationId xmlns:a16="http://schemas.microsoft.com/office/drawing/2014/main" id="{B6C80B39-1071-4BAB-A5BF-E6EC5DA9F281}"/>
            </a:ext>
          </a:extLst>
        </xdr:cNvPr>
        <xdr:cNvSpPr txBox="1"/>
      </xdr:nvSpPr>
      <xdr:spPr>
        <a:xfrm>
          <a:off x="4686300" y="86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171320</xdr:rowOff>
    </xdr:from>
    <xdr:to>
      <xdr:col>24</xdr:col>
      <xdr:colOff>152400</xdr:colOff>
      <xdr:row>51</xdr:row>
      <xdr:rowOff>171320</xdr:rowOff>
    </xdr:to>
    <xdr:cxnSp macro="">
      <xdr:nvCxnSpPr>
        <xdr:cNvPr id="118" name="直線コネクタ 117">
          <a:extLst>
            <a:ext uri="{FF2B5EF4-FFF2-40B4-BE49-F238E27FC236}">
              <a16:creationId xmlns:a16="http://schemas.microsoft.com/office/drawing/2014/main" id="{802EB511-1D44-46DA-8EAF-928C62520953}"/>
            </a:ext>
          </a:extLst>
        </xdr:cNvPr>
        <xdr:cNvCxnSpPr/>
      </xdr:nvCxnSpPr>
      <xdr:spPr>
        <a:xfrm>
          <a:off x="4546600" y="8915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161097</xdr:rowOff>
    </xdr:from>
    <xdr:to>
      <xdr:col>24</xdr:col>
      <xdr:colOff>63500</xdr:colOff>
      <xdr:row>51</xdr:row>
      <xdr:rowOff>171320</xdr:rowOff>
    </xdr:to>
    <xdr:cxnSp macro="">
      <xdr:nvCxnSpPr>
        <xdr:cNvPr id="119" name="直線コネクタ 118">
          <a:extLst>
            <a:ext uri="{FF2B5EF4-FFF2-40B4-BE49-F238E27FC236}">
              <a16:creationId xmlns:a16="http://schemas.microsoft.com/office/drawing/2014/main" id="{B0ABB2FF-021D-4BB3-94F6-F4B0E60ACDE5}"/>
            </a:ext>
          </a:extLst>
        </xdr:cNvPr>
        <xdr:cNvCxnSpPr/>
      </xdr:nvCxnSpPr>
      <xdr:spPr>
        <a:xfrm>
          <a:off x="3797300" y="8905047"/>
          <a:ext cx="838200" cy="1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168185</xdr:rowOff>
    </xdr:from>
    <xdr:ext cx="534377" cy="259045"/>
    <xdr:sp macro="" textlink="">
      <xdr:nvSpPr>
        <xdr:cNvPr id="120" name="物件費平均値テキスト">
          <a:extLst>
            <a:ext uri="{FF2B5EF4-FFF2-40B4-BE49-F238E27FC236}">
              <a16:creationId xmlns:a16="http://schemas.microsoft.com/office/drawing/2014/main" id="{2920BD59-46FD-43F8-9F02-320FA81CB545}"/>
            </a:ext>
          </a:extLst>
        </xdr:cNvPr>
        <xdr:cNvSpPr txBox="1"/>
      </xdr:nvSpPr>
      <xdr:spPr>
        <a:xfrm>
          <a:off x="4686300" y="9769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18308</xdr:rowOff>
    </xdr:from>
    <xdr:to>
      <xdr:col>24</xdr:col>
      <xdr:colOff>114300</xdr:colOff>
      <xdr:row>57</xdr:row>
      <xdr:rowOff>119908</xdr:rowOff>
    </xdr:to>
    <xdr:sp macro="" textlink="">
      <xdr:nvSpPr>
        <xdr:cNvPr id="121" name="フローチャート: 判断 120">
          <a:extLst>
            <a:ext uri="{FF2B5EF4-FFF2-40B4-BE49-F238E27FC236}">
              <a16:creationId xmlns:a16="http://schemas.microsoft.com/office/drawing/2014/main" id="{F3422F58-E273-4CA7-924A-BE0E905BD04C}"/>
            </a:ext>
          </a:extLst>
        </xdr:cNvPr>
        <xdr:cNvSpPr/>
      </xdr:nvSpPr>
      <xdr:spPr>
        <a:xfrm>
          <a:off x="4584700" y="979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161097</xdr:rowOff>
    </xdr:from>
    <xdr:to>
      <xdr:col>19</xdr:col>
      <xdr:colOff>177800</xdr:colOff>
      <xdr:row>52</xdr:row>
      <xdr:rowOff>153653</xdr:rowOff>
    </xdr:to>
    <xdr:cxnSp macro="">
      <xdr:nvCxnSpPr>
        <xdr:cNvPr id="122" name="直線コネクタ 121">
          <a:extLst>
            <a:ext uri="{FF2B5EF4-FFF2-40B4-BE49-F238E27FC236}">
              <a16:creationId xmlns:a16="http://schemas.microsoft.com/office/drawing/2014/main" id="{9E25F6D0-C021-4BC8-8B27-2E2858DA636E}"/>
            </a:ext>
          </a:extLst>
        </xdr:cNvPr>
        <xdr:cNvCxnSpPr/>
      </xdr:nvCxnSpPr>
      <xdr:spPr>
        <a:xfrm flipV="1">
          <a:off x="2908300" y="8905047"/>
          <a:ext cx="889000" cy="16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51629</xdr:rowOff>
    </xdr:from>
    <xdr:to>
      <xdr:col>20</xdr:col>
      <xdr:colOff>38100</xdr:colOff>
      <xdr:row>57</xdr:row>
      <xdr:rowOff>153229</xdr:rowOff>
    </xdr:to>
    <xdr:sp macro="" textlink="">
      <xdr:nvSpPr>
        <xdr:cNvPr id="123" name="フローチャート: 判断 122">
          <a:extLst>
            <a:ext uri="{FF2B5EF4-FFF2-40B4-BE49-F238E27FC236}">
              <a16:creationId xmlns:a16="http://schemas.microsoft.com/office/drawing/2014/main" id="{7310522C-9B84-4E88-A0D8-87886BF10DE3}"/>
            </a:ext>
          </a:extLst>
        </xdr:cNvPr>
        <xdr:cNvSpPr/>
      </xdr:nvSpPr>
      <xdr:spPr>
        <a:xfrm>
          <a:off x="3746500" y="9824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144356</xdr:rowOff>
    </xdr:from>
    <xdr:ext cx="534377" cy="259045"/>
    <xdr:sp macro="" textlink="">
      <xdr:nvSpPr>
        <xdr:cNvPr id="124" name="テキスト ボックス 123">
          <a:extLst>
            <a:ext uri="{FF2B5EF4-FFF2-40B4-BE49-F238E27FC236}">
              <a16:creationId xmlns:a16="http://schemas.microsoft.com/office/drawing/2014/main" id="{B3DB751F-5859-4BCD-810E-92107882DDD5}"/>
            </a:ext>
          </a:extLst>
        </xdr:cNvPr>
        <xdr:cNvSpPr txBox="1"/>
      </xdr:nvSpPr>
      <xdr:spPr>
        <a:xfrm>
          <a:off x="3530111" y="9917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153653</xdr:rowOff>
    </xdr:from>
    <xdr:to>
      <xdr:col>15</xdr:col>
      <xdr:colOff>50800</xdr:colOff>
      <xdr:row>53</xdr:row>
      <xdr:rowOff>57367</xdr:rowOff>
    </xdr:to>
    <xdr:cxnSp macro="">
      <xdr:nvCxnSpPr>
        <xdr:cNvPr id="125" name="直線コネクタ 124">
          <a:extLst>
            <a:ext uri="{FF2B5EF4-FFF2-40B4-BE49-F238E27FC236}">
              <a16:creationId xmlns:a16="http://schemas.microsoft.com/office/drawing/2014/main" id="{59A207A9-9F2D-4A43-909F-594B10C24B3B}"/>
            </a:ext>
          </a:extLst>
        </xdr:cNvPr>
        <xdr:cNvCxnSpPr/>
      </xdr:nvCxnSpPr>
      <xdr:spPr>
        <a:xfrm flipV="1">
          <a:off x="2019300" y="9069053"/>
          <a:ext cx="889000" cy="7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40135</xdr:rowOff>
    </xdr:from>
    <xdr:to>
      <xdr:col>15</xdr:col>
      <xdr:colOff>101600</xdr:colOff>
      <xdr:row>57</xdr:row>
      <xdr:rowOff>141735</xdr:rowOff>
    </xdr:to>
    <xdr:sp macro="" textlink="">
      <xdr:nvSpPr>
        <xdr:cNvPr id="126" name="フローチャート: 判断 125">
          <a:extLst>
            <a:ext uri="{FF2B5EF4-FFF2-40B4-BE49-F238E27FC236}">
              <a16:creationId xmlns:a16="http://schemas.microsoft.com/office/drawing/2014/main" id="{F25002DC-8044-4076-9269-46B06DAA7339}"/>
            </a:ext>
          </a:extLst>
        </xdr:cNvPr>
        <xdr:cNvSpPr/>
      </xdr:nvSpPr>
      <xdr:spPr>
        <a:xfrm>
          <a:off x="2857500" y="981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132862</xdr:rowOff>
    </xdr:from>
    <xdr:ext cx="534377" cy="259045"/>
    <xdr:sp macro="" textlink="">
      <xdr:nvSpPr>
        <xdr:cNvPr id="127" name="テキスト ボックス 126">
          <a:extLst>
            <a:ext uri="{FF2B5EF4-FFF2-40B4-BE49-F238E27FC236}">
              <a16:creationId xmlns:a16="http://schemas.microsoft.com/office/drawing/2014/main" id="{EA5E3D86-5D03-44CA-A177-D3570F22BA1E}"/>
            </a:ext>
          </a:extLst>
        </xdr:cNvPr>
        <xdr:cNvSpPr txBox="1"/>
      </xdr:nvSpPr>
      <xdr:spPr>
        <a:xfrm>
          <a:off x="2641111" y="990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57166</xdr:rowOff>
    </xdr:from>
    <xdr:to>
      <xdr:col>10</xdr:col>
      <xdr:colOff>114300</xdr:colOff>
      <xdr:row>53</xdr:row>
      <xdr:rowOff>57367</xdr:rowOff>
    </xdr:to>
    <xdr:cxnSp macro="">
      <xdr:nvCxnSpPr>
        <xdr:cNvPr id="128" name="直線コネクタ 127">
          <a:extLst>
            <a:ext uri="{FF2B5EF4-FFF2-40B4-BE49-F238E27FC236}">
              <a16:creationId xmlns:a16="http://schemas.microsoft.com/office/drawing/2014/main" id="{C1573413-AC6C-474E-8634-6209C56F2077}"/>
            </a:ext>
          </a:extLst>
        </xdr:cNvPr>
        <xdr:cNvCxnSpPr/>
      </xdr:nvCxnSpPr>
      <xdr:spPr>
        <a:xfrm>
          <a:off x="1130300" y="8801116"/>
          <a:ext cx="889000" cy="34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78266</xdr:rowOff>
    </xdr:from>
    <xdr:to>
      <xdr:col>10</xdr:col>
      <xdr:colOff>165100</xdr:colOff>
      <xdr:row>58</xdr:row>
      <xdr:rowOff>8416</xdr:rowOff>
    </xdr:to>
    <xdr:sp macro="" textlink="">
      <xdr:nvSpPr>
        <xdr:cNvPr id="129" name="フローチャート: 判断 128">
          <a:extLst>
            <a:ext uri="{FF2B5EF4-FFF2-40B4-BE49-F238E27FC236}">
              <a16:creationId xmlns:a16="http://schemas.microsoft.com/office/drawing/2014/main" id="{8DEED5A5-9AF7-4B81-8DC6-7A6809912FAF}"/>
            </a:ext>
          </a:extLst>
        </xdr:cNvPr>
        <xdr:cNvSpPr/>
      </xdr:nvSpPr>
      <xdr:spPr>
        <a:xfrm>
          <a:off x="1968500" y="985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170993</xdr:rowOff>
    </xdr:from>
    <xdr:ext cx="534377" cy="259045"/>
    <xdr:sp macro="" textlink="">
      <xdr:nvSpPr>
        <xdr:cNvPr id="130" name="テキスト ボックス 129">
          <a:extLst>
            <a:ext uri="{FF2B5EF4-FFF2-40B4-BE49-F238E27FC236}">
              <a16:creationId xmlns:a16="http://schemas.microsoft.com/office/drawing/2014/main" id="{EBBD0E75-C6DC-40EB-AFBE-4D35D83FCE10}"/>
            </a:ext>
          </a:extLst>
        </xdr:cNvPr>
        <xdr:cNvSpPr txBox="1"/>
      </xdr:nvSpPr>
      <xdr:spPr>
        <a:xfrm>
          <a:off x="1752111" y="9943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115153</xdr:rowOff>
    </xdr:from>
    <xdr:to>
      <xdr:col>6</xdr:col>
      <xdr:colOff>38100</xdr:colOff>
      <xdr:row>58</xdr:row>
      <xdr:rowOff>45303</xdr:rowOff>
    </xdr:to>
    <xdr:sp macro="" textlink="">
      <xdr:nvSpPr>
        <xdr:cNvPr id="131" name="フローチャート: 判断 130">
          <a:extLst>
            <a:ext uri="{FF2B5EF4-FFF2-40B4-BE49-F238E27FC236}">
              <a16:creationId xmlns:a16="http://schemas.microsoft.com/office/drawing/2014/main" id="{EC804178-94A3-451F-B9C6-7121CBEE8915}"/>
            </a:ext>
          </a:extLst>
        </xdr:cNvPr>
        <xdr:cNvSpPr/>
      </xdr:nvSpPr>
      <xdr:spPr>
        <a:xfrm>
          <a:off x="1079500" y="988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36430</xdr:rowOff>
    </xdr:from>
    <xdr:ext cx="534377" cy="259045"/>
    <xdr:sp macro="" textlink="">
      <xdr:nvSpPr>
        <xdr:cNvPr id="132" name="テキスト ボックス 131">
          <a:extLst>
            <a:ext uri="{FF2B5EF4-FFF2-40B4-BE49-F238E27FC236}">
              <a16:creationId xmlns:a16="http://schemas.microsoft.com/office/drawing/2014/main" id="{0AA5FCBD-03C9-4120-B74B-F1F3463D622C}"/>
            </a:ext>
          </a:extLst>
        </xdr:cNvPr>
        <xdr:cNvSpPr txBox="1"/>
      </xdr:nvSpPr>
      <xdr:spPr>
        <a:xfrm>
          <a:off x="863111" y="998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FD80EA19-505D-483A-B159-6986C8EC09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D8FED8E-44A7-47C8-9A52-FC877849257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8D232472-6B50-4594-BF8C-19DEAC5AECD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C07C1E9D-D6C2-4A57-B5BC-A739C38E39B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748A0F49-7F3C-424F-B52E-1C6DE44DE185}"/>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120520</xdr:rowOff>
    </xdr:from>
    <xdr:to>
      <xdr:col>24</xdr:col>
      <xdr:colOff>114300</xdr:colOff>
      <xdr:row>52</xdr:row>
      <xdr:rowOff>50670</xdr:rowOff>
    </xdr:to>
    <xdr:sp macro="" textlink="">
      <xdr:nvSpPr>
        <xdr:cNvPr id="138" name="楕円 137">
          <a:extLst>
            <a:ext uri="{FF2B5EF4-FFF2-40B4-BE49-F238E27FC236}">
              <a16:creationId xmlns:a16="http://schemas.microsoft.com/office/drawing/2014/main" id="{2C271FAA-5D43-47A5-B91A-A670CFE06D5F}"/>
            </a:ext>
          </a:extLst>
        </xdr:cNvPr>
        <xdr:cNvSpPr/>
      </xdr:nvSpPr>
      <xdr:spPr>
        <a:xfrm>
          <a:off x="4584700" y="886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73547</xdr:rowOff>
    </xdr:from>
    <xdr:ext cx="599010" cy="259045"/>
    <xdr:sp macro="" textlink="">
      <xdr:nvSpPr>
        <xdr:cNvPr id="139" name="物件費該当値テキスト">
          <a:extLst>
            <a:ext uri="{FF2B5EF4-FFF2-40B4-BE49-F238E27FC236}">
              <a16:creationId xmlns:a16="http://schemas.microsoft.com/office/drawing/2014/main" id="{BB156D7F-CE94-4F30-A9FC-88395ED17DBC}"/>
            </a:ext>
          </a:extLst>
        </xdr:cNvPr>
        <xdr:cNvSpPr txBox="1"/>
      </xdr:nvSpPr>
      <xdr:spPr>
        <a:xfrm>
          <a:off x="4686300" y="881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110297</xdr:rowOff>
    </xdr:from>
    <xdr:to>
      <xdr:col>20</xdr:col>
      <xdr:colOff>38100</xdr:colOff>
      <xdr:row>52</xdr:row>
      <xdr:rowOff>40447</xdr:rowOff>
    </xdr:to>
    <xdr:sp macro="" textlink="">
      <xdr:nvSpPr>
        <xdr:cNvPr id="140" name="楕円 139">
          <a:extLst>
            <a:ext uri="{FF2B5EF4-FFF2-40B4-BE49-F238E27FC236}">
              <a16:creationId xmlns:a16="http://schemas.microsoft.com/office/drawing/2014/main" id="{22CE639E-3BF3-451D-B67A-139450CA180D}"/>
            </a:ext>
          </a:extLst>
        </xdr:cNvPr>
        <xdr:cNvSpPr/>
      </xdr:nvSpPr>
      <xdr:spPr>
        <a:xfrm>
          <a:off x="3746500" y="885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56974</xdr:rowOff>
    </xdr:from>
    <xdr:ext cx="599010" cy="259045"/>
    <xdr:sp macro="" textlink="">
      <xdr:nvSpPr>
        <xdr:cNvPr id="141" name="テキスト ボックス 140">
          <a:extLst>
            <a:ext uri="{FF2B5EF4-FFF2-40B4-BE49-F238E27FC236}">
              <a16:creationId xmlns:a16="http://schemas.microsoft.com/office/drawing/2014/main" id="{97D5661B-D3F4-40C0-A386-46BB1BFDC886}"/>
            </a:ext>
          </a:extLst>
        </xdr:cNvPr>
        <xdr:cNvSpPr txBox="1"/>
      </xdr:nvSpPr>
      <xdr:spPr>
        <a:xfrm>
          <a:off x="3497795" y="8629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102853</xdr:rowOff>
    </xdr:from>
    <xdr:to>
      <xdr:col>15</xdr:col>
      <xdr:colOff>101600</xdr:colOff>
      <xdr:row>53</xdr:row>
      <xdr:rowOff>33003</xdr:rowOff>
    </xdr:to>
    <xdr:sp macro="" textlink="">
      <xdr:nvSpPr>
        <xdr:cNvPr id="142" name="楕円 141">
          <a:extLst>
            <a:ext uri="{FF2B5EF4-FFF2-40B4-BE49-F238E27FC236}">
              <a16:creationId xmlns:a16="http://schemas.microsoft.com/office/drawing/2014/main" id="{D4B9399E-5801-4E6F-8480-1BC6F9F48823}"/>
            </a:ext>
          </a:extLst>
        </xdr:cNvPr>
        <xdr:cNvSpPr/>
      </xdr:nvSpPr>
      <xdr:spPr>
        <a:xfrm>
          <a:off x="2857500" y="901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49530</xdr:rowOff>
    </xdr:from>
    <xdr:ext cx="599010" cy="259045"/>
    <xdr:sp macro="" textlink="">
      <xdr:nvSpPr>
        <xdr:cNvPr id="143" name="テキスト ボックス 142">
          <a:extLst>
            <a:ext uri="{FF2B5EF4-FFF2-40B4-BE49-F238E27FC236}">
              <a16:creationId xmlns:a16="http://schemas.microsoft.com/office/drawing/2014/main" id="{79122ECD-8448-4B5D-94DD-4DCFB02587E5}"/>
            </a:ext>
          </a:extLst>
        </xdr:cNvPr>
        <xdr:cNvSpPr txBox="1"/>
      </xdr:nvSpPr>
      <xdr:spPr>
        <a:xfrm>
          <a:off x="2608795" y="8793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6567</xdr:rowOff>
    </xdr:from>
    <xdr:to>
      <xdr:col>10</xdr:col>
      <xdr:colOff>165100</xdr:colOff>
      <xdr:row>53</xdr:row>
      <xdr:rowOff>108167</xdr:rowOff>
    </xdr:to>
    <xdr:sp macro="" textlink="">
      <xdr:nvSpPr>
        <xdr:cNvPr id="144" name="楕円 143">
          <a:extLst>
            <a:ext uri="{FF2B5EF4-FFF2-40B4-BE49-F238E27FC236}">
              <a16:creationId xmlns:a16="http://schemas.microsoft.com/office/drawing/2014/main" id="{B65BE558-68B3-4F44-82C1-28089CC9F61E}"/>
            </a:ext>
          </a:extLst>
        </xdr:cNvPr>
        <xdr:cNvSpPr/>
      </xdr:nvSpPr>
      <xdr:spPr>
        <a:xfrm>
          <a:off x="1968500" y="909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124694</xdr:rowOff>
    </xdr:from>
    <xdr:ext cx="599010" cy="259045"/>
    <xdr:sp macro="" textlink="">
      <xdr:nvSpPr>
        <xdr:cNvPr id="145" name="テキスト ボックス 144">
          <a:extLst>
            <a:ext uri="{FF2B5EF4-FFF2-40B4-BE49-F238E27FC236}">
              <a16:creationId xmlns:a16="http://schemas.microsoft.com/office/drawing/2014/main" id="{710DF5F8-24CF-46A1-93D2-7E33E99A4C10}"/>
            </a:ext>
          </a:extLst>
        </xdr:cNvPr>
        <xdr:cNvSpPr txBox="1"/>
      </xdr:nvSpPr>
      <xdr:spPr>
        <a:xfrm>
          <a:off x="1719795" y="8868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6366</xdr:rowOff>
    </xdr:from>
    <xdr:to>
      <xdr:col>6</xdr:col>
      <xdr:colOff>38100</xdr:colOff>
      <xdr:row>51</xdr:row>
      <xdr:rowOff>107966</xdr:rowOff>
    </xdr:to>
    <xdr:sp macro="" textlink="">
      <xdr:nvSpPr>
        <xdr:cNvPr id="146" name="楕円 145">
          <a:extLst>
            <a:ext uri="{FF2B5EF4-FFF2-40B4-BE49-F238E27FC236}">
              <a16:creationId xmlns:a16="http://schemas.microsoft.com/office/drawing/2014/main" id="{F9C09BCA-FD29-456A-93FF-2974BE2D88DB}"/>
            </a:ext>
          </a:extLst>
        </xdr:cNvPr>
        <xdr:cNvSpPr/>
      </xdr:nvSpPr>
      <xdr:spPr>
        <a:xfrm>
          <a:off x="1079500" y="875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124493</xdr:rowOff>
    </xdr:from>
    <xdr:ext cx="599010" cy="259045"/>
    <xdr:sp macro="" textlink="">
      <xdr:nvSpPr>
        <xdr:cNvPr id="147" name="テキスト ボックス 146">
          <a:extLst>
            <a:ext uri="{FF2B5EF4-FFF2-40B4-BE49-F238E27FC236}">
              <a16:creationId xmlns:a16="http://schemas.microsoft.com/office/drawing/2014/main" id="{5C6185BB-8C32-408D-834C-AF5ABF2B188D}"/>
            </a:ext>
          </a:extLst>
        </xdr:cNvPr>
        <xdr:cNvSpPr txBox="1"/>
      </xdr:nvSpPr>
      <xdr:spPr>
        <a:xfrm>
          <a:off x="830795" y="8525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C79E1D63-E4CF-40F1-9956-D5D9D30579A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191DEBE8-4277-4332-8A14-76E26E15D528}"/>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F7225AB7-FE40-49ED-98B1-DB0B5DFECA24}"/>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1AA2106D-A7D0-45B1-ACA8-74DAB24C88DC}"/>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F2017487-DEBA-416E-A810-8D34D0F47DF9}"/>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84B65618-E78B-444F-B0CF-EEB6A38A8086}"/>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C26C56BE-927B-4161-8AC6-089465FF81F7}"/>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A1A45805-D250-4761-B67F-FB3A6BC243F2}"/>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9F9D46A5-F96C-45E2-90A7-1BDF9BEA3A16}"/>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52C77578-994B-4AB7-B300-221AE3E4A24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C4D3FBCB-04BE-49B8-A9F3-300472B05E3A}"/>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28C8D319-41AB-42B2-B1B0-226F089A4023}"/>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74F81F86-768E-4DAB-B1EB-751C90AAB897}"/>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35D871FE-D957-4624-BD14-2F5AD10699CF}"/>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E3F854E-F3C9-4F55-ABEF-BAFDC13C4792}"/>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EDD84E92-9609-47D1-8D74-649B6770F5A7}"/>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775B47D4-D21E-4112-B429-77284A108CD4}"/>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5D737788-DB26-4A8A-BE2A-31F11B612DEF}"/>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91B1C959-EF27-40E6-8B52-B5A1E798FBA8}"/>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4B2E756B-1C52-4AFF-BA25-58251EA27BBA}"/>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F4C802C1-D82E-4787-85CB-C5C288513E5C}"/>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D403B0B1-2D50-47D4-9B0B-B7A81E87B234}"/>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B688CDF5-AE02-4DDA-AE67-AC80A8D2BF8D}"/>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1" name="直線コネクタ 170">
          <a:extLst>
            <a:ext uri="{FF2B5EF4-FFF2-40B4-BE49-F238E27FC236}">
              <a16:creationId xmlns:a16="http://schemas.microsoft.com/office/drawing/2014/main" id="{DED338D9-B1A0-4C63-8129-CDC710477521}"/>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2" name="維持補修費最小値テキスト">
          <a:extLst>
            <a:ext uri="{FF2B5EF4-FFF2-40B4-BE49-F238E27FC236}">
              <a16:creationId xmlns:a16="http://schemas.microsoft.com/office/drawing/2014/main" id="{B43BDB3D-8EDD-41DD-926A-1A2C232D8A36}"/>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3" name="直線コネクタ 172">
          <a:extLst>
            <a:ext uri="{FF2B5EF4-FFF2-40B4-BE49-F238E27FC236}">
              <a16:creationId xmlns:a16="http://schemas.microsoft.com/office/drawing/2014/main" id="{2F14381D-254B-4FCA-88E6-678170B8A737}"/>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4" name="維持補修費最大値テキスト">
          <a:extLst>
            <a:ext uri="{FF2B5EF4-FFF2-40B4-BE49-F238E27FC236}">
              <a16:creationId xmlns:a16="http://schemas.microsoft.com/office/drawing/2014/main" id="{12C00669-6746-4FFB-A577-BE9C86DD305F}"/>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5" name="直線コネクタ 174">
          <a:extLst>
            <a:ext uri="{FF2B5EF4-FFF2-40B4-BE49-F238E27FC236}">
              <a16:creationId xmlns:a16="http://schemas.microsoft.com/office/drawing/2014/main" id="{5EF9F0B2-9464-4E74-B92E-D2B79D20F234}"/>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162331</xdr:rowOff>
    </xdr:from>
    <xdr:to>
      <xdr:col>24</xdr:col>
      <xdr:colOff>63500</xdr:colOff>
      <xdr:row>77</xdr:row>
      <xdr:rowOff>17590</xdr:rowOff>
    </xdr:to>
    <xdr:cxnSp macro="">
      <xdr:nvCxnSpPr>
        <xdr:cNvPr id="176" name="直線コネクタ 175">
          <a:extLst>
            <a:ext uri="{FF2B5EF4-FFF2-40B4-BE49-F238E27FC236}">
              <a16:creationId xmlns:a16="http://schemas.microsoft.com/office/drawing/2014/main" id="{D077357B-90FF-4409-8401-92AFBA8BF248}"/>
            </a:ext>
          </a:extLst>
        </xdr:cNvPr>
        <xdr:cNvCxnSpPr/>
      </xdr:nvCxnSpPr>
      <xdr:spPr>
        <a:xfrm>
          <a:off x="3797300" y="13192531"/>
          <a:ext cx="838200" cy="2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77" name="維持補修費平均値テキスト">
          <a:extLst>
            <a:ext uri="{FF2B5EF4-FFF2-40B4-BE49-F238E27FC236}">
              <a16:creationId xmlns:a16="http://schemas.microsoft.com/office/drawing/2014/main" id="{BE7707B8-24D7-43A3-8DE1-0F9A47B8B2DF}"/>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78" name="フローチャート: 判断 177">
          <a:extLst>
            <a:ext uri="{FF2B5EF4-FFF2-40B4-BE49-F238E27FC236}">
              <a16:creationId xmlns:a16="http://schemas.microsoft.com/office/drawing/2014/main" id="{BEE40FC3-1C2D-4C80-AFE7-938DEBEBDC31}"/>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150977</xdr:rowOff>
    </xdr:from>
    <xdr:to>
      <xdr:col>19</xdr:col>
      <xdr:colOff>177800</xdr:colOff>
      <xdr:row>76</xdr:row>
      <xdr:rowOff>162331</xdr:rowOff>
    </xdr:to>
    <xdr:cxnSp macro="">
      <xdr:nvCxnSpPr>
        <xdr:cNvPr id="179" name="直線コネクタ 178">
          <a:extLst>
            <a:ext uri="{FF2B5EF4-FFF2-40B4-BE49-F238E27FC236}">
              <a16:creationId xmlns:a16="http://schemas.microsoft.com/office/drawing/2014/main" id="{05DDADB7-7AC0-4402-B295-7F776F775FEA}"/>
            </a:ext>
          </a:extLst>
        </xdr:cNvPr>
        <xdr:cNvCxnSpPr/>
      </xdr:nvCxnSpPr>
      <xdr:spPr>
        <a:xfrm>
          <a:off x="2908300" y="13009727"/>
          <a:ext cx="889000" cy="18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0" name="フローチャート: 判断 179">
          <a:extLst>
            <a:ext uri="{FF2B5EF4-FFF2-40B4-BE49-F238E27FC236}">
              <a16:creationId xmlns:a16="http://schemas.microsoft.com/office/drawing/2014/main" id="{1184FF6D-2325-401E-9936-CE11561E6874}"/>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1" name="テキスト ボックス 180">
          <a:extLst>
            <a:ext uri="{FF2B5EF4-FFF2-40B4-BE49-F238E27FC236}">
              <a16:creationId xmlns:a16="http://schemas.microsoft.com/office/drawing/2014/main" id="{1650A0AA-B37E-4D5E-AF46-3D319D11C23B}"/>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150977</xdr:rowOff>
    </xdr:from>
    <xdr:to>
      <xdr:col>15</xdr:col>
      <xdr:colOff>50800</xdr:colOff>
      <xdr:row>77</xdr:row>
      <xdr:rowOff>9740</xdr:rowOff>
    </xdr:to>
    <xdr:cxnSp macro="">
      <xdr:nvCxnSpPr>
        <xdr:cNvPr id="182" name="直線コネクタ 181">
          <a:extLst>
            <a:ext uri="{FF2B5EF4-FFF2-40B4-BE49-F238E27FC236}">
              <a16:creationId xmlns:a16="http://schemas.microsoft.com/office/drawing/2014/main" id="{8AC16614-6D0C-487B-9A75-173642A31E1F}"/>
            </a:ext>
          </a:extLst>
        </xdr:cNvPr>
        <xdr:cNvCxnSpPr/>
      </xdr:nvCxnSpPr>
      <xdr:spPr>
        <a:xfrm flipV="1">
          <a:off x="2019300" y="13009727"/>
          <a:ext cx="889000" cy="20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3" name="フローチャート: 判断 182">
          <a:extLst>
            <a:ext uri="{FF2B5EF4-FFF2-40B4-BE49-F238E27FC236}">
              <a16:creationId xmlns:a16="http://schemas.microsoft.com/office/drawing/2014/main" id="{F0F09251-7C69-4ED0-BA80-6D38E00BF4B6}"/>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4" name="テキスト ボックス 183">
          <a:extLst>
            <a:ext uri="{FF2B5EF4-FFF2-40B4-BE49-F238E27FC236}">
              <a16:creationId xmlns:a16="http://schemas.microsoft.com/office/drawing/2014/main" id="{6006FBD1-51C9-47BB-8F21-3DBE3908879E}"/>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9740</xdr:rowOff>
    </xdr:from>
    <xdr:to>
      <xdr:col>10</xdr:col>
      <xdr:colOff>114300</xdr:colOff>
      <xdr:row>77</xdr:row>
      <xdr:rowOff>116306</xdr:rowOff>
    </xdr:to>
    <xdr:cxnSp macro="">
      <xdr:nvCxnSpPr>
        <xdr:cNvPr id="185" name="直線コネクタ 184">
          <a:extLst>
            <a:ext uri="{FF2B5EF4-FFF2-40B4-BE49-F238E27FC236}">
              <a16:creationId xmlns:a16="http://schemas.microsoft.com/office/drawing/2014/main" id="{FC486FA7-B6C4-45E0-8559-E0630A205F11}"/>
            </a:ext>
          </a:extLst>
        </xdr:cNvPr>
        <xdr:cNvCxnSpPr/>
      </xdr:nvCxnSpPr>
      <xdr:spPr>
        <a:xfrm flipV="1">
          <a:off x="1130300" y="13211390"/>
          <a:ext cx="889000" cy="10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86" name="フローチャート: 判断 185">
          <a:extLst>
            <a:ext uri="{FF2B5EF4-FFF2-40B4-BE49-F238E27FC236}">
              <a16:creationId xmlns:a16="http://schemas.microsoft.com/office/drawing/2014/main" id="{39F5B34F-502F-45E8-BAB9-246AD7DB3CD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87" name="テキスト ボックス 186">
          <a:extLst>
            <a:ext uri="{FF2B5EF4-FFF2-40B4-BE49-F238E27FC236}">
              <a16:creationId xmlns:a16="http://schemas.microsoft.com/office/drawing/2014/main" id="{A520F292-997F-4920-AF72-72C0BD816143}"/>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88" name="フローチャート: 判断 187">
          <a:extLst>
            <a:ext uri="{FF2B5EF4-FFF2-40B4-BE49-F238E27FC236}">
              <a16:creationId xmlns:a16="http://schemas.microsoft.com/office/drawing/2014/main" id="{93A7B43F-00C1-49B7-AB04-DC7319311804}"/>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89" name="テキスト ボックス 188">
          <a:extLst>
            <a:ext uri="{FF2B5EF4-FFF2-40B4-BE49-F238E27FC236}">
              <a16:creationId xmlns:a16="http://schemas.microsoft.com/office/drawing/2014/main" id="{8DE7B77B-17FC-4EE5-8BE4-ECDE9FF8B8F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EE0321A3-1B31-40F5-B2E2-C925E946A8E9}"/>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F3EF0151-C37B-4BA5-BD69-7F240410DD4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6FE7FA50-B467-4C26-AEA1-8D4ED1BECFB3}"/>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D8B3AB48-6082-4932-9001-BE890384ABB2}"/>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72A3C85B-29D4-4086-B690-A26336D052C3}"/>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138240</xdr:rowOff>
    </xdr:from>
    <xdr:to>
      <xdr:col>24</xdr:col>
      <xdr:colOff>114300</xdr:colOff>
      <xdr:row>77</xdr:row>
      <xdr:rowOff>68390</xdr:rowOff>
    </xdr:to>
    <xdr:sp macro="" textlink="">
      <xdr:nvSpPr>
        <xdr:cNvPr id="195" name="楕円 194">
          <a:extLst>
            <a:ext uri="{FF2B5EF4-FFF2-40B4-BE49-F238E27FC236}">
              <a16:creationId xmlns:a16="http://schemas.microsoft.com/office/drawing/2014/main" id="{1F6C9D71-2BC0-4437-B3E7-84A0AC0E3A84}"/>
            </a:ext>
          </a:extLst>
        </xdr:cNvPr>
        <xdr:cNvSpPr/>
      </xdr:nvSpPr>
      <xdr:spPr>
        <a:xfrm>
          <a:off x="4584700" y="131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161117</xdr:rowOff>
    </xdr:from>
    <xdr:ext cx="469744" cy="259045"/>
    <xdr:sp macro="" textlink="">
      <xdr:nvSpPr>
        <xdr:cNvPr id="196" name="維持補修費該当値テキスト">
          <a:extLst>
            <a:ext uri="{FF2B5EF4-FFF2-40B4-BE49-F238E27FC236}">
              <a16:creationId xmlns:a16="http://schemas.microsoft.com/office/drawing/2014/main" id="{8189BB61-C290-4E2E-8321-643EFD63099A}"/>
            </a:ext>
          </a:extLst>
        </xdr:cNvPr>
        <xdr:cNvSpPr txBox="1"/>
      </xdr:nvSpPr>
      <xdr:spPr>
        <a:xfrm>
          <a:off x="4686300" y="1301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111531</xdr:rowOff>
    </xdr:from>
    <xdr:to>
      <xdr:col>20</xdr:col>
      <xdr:colOff>38100</xdr:colOff>
      <xdr:row>77</xdr:row>
      <xdr:rowOff>41681</xdr:rowOff>
    </xdr:to>
    <xdr:sp macro="" textlink="">
      <xdr:nvSpPr>
        <xdr:cNvPr id="197" name="楕円 196">
          <a:extLst>
            <a:ext uri="{FF2B5EF4-FFF2-40B4-BE49-F238E27FC236}">
              <a16:creationId xmlns:a16="http://schemas.microsoft.com/office/drawing/2014/main" id="{7F91C7B2-126F-412E-92B8-5B9281E38822}"/>
            </a:ext>
          </a:extLst>
        </xdr:cNvPr>
        <xdr:cNvSpPr/>
      </xdr:nvSpPr>
      <xdr:spPr>
        <a:xfrm>
          <a:off x="3746500" y="1314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58208</xdr:rowOff>
    </xdr:from>
    <xdr:ext cx="534377" cy="259045"/>
    <xdr:sp macro="" textlink="">
      <xdr:nvSpPr>
        <xdr:cNvPr id="198" name="テキスト ボックス 197">
          <a:extLst>
            <a:ext uri="{FF2B5EF4-FFF2-40B4-BE49-F238E27FC236}">
              <a16:creationId xmlns:a16="http://schemas.microsoft.com/office/drawing/2014/main" id="{C6D7DCA1-40C7-4873-A2CD-B33FBD4176CB}"/>
            </a:ext>
          </a:extLst>
        </xdr:cNvPr>
        <xdr:cNvSpPr txBox="1"/>
      </xdr:nvSpPr>
      <xdr:spPr>
        <a:xfrm>
          <a:off x="3530111" y="1291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100178</xdr:rowOff>
    </xdr:from>
    <xdr:to>
      <xdr:col>15</xdr:col>
      <xdr:colOff>101600</xdr:colOff>
      <xdr:row>76</xdr:row>
      <xdr:rowOff>30327</xdr:rowOff>
    </xdr:to>
    <xdr:sp macro="" textlink="">
      <xdr:nvSpPr>
        <xdr:cNvPr id="199" name="楕円 198">
          <a:extLst>
            <a:ext uri="{FF2B5EF4-FFF2-40B4-BE49-F238E27FC236}">
              <a16:creationId xmlns:a16="http://schemas.microsoft.com/office/drawing/2014/main" id="{00C22615-0D1B-4B6A-B438-7F7C86CAA20A}"/>
            </a:ext>
          </a:extLst>
        </xdr:cNvPr>
        <xdr:cNvSpPr/>
      </xdr:nvSpPr>
      <xdr:spPr>
        <a:xfrm>
          <a:off x="2857500" y="129589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46855</xdr:rowOff>
    </xdr:from>
    <xdr:ext cx="534377" cy="259045"/>
    <xdr:sp macro="" textlink="">
      <xdr:nvSpPr>
        <xdr:cNvPr id="200" name="テキスト ボックス 199">
          <a:extLst>
            <a:ext uri="{FF2B5EF4-FFF2-40B4-BE49-F238E27FC236}">
              <a16:creationId xmlns:a16="http://schemas.microsoft.com/office/drawing/2014/main" id="{408F7F19-6E29-4806-9101-9A2FE70546AB}"/>
            </a:ext>
          </a:extLst>
        </xdr:cNvPr>
        <xdr:cNvSpPr txBox="1"/>
      </xdr:nvSpPr>
      <xdr:spPr>
        <a:xfrm>
          <a:off x="2641111" y="1273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130390</xdr:rowOff>
    </xdr:from>
    <xdr:to>
      <xdr:col>10</xdr:col>
      <xdr:colOff>165100</xdr:colOff>
      <xdr:row>77</xdr:row>
      <xdr:rowOff>60540</xdr:rowOff>
    </xdr:to>
    <xdr:sp macro="" textlink="">
      <xdr:nvSpPr>
        <xdr:cNvPr id="201" name="楕円 200">
          <a:extLst>
            <a:ext uri="{FF2B5EF4-FFF2-40B4-BE49-F238E27FC236}">
              <a16:creationId xmlns:a16="http://schemas.microsoft.com/office/drawing/2014/main" id="{A30F6B82-B2D9-485E-B244-BF7C9EBFE83C}"/>
            </a:ext>
          </a:extLst>
        </xdr:cNvPr>
        <xdr:cNvSpPr/>
      </xdr:nvSpPr>
      <xdr:spPr>
        <a:xfrm>
          <a:off x="1968500" y="1316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77068</xdr:rowOff>
    </xdr:from>
    <xdr:ext cx="469744" cy="259045"/>
    <xdr:sp macro="" textlink="">
      <xdr:nvSpPr>
        <xdr:cNvPr id="202" name="テキスト ボックス 201">
          <a:extLst>
            <a:ext uri="{FF2B5EF4-FFF2-40B4-BE49-F238E27FC236}">
              <a16:creationId xmlns:a16="http://schemas.microsoft.com/office/drawing/2014/main" id="{1657549E-39BD-4603-BFDC-2DEE0AC6B397}"/>
            </a:ext>
          </a:extLst>
        </xdr:cNvPr>
        <xdr:cNvSpPr txBox="1"/>
      </xdr:nvSpPr>
      <xdr:spPr>
        <a:xfrm>
          <a:off x="1784428" y="1293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65506</xdr:rowOff>
    </xdr:from>
    <xdr:to>
      <xdr:col>6</xdr:col>
      <xdr:colOff>38100</xdr:colOff>
      <xdr:row>77</xdr:row>
      <xdr:rowOff>167106</xdr:rowOff>
    </xdr:to>
    <xdr:sp macro="" textlink="">
      <xdr:nvSpPr>
        <xdr:cNvPr id="203" name="楕円 202">
          <a:extLst>
            <a:ext uri="{FF2B5EF4-FFF2-40B4-BE49-F238E27FC236}">
              <a16:creationId xmlns:a16="http://schemas.microsoft.com/office/drawing/2014/main" id="{AD398D14-A087-4734-8542-72A2D8C186C5}"/>
            </a:ext>
          </a:extLst>
        </xdr:cNvPr>
        <xdr:cNvSpPr/>
      </xdr:nvSpPr>
      <xdr:spPr>
        <a:xfrm>
          <a:off x="1079500" y="1326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12183</xdr:rowOff>
    </xdr:from>
    <xdr:ext cx="469744" cy="259045"/>
    <xdr:sp macro="" textlink="">
      <xdr:nvSpPr>
        <xdr:cNvPr id="204" name="テキスト ボックス 203">
          <a:extLst>
            <a:ext uri="{FF2B5EF4-FFF2-40B4-BE49-F238E27FC236}">
              <a16:creationId xmlns:a16="http://schemas.microsoft.com/office/drawing/2014/main" id="{B44E3C36-FCDF-4249-8696-1F3646B60DEF}"/>
            </a:ext>
          </a:extLst>
        </xdr:cNvPr>
        <xdr:cNvSpPr txBox="1"/>
      </xdr:nvSpPr>
      <xdr:spPr>
        <a:xfrm>
          <a:off x="895428" y="13042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D302D339-9733-4EC9-A7A0-05C2B8E77D7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5DB6B177-6938-4A95-85E9-71967491ABA5}"/>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F13DB8F7-4511-4488-96AD-5D9F820D57AA}"/>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7B3A218C-E811-44CB-A7EC-440322AA898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F915E205-F659-4EFA-B4E3-93AB47F9B57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99ECD24B-47B5-4BCB-BC19-1DEAAD0DD4BB}"/>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7035ACB7-AF25-42C6-AFC8-B27420A7936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8BD4D8BB-E86A-4658-81BB-38DAAFE9C12B}"/>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BFDDFC8B-4613-4025-93F8-C2254D4AAF19}"/>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AB4CEBF6-9ACB-4F76-932F-1BEE57840C3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351AFA21-BB3B-4DD8-821F-A53958751DE7}"/>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AACE6957-2D98-4067-B924-3D2959E40471}"/>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C72D5B85-D787-4BF5-82D2-F2D0D305C36D}"/>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1DDE5C9C-4EF1-413B-96B6-696F5C378492}"/>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8DD41AD0-2ED4-469B-9C83-A750FEE070C5}"/>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9C25150D-6F88-447E-9AC5-7ACBE04BEF63}"/>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3D627014-2B4A-4B62-BFB8-E4F90C815542}"/>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CF847B0C-36EC-4382-8371-085859DDDF4E}"/>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BD55CB2B-B082-4AA6-88E7-E11E3E1E3F54}"/>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AEC354E9-CACD-4E9E-BA8B-8F583D7A65EC}"/>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29549C63-7AB7-43A2-90CC-5678522206EC}"/>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BE2C81BC-E46A-46E6-8F15-0CB0C76C56E9}"/>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A6AA34F5-C5D6-4600-A5B7-0E628B6900D6}"/>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FC1B970-9CC3-4F73-B2B0-A3DCBC364CF2}"/>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29" name="直線コネクタ 228">
          <a:extLst>
            <a:ext uri="{FF2B5EF4-FFF2-40B4-BE49-F238E27FC236}">
              <a16:creationId xmlns:a16="http://schemas.microsoft.com/office/drawing/2014/main" id="{FE542075-8B87-40C3-9107-ADD1EE4FFEE2}"/>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0" name="扶助費最小値テキスト">
          <a:extLst>
            <a:ext uri="{FF2B5EF4-FFF2-40B4-BE49-F238E27FC236}">
              <a16:creationId xmlns:a16="http://schemas.microsoft.com/office/drawing/2014/main" id="{6B0B1FB8-218F-4D5B-96CB-7CE4EEB4F875}"/>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1" name="直線コネクタ 230">
          <a:extLst>
            <a:ext uri="{FF2B5EF4-FFF2-40B4-BE49-F238E27FC236}">
              <a16:creationId xmlns:a16="http://schemas.microsoft.com/office/drawing/2014/main" id="{FB46871E-BB32-4B29-B454-59A0D233E53D}"/>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2" name="扶助費最大値テキスト">
          <a:extLst>
            <a:ext uri="{FF2B5EF4-FFF2-40B4-BE49-F238E27FC236}">
              <a16:creationId xmlns:a16="http://schemas.microsoft.com/office/drawing/2014/main" id="{41FF53D7-42EC-4563-9A4D-A77E6780735D}"/>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3" name="直線コネクタ 232">
          <a:extLst>
            <a:ext uri="{FF2B5EF4-FFF2-40B4-BE49-F238E27FC236}">
              <a16:creationId xmlns:a16="http://schemas.microsoft.com/office/drawing/2014/main" id="{60C4AC7F-6651-45A9-A4A5-2A1BE35593C5}"/>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28600</xdr:rowOff>
    </xdr:from>
    <xdr:to>
      <xdr:col>24</xdr:col>
      <xdr:colOff>63500</xdr:colOff>
      <xdr:row>97</xdr:row>
      <xdr:rowOff>41314</xdr:rowOff>
    </xdr:to>
    <xdr:cxnSp macro="">
      <xdr:nvCxnSpPr>
        <xdr:cNvPr id="234" name="直線コネクタ 233">
          <a:extLst>
            <a:ext uri="{FF2B5EF4-FFF2-40B4-BE49-F238E27FC236}">
              <a16:creationId xmlns:a16="http://schemas.microsoft.com/office/drawing/2014/main" id="{9DF1FE65-7533-4E3A-BB3D-96B541DF858C}"/>
            </a:ext>
          </a:extLst>
        </xdr:cNvPr>
        <xdr:cNvCxnSpPr/>
      </xdr:nvCxnSpPr>
      <xdr:spPr>
        <a:xfrm>
          <a:off x="3797300" y="16659250"/>
          <a:ext cx="838200" cy="1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5" name="扶助費平均値テキスト">
          <a:extLst>
            <a:ext uri="{FF2B5EF4-FFF2-40B4-BE49-F238E27FC236}">
              <a16:creationId xmlns:a16="http://schemas.microsoft.com/office/drawing/2014/main" id="{4D3CCAC3-177F-413D-97FE-1075464CDC41}"/>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36" name="フローチャート: 判断 235">
          <a:extLst>
            <a:ext uri="{FF2B5EF4-FFF2-40B4-BE49-F238E27FC236}">
              <a16:creationId xmlns:a16="http://schemas.microsoft.com/office/drawing/2014/main" id="{6B193137-FACC-449F-A626-AE139CB27C26}"/>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28600</xdr:rowOff>
    </xdr:from>
    <xdr:to>
      <xdr:col>19</xdr:col>
      <xdr:colOff>177800</xdr:colOff>
      <xdr:row>97</xdr:row>
      <xdr:rowOff>133032</xdr:rowOff>
    </xdr:to>
    <xdr:cxnSp macro="">
      <xdr:nvCxnSpPr>
        <xdr:cNvPr id="237" name="直線コネクタ 236">
          <a:extLst>
            <a:ext uri="{FF2B5EF4-FFF2-40B4-BE49-F238E27FC236}">
              <a16:creationId xmlns:a16="http://schemas.microsoft.com/office/drawing/2014/main" id="{2C2AD18C-9D64-4EED-B3F9-7CC7283CA1E9}"/>
            </a:ext>
          </a:extLst>
        </xdr:cNvPr>
        <xdr:cNvCxnSpPr/>
      </xdr:nvCxnSpPr>
      <xdr:spPr>
        <a:xfrm flipV="1">
          <a:off x="2908300" y="16659250"/>
          <a:ext cx="889000" cy="10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38" name="フローチャート: 判断 237">
          <a:extLst>
            <a:ext uri="{FF2B5EF4-FFF2-40B4-BE49-F238E27FC236}">
              <a16:creationId xmlns:a16="http://schemas.microsoft.com/office/drawing/2014/main" id="{758EA428-9E46-4328-9747-B7FE3C14A28F}"/>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39" name="テキスト ボックス 238">
          <a:extLst>
            <a:ext uri="{FF2B5EF4-FFF2-40B4-BE49-F238E27FC236}">
              <a16:creationId xmlns:a16="http://schemas.microsoft.com/office/drawing/2014/main" id="{D4924AD1-95AB-4A89-A5C5-ADA7B57B08BA}"/>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128549</xdr:rowOff>
    </xdr:from>
    <xdr:to>
      <xdr:col>15</xdr:col>
      <xdr:colOff>50800</xdr:colOff>
      <xdr:row>97</xdr:row>
      <xdr:rowOff>133032</xdr:rowOff>
    </xdr:to>
    <xdr:cxnSp macro="">
      <xdr:nvCxnSpPr>
        <xdr:cNvPr id="240" name="直線コネクタ 239">
          <a:extLst>
            <a:ext uri="{FF2B5EF4-FFF2-40B4-BE49-F238E27FC236}">
              <a16:creationId xmlns:a16="http://schemas.microsoft.com/office/drawing/2014/main" id="{46501DE6-AFC5-4B47-B1DE-18202031B887}"/>
            </a:ext>
          </a:extLst>
        </xdr:cNvPr>
        <xdr:cNvCxnSpPr/>
      </xdr:nvCxnSpPr>
      <xdr:spPr>
        <a:xfrm>
          <a:off x="2019300" y="16587749"/>
          <a:ext cx="889000" cy="17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1" name="フローチャート: 判断 240">
          <a:extLst>
            <a:ext uri="{FF2B5EF4-FFF2-40B4-BE49-F238E27FC236}">
              <a16:creationId xmlns:a16="http://schemas.microsoft.com/office/drawing/2014/main" id="{054C4071-4F9B-43B0-B240-C52134C0BDF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2" name="テキスト ボックス 241">
          <a:extLst>
            <a:ext uri="{FF2B5EF4-FFF2-40B4-BE49-F238E27FC236}">
              <a16:creationId xmlns:a16="http://schemas.microsoft.com/office/drawing/2014/main" id="{1740A425-09CB-4F20-8378-C8F551A7924E}"/>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128549</xdr:rowOff>
    </xdr:from>
    <xdr:to>
      <xdr:col>10</xdr:col>
      <xdr:colOff>114300</xdr:colOff>
      <xdr:row>98</xdr:row>
      <xdr:rowOff>43002</xdr:rowOff>
    </xdr:to>
    <xdr:cxnSp macro="">
      <xdr:nvCxnSpPr>
        <xdr:cNvPr id="243" name="直線コネクタ 242">
          <a:extLst>
            <a:ext uri="{FF2B5EF4-FFF2-40B4-BE49-F238E27FC236}">
              <a16:creationId xmlns:a16="http://schemas.microsoft.com/office/drawing/2014/main" id="{7499FACD-195D-421D-840B-00DA87C64604}"/>
            </a:ext>
          </a:extLst>
        </xdr:cNvPr>
        <xdr:cNvCxnSpPr/>
      </xdr:nvCxnSpPr>
      <xdr:spPr>
        <a:xfrm flipV="1">
          <a:off x="1130300" y="16587749"/>
          <a:ext cx="889000" cy="25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4" name="フローチャート: 判断 243">
          <a:extLst>
            <a:ext uri="{FF2B5EF4-FFF2-40B4-BE49-F238E27FC236}">
              <a16:creationId xmlns:a16="http://schemas.microsoft.com/office/drawing/2014/main" id="{4FC34708-34F0-46D2-9186-44DE2FC0CA6E}"/>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5" name="テキスト ボックス 244">
          <a:extLst>
            <a:ext uri="{FF2B5EF4-FFF2-40B4-BE49-F238E27FC236}">
              <a16:creationId xmlns:a16="http://schemas.microsoft.com/office/drawing/2014/main" id="{3BA770BB-ABB1-4D7E-9795-860FDC3401E7}"/>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46" name="フローチャート: 判断 245">
          <a:extLst>
            <a:ext uri="{FF2B5EF4-FFF2-40B4-BE49-F238E27FC236}">
              <a16:creationId xmlns:a16="http://schemas.microsoft.com/office/drawing/2014/main" id="{8CF24F6C-3C33-47FC-9362-73D999D96E8C}"/>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47" name="テキスト ボックス 246">
          <a:extLst>
            <a:ext uri="{FF2B5EF4-FFF2-40B4-BE49-F238E27FC236}">
              <a16:creationId xmlns:a16="http://schemas.microsoft.com/office/drawing/2014/main" id="{2EF4C946-6DCB-49DE-8370-B6E69D153A75}"/>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FA432CA5-9CF8-4085-A30D-F8083938CA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5957C00E-2DE6-442E-9F64-51DD76B9F83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69FEB99A-AF27-4040-8892-AE10299633A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80158F27-0A87-47CB-AF95-630FA92EF3AD}"/>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E86B49DB-1435-4F17-8BE4-CFAD8BDF0737}"/>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161964</xdr:rowOff>
    </xdr:from>
    <xdr:to>
      <xdr:col>24</xdr:col>
      <xdr:colOff>114300</xdr:colOff>
      <xdr:row>97</xdr:row>
      <xdr:rowOff>92114</xdr:rowOff>
    </xdr:to>
    <xdr:sp macro="" textlink="">
      <xdr:nvSpPr>
        <xdr:cNvPr id="253" name="楕円 252">
          <a:extLst>
            <a:ext uri="{FF2B5EF4-FFF2-40B4-BE49-F238E27FC236}">
              <a16:creationId xmlns:a16="http://schemas.microsoft.com/office/drawing/2014/main" id="{DF2DEACA-7AA9-4B71-B84E-79B684144B0D}"/>
            </a:ext>
          </a:extLst>
        </xdr:cNvPr>
        <xdr:cNvSpPr/>
      </xdr:nvSpPr>
      <xdr:spPr>
        <a:xfrm>
          <a:off x="4584700" y="1662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140391</xdr:rowOff>
    </xdr:from>
    <xdr:ext cx="534377" cy="259045"/>
    <xdr:sp macro="" textlink="">
      <xdr:nvSpPr>
        <xdr:cNvPr id="254" name="扶助費該当値テキスト">
          <a:extLst>
            <a:ext uri="{FF2B5EF4-FFF2-40B4-BE49-F238E27FC236}">
              <a16:creationId xmlns:a16="http://schemas.microsoft.com/office/drawing/2014/main" id="{8B84CBC6-CA1C-4D56-86B6-53CEE82888AD}"/>
            </a:ext>
          </a:extLst>
        </xdr:cNvPr>
        <xdr:cNvSpPr txBox="1"/>
      </xdr:nvSpPr>
      <xdr:spPr>
        <a:xfrm>
          <a:off x="4686300" y="1659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149250</xdr:rowOff>
    </xdr:from>
    <xdr:to>
      <xdr:col>20</xdr:col>
      <xdr:colOff>38100</xdr:colOff>
      <xdr:row>97</xdr:row>
      <xdr:rowOff>79400</xdr:rowOff>
    </xdr:to>
    <xdr:sp macro="" textlink="">
      <xdr:nvSpPr>
        <xdr:cNvPr id="255" name="楕円 254">
          <a:extLst>
            <a:ext uri="{FF2B5EF4-FFF2-40B4-BE49-F238E27FC236}">
              <a16:creationId xmlns:a16="http://schemas.microsoft.com/office/drawing/2014/main" id="{A5C9842B-CDB0-4ABC-B97D-BFCD8B547535}"/>
            </a:ext>
          </a:extLst>
        </xdr:cNvPr>
        <xdr:cNvSpPr/>
      </xdr:nvSpPr>
      <xdr:spPr>
        <a:xfrm>
          <a:off x="3746500" y="1660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70527</xdr:rowOff>
    </xdr:from>
    <xdr:ext cx="534377" cy="259045"/>
    <xdr:sp macro="" textlink="">
      <xdr:nvSpPr>
        <xdr:cNvPr id="256" name="テキスト ボックス 255">
          <a:extLst>
            <a:ext uri="{FF2B5EF4-FFF2-40B4-BE49-F238E27FC236}">
              <a16:creationId xmlns:a16="http://schemas.microsoft.com/office/drawing/2014/main" id="{2567008A-39D2-4709-8BCA-1F5A2EC1931B}"/>
            </a:ext>
          </a:extLst>
        </xdr:cNvPr>
        <xdr:cNvSpPr txBox="1"/>
      </xdr:nvSpPr>
      <xdr:spPr>
        <a:xfrm>
          <a:off x="3530111" y="16701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82232</xdr:rowOff>
    </xdr:from>
    <xdr:to>
      <xdr:col>15</xdr:col>
      <xdr:colOff>101600</xdr:colOff>
      <xdr:row>98</xdr:row>
      <xdr:rowOff>12382</xdr:rowOff>
    </xdr:to>
    <xdr:sp macro="" textlink="">
      <xdr:nvSpPr>
        <xdr:cNvPr id="257" name="楕円 256">
          <a:extLst>
            <a:ext uri="{FF2B5EF4-FFF2-40B4-BE49-F238E27FC236}">
              <a16:creationId xmlns:a16="http://schemas.microsoft.com/office/drawing/2014/main" id="{80F09941-89F5-4304-9C56-0097594B385E}"/>
            </a:ext>
          </a:extLst>
        </xdr:cNvPr>
        <xdr:cNvSpPr/>
      </xdr:nvSpPr>
      <xdr:spPr>
        <a:xfrm>
          <a:off x="2857500" y="1671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3509</xdr:rowOff>
    </xdr:from>
    <xdr:ext cx="534377" cy="259045"/>
    <xdr:sp macro="" textlink="">
      <xdr:nvSpPr>
        <xdr:cNvPr id="258" name="テキスト ボックス 257">
          <a:extLst>
            <a:ext uri="{FF2B5EF4-FFF2-40B4-BE49-F238E27FC236}">
              <a16:creationId xmlns:a16="http://schemas.microsoft.com/office/drawing/2014/main" id="{5295D627-7243-4CD1-B7ED-478F4FDE7763}"/>
            </a:ext>
          </a:extLst>
        </xdr:cNvPr>
        <xdr:cNvSpPr txBox="1"/>
      </xdr:nvSpPr>
      <xdr:spPr>
        <a:xfrm>
          <a:off x="2641111" y="1680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77749</xdr:rowOff>
    </xdr:from>
    <xdr:to>
      <xdr:col>10</xdr:col>
      <xdr:colOff>165100</xdr:colOff>
      <xdr:row>97</xdr:row>
      <xdr:rowOff>7899</xdr:rowOff>
    </xdr:to>
    <xdr:sp macro="" textlink="">
      <xdr:nvSpPr>
        <xdr:cNvPr id="259" name="楕円 258">
          <a:extLst>
            <a:ext uri="{FF2B5EF4-FFF2-40B4-BE49-F238E27FC236}">
              <a16:creationId xmlns:a16="http://schemas.microsoft.com/office/drawing/2014/main" id="{49338512-08AE-4148-974A-6B856204C866}"/>
            </a:ext>
          </a:extLst>
        </xdr:cNvPr>
        <xdr:cNvSpPr/>
      </xdr:nvSpPr>
      <xdr:spPr>
        <a:xfrm>
          <a:off x="1968500" y="1653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170476</xdr:rowOff>
    </xdr:from>
    <xdr:ext cx="534377" cy="259045"/>
    <xdr:sp macro="" textlink="">
      <xdr:nvSpPr>
        <xdr:cNvPr id="260" name="テキスト ボックス 259">
          <a:extLst>
            <a:ext uri="{FF2B5EF4-FFF2-40B4-BE49-F238E27FC236}">
              <a16:creationId xmlns:a16="http://schemas.microsoft.com/office/drawing/2014/main" id="{64A4D3C0-0035-4C76-8759-37BCE15ACB2E}"/>
            </a:ext>
          </a:extLst>
        </xdr:cNvPr>
        <xdr:cNvSpPr txBox="1"/>
      </xdr:nvSpPr>
      <xdr:spPr>
        <a:xfrm>
          <a:off x="1752111" y="1662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163652</xdr:rowOff>
    </xdr:from>
    <xdr:to>
      <xdr:col>6</xdr:col>
      <xdr:colOff>38100</xdr:colOff>
      <xdr:row>98</xdr:row>
      <xdr:rowOff>93802</xdr:rowOff>
    </xdr:to>
    <xdr:sp macro="" textlink="">
      <xdr:nvSpPr>
        <xdr:cNvPr id="261" name="楕円 260">
          <a:extLst>
            <a:ext uri="{FF2B5EF4-FFF2-40B4-BE49-F238E27FC236}">
              <a16:creationId xmlns:a16="http://schemas.microsoft.com/office/drawing/2014/main" id="{C8BBBA7E-2581-41A3-96B1-1F7353A1D3C2}"/>
            </a:ext>
          </a:extLst>
        </xdr:cNvPr>
        <xdr:cNvSpPr/>
      </xdr:nvSpPr>
      <xdr:spPr>
        <a:xfrm>
          <a:off x="1079500" y="1679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84929</xdr:rowOff>
    </xdr:from>
    <xdr:ext cx="534377" cy="259045"/>
    <xdr:sp macro="" textlink="">
      <xdr:nvSpPr>
        <xdr:cNvPr id="262" name="テキスト ボックス 261">
          <a:extLst>
            <a:ext uri="{FF2B5EF4-FFF2-40B4-BE49-F238E27FC236}">
              <a16:creationId xmlns:a16="http://schemas.microsoft.com/office/drawing/2014/main" id="{CB23CEAA-EED8-4F18-83E7-BFFEF7FCA152}"/>
            </a:ext>
          </a:extLst>
        </xdr:cNvPr>
        <xdr:cNvSpPr txBox="1"/>
      </xdr:nvSpPr>
      <xdr:spPr>
        <a:xfrm>
          <a:off x="863111" y="1688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E868EB0A-2F5C-4738-A324-6D3F40742C1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6D6C7127-E708-4DEB-A3E9-31CD7F97FD9C}"/>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1E680EB0-D0D4-4EBD-9916-FAFC2562453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4F05156A-DDB4-4743-8B41-1E6E494243E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CB06D01F-B3CF-402E-B7E6-3F3248160FAD}"/>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AF1D066A-32B8-4876-B0A7-0C787D16C0D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E0B78738-B990-47F2-BBF0-0D4253E03B1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11879CA5-C928-468C-98FF-9930EED2D4F8}"/>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A28EEE6E-129A-412F-9BD5-DB32FF8641F2}"/>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E56F348B-B59E-4AA9-AE5E-497D76AE1CC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3" name="直線コネクタ 272">
          <a:extLst>
            <a:ext uri="{FF2B5EF4-FFF2-40B4-BE49-F238E27FC236}">
              <a16:creationId xmlns:a16="http://schemas.microsoft.com/office/drawing/2014/main" id="{DDBA2542-84C4-443E-8E09-0C80B387A75F}"/>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4" name="テキスト ボックス 273">
          <a:extLst>
            <a:ext uri="{FF2B5EF4-FFF2-40B4-BE49-F238E27FC236}">
              <a16:creationId xmlns:a16="http://schemas.microsoft.com/office/drawing/2014/main" id="{AF04BC15-0A02-45D9-BAEA-A6A0458DBB55}"/>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3CF0B73F-5862-4D4D-B7CD-07ED4B1D2107}"/>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74E2A2E-5276-466E-93C3-E158F0D28481}"/>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7" name="直線コネクタ 276">
          <a:extLst>
            <a:ext uri="{FF2B5EF4-FFF2-40B4-BE49-F238E27FC236}">
              <a16:creationId xmlns:a16="http://schemas.microsoft.com/office/drawing/2014/main" id="{74C0B763-86C0-4D5E-A20D-BD0A1DCD72FD}"/>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78" name="テキスト ボックス 277">
          <a:extLst>
            <a:ext uri="{FF2B5EF4-FFF2-40B4-BE49-F238E27FC236}">
              <a16:creationId xmlns:a16="http://schemas.microsoft.com/office/drawing/2014/main" id="{72D94E23-3D24-4139-98F7-596C10CAAF4A}"/>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E95597AA-D304-4B65-A223-D1ABC38DD574}"/>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DA9C6000-B5C0-419F-BA98-AFDD4132036E}"/>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3D96F669-E60E-4AC2-B67B-4F5D08ABBF1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19005</xdr:rowOff>
    </xdr:from>
    <xdr:to>
      <xdr:col>54</xdr:col>
      <xdr:colOff>189865</xdr:colOff>
      <xdr:row>37</xdr:row>
      <xdr:rowOff>60090</xdr:rowOff>
    </xdr:to>
    <xdr:cxnSp macro="">
      <xdr:nvCxnSpPr>
        <xdr:cNvPr id="282" name="直線コネクタ 281">
          <a:extLst>
            <a:ext uri="{FF2B5EF4-FFF2-40B4-BE49-F238E27FC236}">
              <a16:creationId xmlns:a16="http://schemas.microsoft.com/office/drawing/2014/main" id="{DF672DE1-E96A-4CA6-A639-5D51CE059787}"/>
            </a:ext>
          </a:extLst>
        </xdr:cNvPr>
        <xdr:cNvCxnSpPr/>
      </xdr:nvCxnSpPr>
      <xdr:spPr>
        <a:xfrm flipV="1">
          <a:off x="10475595" y="5848305"/>
          <a:ext cx="1270" cy="555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63917</xdr:rowOff>
    </xdr:from>
    <xdr:ext cx="534377" cy="259045"/>
    <xdr:sp macro="" textlink="">
      <xdr:nvSpPr>
        <xdr:cNvPr id="283" name="補助費等最小値テキスト">
          <a:extLst>
            <a:ext uri="{FF2B5EF4-FFF2-40B4-BE49-F238E27FC236}">
              <a16:creationId xmlns:a16="http://schemas.microsoft.com/office/drawing/2014/main" id="{D6CBA953-0025-4230-AFB0-E0C42B588D22}"/>
            </a:ext>
          </a:extLst>
        </xdr:cNvPr>
        <xdr:cNvSpPr txBox="1"/>
      </xdr:nvSpPr>
      <xdr:spPr>
        <a:xfrm>
          <a:off x="10528300" y="6407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60090</xdr:rowOff>
    </xdr:from>
    <xdr:to>
      <xdr:col>55</xdr:col>
      <xdr:colOff>88900</xdr:colOff>
      <xdr:row>37</xdr:row>
      <xdr:rowOff>60090</xdr:rowOff>
    </xdr:to>
    <xdr:cxnSp macro="">
      <xdr:nvCxnSpPr>
        <xdr:cNvPr id="284" name="直線コネクタ 283">
          <a:extLst>
            <a:ext uri="{FF2B5EF4-FFF2-40B4-BE49-F238E27FC236}">
              <a16:creationId xmlns:a16="http://schemas.microsoft.com/office/drawing/2014/main" id="{336B398A-E973-4858-B0B7-E1EF344D5E96}"/>
            </a:ext>
          </a:extLst>
        </xdr:cNvPr>
        <xdr:cNvCxnSpPr/>
      </xdr:nvCxnSpPr>
      <xdr:spPr>
        <a:xfrm>
          <a:off x="10388600" y="6403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137132</xdr:rowOff>
    </xdr:from>
    <xdr:ext cx="599010" cy="259045"/>
    <xdr:sp macro="" textlink="">
      <xdr:nvSpPr>
        <xdr:cNvPr id="285" name="補助費等最大値テキスト">
          <a:extLst>
            <a:ext uri="{FF2B5EF4-FFF2-40B4-BE49-F238E27FC236}">
              <a16:creationId xmlns:a16="http://schemas.microsoft.com/office/drawing/2014/main" id="{A009A743-29B5-446E-879F-B16EB22D3EF5}"/>
            </a:ext>
          </a:extLst>
        </xdr:cNvPr>
        <xdr:cNvSpPr txBox="1"/>
      </xdr:nvSpPr>
      <xdr:spPr>
        <a:xfrm>
          <a:off x="10528300" y="5623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19005</xdr:rowOff>
    </xdr:from>
    <xdr:to>
      <xdr:col>55</xdr:col>
      <xdr:colOff>88900</xdr:colOff>
      <xdr:row>34</xdr:row>
      <xdr:rowOff>19005</xdr:rowOff>
    </xdr:to>
    <xdr:cxnSp macro="">
      <xdr:nvCxnSpPr>
        <xdr:cNvPr id="286" name="直線コネクタ 285">
          <a:extLst>
            <a:ext uri="{FF2B5EF4-FFF2-40B4-BE49-F238E27FC236}">
              <a16:creationId xmlns:a16="http://schemas.microsoft.com/office/drawing/2014/main" id="{3F45E836-D5C3-42E3-848A-8F3F2E9C728D}"/>
            </a:ext>
          </a:extLst>
        </xdr:cNvPr>
        <xdr:cNvCxnSpPr/>
      </xdr:nvCxnSpPr>
      <xdr:spPr>
        <a:xfrm>
          <a:off x="10388600" y="5848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19005</xdr:rowOff>
    </xdr:from>
    <xdr:to>
      <xdr:col>55</xdr:col>
      <xdr:colOff>0</xdr:colOff>
      <xdr:row>34</xdr:row>
      <xdr:rowOff>41373</xdr:rowOff>
    </xdr:to>
    <xdr:cxnSp macro="">
      <xdr:nvCxnSpPr>
        <xdr:cNvPr id="287" name="直線コネクタ 286">
          <a:extLst>
            <a:ext uri="{FF2B5EF4-FFF2-40B4-BE49-F238E27FC236}">
              <a16:creationId xmlns:a16="http://schemas.microsoft.com/office/drawing/2014/main" id="{104F1158-1CD0-4C6C-9515-255305D46B7C}"/>
            </a:ext>
          </a:extLst>
        </xdr:cNvPr>
        <xdr:cNvCxnSpPr/>
      </xdr:nvCxnSpPr>
      <xdr:spPr>
        <a:xfrm flipV="1">
          <a:off x="9639300" y="5848305"/>
          <a:ext cx="838200" cy="22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102594</xdr:rowOff>
    </xdr:from>
    <xdr:ext cx="534377" cy="259045"/>
    <xdr:sp macro="" textlink="">
      <xdr:nvSpPr>
        <xdr:cNvPr id="288" name="補助費等平均値テキスト">
          <a:extLst>
            <a:ext uri="{FF2B5EF4-FFF2-40B4-BE49-F238E27FC236}">
              <a16:creationId xmlns:a16="http://schemas.microsoft.com/office/drawing/2014/main" id="{2BC97891-EA58-406D-BE82-77DBCE532D39}"/>
            </a:ext>
          </a:extLst>
        </xdr:cNvPr>
        <xdr:cNvSpPr txBox="1"/>
      </xdr:nvSpPr>
      <xdr:spPr>
        <a:xfrm>
          <a:off x="10528300" y="61033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124167</xdr:rowOff>
    </xdr:from>
    <xdr:to>
      <xdr:col>55</xdr:col>
      <xdr:colOff>50800</xdr:colOff>
      <xdr:row>36</xdr:row>
      <xdr:rowOff>54317</xdr:rowOff>
    </xdr:to>
    <xdr:sp macro="" textlink="">
      <xdr:nvSpPr>
        <xdr:cNvPr id="289" name="フローチャート: 判断 288">
          <a:extLst>
            <a:ext uri="{FF2B5EF4-FFF2-40B4-BE49-F238E27FC236}">
              <a16:creationId xmlns:a16="http://schemas.microsoft.com/office/drawing/2014/main" id="{13494FBE-7A60-4BA6-A905-AB652106B92A}"/>
            </a:ext>
          </a:extLst>
        </xdr:cNvPr>
        <xdr:cNvSpPr/>
      </xdr:nvSpPr>
      <xdr:spPr>
        <a:xfrm>
          <a:off x="10426700" y="6124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41373</xdr:rowOff>
    </xdr:from>
    <xdr:to>
      <xdr:col>50</xdr:col>
      <xdr:colOff>114300</xdr:colOff>
      <xdr:row>34</xdr:row>
      <xdr:rowOff>73406</xdr:rowOff>
    </xdr:to>
    <xdr:cxnSp macro="">
      <xdr:nvCxnSpPr>
        <xdr:cNvPr id="290" name="直線コネクタ 289">
          <a:extLst>
            <a:ext uri="{FF2B5EF4-FFF2-40B4-BE49-F238E27FC236}">
              <a16:creationId xmlns:a16="http://schemas.microsoft.com/office/drawing/2014/main" id="{594413B2-8DEB-4EE5-819F-C682BE31E988}"/>
            </a:ext>
          </a:extLst>
        </xdr:cNvPr>
        <xdr:cNvCxnSpPr/>
      </xdr:nvCxnSpPr>
      <xdr:spPr>
        <a:xfrm flipV="1">
          <a:off x="8750300" y="5870673"/>
          <a:ext cx="889000" cy="3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118372</xdr:rowOff>
    </xdr:from>
    <xdr:to>
      <xdr:col>50</xdr:col>
      <xdr:colOff>165100</xdr:colOff>
      <xdr:row>36</xdr:row>
      <xdr:rowOff>48522</xdr:rowOff>
    </xdr:to>
    <xdr:sp macro="" textlink="">
      <xdr:nvSpPr>
        <xdr:cNvPr id="291" name="フローチャート: 判断 290">
          <a:extLst>
            <a:ext uri="{FF2B5EF4-FFF2-40B4-BE49-F238E27FC236}">
              <a16:creationId xmlns:a16="http://schemas.microsoft.com/office/drawing/2014/main" id="{CC89409C-9E6F-4A1B-9C67-990E7AC5E522}"/>
            </a:ext>
          </a:extLst>
        </xdr:cNvPr>
        <xdr:cNvSpPr/>
      </xdr:nvSpPr>
      <xdr:spPr>
        <a:xfrm>
          <a:off x="9588500" y="611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39649</xdr:rowOff>
    </xdr:from>
    <xdr:ext cx="534377" cy="259045"/>
    <xdr:sp macro="" textlink="">
      <xdr:nvSpPr>
        <xdr:cNvPr id="292" name="テキスト ボックス 291">
          <a:extLst>
            <a:ext uri="{FF2B5EF4-FFF2-40B4-BE49-F238E27FC236}">
              <a16:creationId xmlns:a16="http://schemas.microsoft.com/office/drawing/2014/main" id="{AF335575-248F-4322-BF3D-F9E3A0419F95}"/>
            </a:ext>
          </a:extLst>
        </xdr:cNvPr>
        <xdr:cNvSpPr txBox="1"/>
      </xdr:nvSpPr>
      <xdr:spPr>
        <a:xfrm>
          <a:off x="9372111" y="621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135928</xdr:rowOff>
    </xdr:from>
    <xdr:to>
      <xdr:col>45</xdr:col>
      <xdr:colOff>177800</xdr:colOff>
      <xdr:row>34</xdr:row>
      <xdr:rowOff>73406</xdr:rowOff>
    </xdr:to>
    <xdr:cxnSp macro="">
      <xdr:nvCxnSpPr>
        <xdr:cNvPr id="293" name="直線コネクタ 292">
          <a:extLst>
            <a:ext uri="{FF2B5EF4-FFF2-40B4-BE49-F238E27FC236}">
              <a16:creationId xmlns:a16="http://schemas.microsoft.com/office/drawing/2014/main" id="{A0522647-B23E-4F6E-AFE2-E9479586D596}"/>
            </a:ext>
          </a:extLst>
        </xdr:cNvPr>
        <xdr:cNvCxnSpPr/>
      </xdr:nvCxnSpPr>
      <xdr:spPr>
        <a:xfrm>
          <a:off x="7861300" y="5793778"/>
          <a:ext cx="889000" cy="10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116932</xdr:rowOff>
    </xdr:from>
    <xdr:to>
      <xdr:col>46</xdr:col>
      <xdr:colOff>38100</xdr:colOff>
      <xdr:row>36</xdr:row>
      <xdr:rowOff>47082</xdr:rowOff>
    </xdr:to>
    <xdr:sp macro="" textlink="">
      <xdr:nvSpPr>
        <xdr:cNvPr id="294" name="フローチャート: 判断 293">
          <a:extLst>
            <a:ext uri="{FF2B5EF4-FFF2-40B4-BE49-F238E27FC236}">
              <a16:creationId xmlns:a16="http://schemas.microsoft.com/office/drawing/2014/main" id="{7F5EFA05-8BF6-4FC6-9FBE-441505B581B0}"/>
            </a:ext>
          </a:extLst>
        </xdr:cNvPr>
        <xdr:cNvSpPr/>
      </xdr:nvSpPr>
      <xdr:spPr>
        <a:xfrm>
          <a:off x="8699500" y="6117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38209</xdr:rowOff>
    </xdr:from>
    <xdr:ext cx="534377" cy="259045"/>
    <xdr:sp macro="" textlink="">
      <xdr:nvSpPr>
        <xdr:cNvPr id="295" name="テキスト ボックス 294">
          <a:extLst>
            <a:ext uri="{FF2B5EF4-FFF2-40B4-BE49-F238E27FC236}">
              <a16:creationId xmlns:a16="http://schemas.microsoft.com/office/drawing/2014/main" id="{5F922A7F-6A98-4235-81F7-EDF9C476B4E8}"/>
            </a:ext>
          </a:extLst>
        </xdr:cNvPr>
        <xdr:cNvSpPr txBox="1"/>
      </xdr:nvSpPr>
      <xdr:spPr>
        <a:xfrm>
          <a:off x="8483111" y="621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115269</xdr:rowOff>
    </xdr:from>
    <xdr:to>
      <xdr:col>41</xdr:col>
      <xdr:colOff>50800</xdr:colOff>
      <xdr:row>33</xdr:row>
      <xdr:rowOff>135928</xdr:rowOff>
    </xdr:to>
    <xdr:cxnSp macro="">
      <xdr:nvCxnSpPr>
        <xdr:cNvPr id="296" name="直線コネクタ 295">
          <a:extLst>
            <a:ext uri="{FF2B5EF4-FFF2-40B4-BE49-F238E27FC236}">
              <a16:creationId xmlns:a16="http://schemas.microsoft.com/office/drawing/2014/main" id="{6E0B307E-4496-49B4-888E-15A85E644F62}"/>
            </a:ext>
          </a:extLst>
        </xdr:cNvPr>
        <xdr:cNvCxnSpPr/>
      </xdr:nvCxnSpPr>
      <xdr:spPr>
        <a:xfrm>
          <a:off x="6972300" y="5258769"/>
          <a:ext cx="889000" cy="53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135066</xdr:rowOff>
    </xdr:from>
    <xdr:to>
      <xdr:col>41</xdr:col>
      <xdr:colOff>101600</xdr:colOff>
      <xdr:row>36</xdr:row>
      <xdr:rowOff>65216</xdr:rowOff>
    </xdr:to>
    <xdr:sp macro="" textlink="">
      <xdr:nvSpPr>
        <xdr:cNvPr id="297" name="フローチャート: 判断 296">
          <a:extLst>
            <a:ext uri="{FF2B5EF4-FFF2-40B4-BE49-F238E27FC236}">
              <a16:creationId xmlns:a16="http://schemas.microsoft.com/office/drawing/2014/main" id="{B710EB14-1F95-42D7-9D91-7A1FCD1C462C}"/>
            </a:ext>
          </a:extLst>
        </xdr:cNvPr>
        <xdr:cNvSpPr/>
      </xdr:nvSpPr>
      <xdr:spPr>
        <a:xfrm>
          <a:off x="7810500" y="61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56343</xdr:rowOff>
    </xdr:from>
    <xdr:ext cx="534377" cy="259045"/>
    <xdr:sp macro="" textlink="">
      <xdr:nvSpPr>
        <xdr:cNvPr id="298" name="テキスト ボックス 297">
          <a:extLst>
            <a:ext uri="{FF2B5EF4-FFF2-40B4-BE49-F238E27FC236}">
              <a16:creationId xmlns:a16="http://schemas.microsoft.com/office/drawing/2014/main" id="{DC26E053-7D6F-4A80-AD85-238BDFC01641}"/>
            </a:ext>
          </a:extLst>
        </xdr:cNvPr>
        <xdr:cNvSpPr txBox="1"/>
      </xdr:nvSpPr>
      <xdr:spPr>
        <a:xfrm>
          <a:off x="7594111" y="622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75087</xdr:rowOff>
    </xdr:from>
    <xdr:to>
      <xdr:col>36</xdr:col>
      <xdr:colOff>165100</xdr:colOff>
      <xdr:row>33</xdr:row>
      <xdr:rowOff>5237</xdr:rowOff>
    </xdr:to>
    <xdr:sp macro="" textlink="">
      <xdr:nvSpPr>
        <xdr:cNvPr id="299" name="フローチャート: 判断 298">
          <a:extLst>
            <a:ext uri="{FF2B5EF4-FFF2-40B4-BE49-F238E27FC236}">
              <a16:creationId xmlns:a16="http://schemas.microsoft.com/office/drawing/2014/main" id="{3E603BA1-CCDB-4B15-950F-A01B4D6E5B18}"/>
            </a:ext>
          </a:extLst>
        </xdr:cNvPr>
        <xdr:cNvSpPr/>
      </xdr:nvSpPr>
      <xdr:spPr>
        <a:xfrm>
          <a:off x="6921500" y="5561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167814</xdr:rowOff>
    </xdr:from>
    <xdr:ext cx="599010" cy="259045"/>
    <xdr:sp macro="" textlink="">
      <xdr:nvSpPr>
        <xdr:cNvPr id="300" name="テキスト ボックス 299">
          <a:extLst>
            <a:ext uri="{FF2B5EF4-FFF2-40B4-BE49-F238E27FC236}">
              <a16:creationId xmlns:a16="http://schemas.microsoft.com/office/drawing/2014/main" id="{759DD08C-5C76-467D-8962-123ABD5F8341}"/>
            </a:ext>
          </a:extLst>
        </xdr:cNvPr>
        <xdr:cNvSpPr txBox="1"/>
      </xdr:nvSpPr>
      <xdr:spPr>
        <a:xfrm>
          <a:off x="6672795" y="565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92CD4BED-69A1-4531-8762-56B62CF1F33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91C6E592-46F1-47C8-9366-0311C30429F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BE107552-3C3E-4576-800E-7CB1DB92AD8A}"/>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A350802D-34C3-4DB6-85F6-FD0680C1639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C1BA44E-B490-4A69-82ED-2D0629446372}"/>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139655</xdr:rowOff>
    </xdr:from>
    <xdr:to>
      <xdr:col>55</xdr:col>
      <xdr:colOff>50800</xdr:colOff>
      <xdr:row>34</xdr:row>
      <xdr:rowOff>69805</xdr:rowOff>
    </xdr:to>
    <xdr:sp macro="" textlink="">
      <xdr:nvSpPr>
        <xdr:cNvPr id="306" name="楕円 305">
          <a:extLst>
            <a:ext uri="{FF2B5EF4-FFF2-40B4-BE49-F238E27FC236}">
              <a16:creationId xmlns:a16="http://schemas.microsoft.com/office/drawing/2014/main" id="{DFC42CCB-584D-4055-BC9F-261B292C22D3}"/>
            </a:ext>
          </a:extLst>
        </xdr:cNvPr>
        <xdr:cNvSpPr/>
      </xdr:nvSpPr>
      <xdr:spPr>
        <a:xfrm>
          <a:off x="10426700" y="579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92682</xdr:rowOff>
    </xdr:from>
    <xdr:ext cx="599010" cy="259045"/>
    <xdr:sp macro="" textlink="">
      <xdr:nvSpPr>
        <xdr:cNvPr id="307" name="補助費等該当値テキスト">
          <a:extLst>
            <a:ext uri="{FF2B5EF4-FFF2-40B4-BE49-F238E27FC236}">
              <a16:creationId xmlns:a16="http://schemas.microsoft.com/office/drawing/2014/main" id="{ACDDCA26-8BA3-4AD7-9245-D94AB7EECFD4}"/>
            </a:ext>
          </a:extLst>
        </xdr:cNvPr>
        <xdr:cNvSpPr txBox="1"/>
      </xdr:nvSpPr>
      <xdr:spPr>
        <a:xfrm>
          <a:off x="10528300" y="5750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162023</xdr:rowOff>
    </xdr:from>
    <xdr:to>
      <xdr:col>50</xdr:col>
      <xdr:colOff>165100</xdr:colOff>
      <xdr:row>34</xdr:row>
      <xdr:rowOff>92173</xdr:rowOff>
    </xdr:to>
    <xdr:sp macro="" textlink="">
      <xdr:nvSpPr>
        <xdr:cNvPr id="308" name="楕円 307">
          <a:extLst>
            <a:ext uri="{FF2B5EF4-FFF2-40B4-BE49-F238E27FC236}">
              <a16:creationId xmlns:a16="http://schemas.microsoft.com/office/drawing/2014/main" id="{981946F4-2571-4013-B9DA-67D7D26B856B}"/>
            </a:ext>
          </a:extLst>
        </xdr:cNvPr>
        <xdr:cNvSpPr/>
      </xdr:nvSpPr>
      <xdr:spPr>
        <a:xfrm>
          <a:off x="9588500" y="581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108700</xdr:rowOff>
    </xdr:from>
    <xdr:ext cx="599010" cy="259045"/>
    <xdr:sp macro="" textlink="">
      <xdr:nvSpPr>
        <xdr:cNvPr id="309" name="テキスト ボックス 308">
          <a:extLst>
            <a:ext uri="{FF2B5EF4-FFF2-40B4-BE49-F238E27FC236}">
              <a16:creationId xmlns:a16="http://schemas.microsoft.com/office/drawing/2014/main" id="{50C4327B-F708-4344-8029-14E8E728274A}"/>
            </a:ext>
          </a:extLst>
        </xdr:cNvPr>
        <xdr:cNvSpPr txBox="1"/>
      </xdr:nvSpPr>
      <xdr:spPr>
        <a:xfrm>
          <a:off x="9339795" y="5595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22606</xdr:rowOff>
    </xdr:from>
    <xdr:to>
      <xdr:col>46</xdr:col>
      <xdr:colOff>38100</xdr:colOff>
      <xdr:row>34</xdr:row>
      <xdr:rowOff>124206</xdr:rowOff>
    </xdr:to>
    <xdr:sp macro="" textlink="">
      <xdr:nvSpPr>
        <xdr:cNvPr id="310" name="楕円 309">
          <a:extLst>
            <a:ext uri="{FF2B5EF4-FFF2-40B4-BE49-F238E27FC236}">
              <a16:creationId xmlns:a16="http://schemas.microsoft.com/office/drawing/2014/main" id="{F1EC936E-0E9A-44B1-A407-00226CCA2C1D}"/>
            </a:ext>
          </a:extLst>
        </xdr:cNvPr>
        <xdr:cNvSpPr/>
      </xdr:nvSpPr>
      <xdr:spPr>
        <a:xfrm>
          <a:off x="8699500" y="585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140733</xdr:rowOff>
    </xdr:from>
    <xdr:ext cx="599010" cy="259045"/>
    <xdr:sp macro="" textlink="">
      <xdr:nvSpPr>
        <xdr:cNvPr id="311" name="テキスト ボックス 310">
          <a:extLst>
            <a:ext uri="{FF2B5EF4-FFF2-40B4-BE49-F238E27FC236}">
              <a16:creationId xmlns:a16="http://schemas.microsoft.com/office/drawing/2014/main" id="{EC8681A1-69B8-4958-9F3A-0DA669A2AD82}"/>
            </a:ext>
          </a:extLst>
        </xdr:cNvPr>
        <xdr:cNvSpPr txBox="1"/>
      </xdr:nvSpPr>
      <xdr:spPr>
        <a:xfrm>
          <a:off x="8450795" y="5627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85128</xdr:rowOff>
    </xdr:from>
    <xdr:to>
      <xdr:col>41</xdr:col>
      <xdr:colOff>101600</xdr:colOff>
      <xdr:row>34</xdr:row>
      <xdr:rowOff>15278</xdr:rowOff>
    </xdr:to>
    <xdr:sp macro="" textlink="">
      <xdr:nvSpPr>
        <xdr:cNvPr id="312" name="楕円 311">
          <a:extLst>
            <a:ext uri="{FF2B5EF4-FFF2-40B4-BE49-F238E27FC236}">
              <a16:creationId xmlns:a16="http://schemas.microsoft.com/office/drawing/2014/main" id="{A0638598-4E23-45B5-90C0-9EDAFD2E0F7A}"/>
            </a:ext>
          </a:extLst>
        </xdr:cNvPr>
        <xdr:cNvSpPr/>
      </xdr:nvSpPr>
      <xdr:spPr>
        <a:xfrm>
          <a:off x="7810500" y="574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31805</xdr:rowOff>
    </xdr:from>
    <xdr:ext cx="599010" cy="259045"/>
    <xdr:sp macro="" textlink="">
      <xdr:nvSpPr>
        <xdr:cNvPr id="313" name="テキスト ボックス 312">
          <a:extLst>
            <a:ext uri="{FF2B5EF4-FFF2-40B4-BE49-F238E27FC236}">
              <a16:creationId xmlns:a16="http://schemas.microsoft.com/office/drawing/2014/main" id="{8FC2F7A1-45C0-4204-A32B-B18515050663}"/>
            </a:ext>
          </a:extLst>
        </xdr:cNvPr>
        <xdr:cNvSpPr txBox="1"/>
      </xdr:nvSpPr>
      <xdr:spPr>
        <a:xfrm>
          <a:off x="7561795" y="5518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64469</xdr:rowOff>
    </xdr:from>
    <xdr:to>
      <xdr:col>36</xdr:col>
      <xdr:colOff>165100</xdr:colOff>
      <xdr:row>30</xdr:row>
      <xdr:rowOff>166069</xdr:rowOff>
    </xdr:to>
    <xdr:sp macro="" textlink="">
      <xdr:nvSpPr>
        <xdr:cNvPr id="314" name="楕円 313">
          <a:extLst>
            <a:ext uri="{FF2B5EF4-FFF2-40B4-BE49-F238E27FC236}">
              <a16:creationId xmlns:a16="http://schemas.microsoft.com/office/drawing/2014/main" id="{F9857BFD-99C9-4007-8CC8-5848403BE0E1}"/>
            </a:ext>
          </a:extLst>
        </xdr:cNvPr>
        <xdr:cNvSpPr/>
      </xdr:nvSpPr>
      <xdr:spPr>
        <a:xfrm>
          <a:off x="6921500" y="520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11146</xdr:rowOff>
    </xdr:from>
    <xdr:ext cx="599010" cy="259045"/>
    <xdr:sp macro="" textlink="">
      <xdr:nvSpPr>
        <xdr:cNvPr id="315" name="テキスト ボックス 314">
          <a:extLst>
            <a:ext uri="{FF2B5EF4-FFF2-40B4-BE49-F238E27FC236}">
              <a16:creationId xmlns:a16="http://schemas.microsoft.com/office/drawing/2014/main" id="{7973C90E-4204-4FF9-8795-40A4B1875DA0}"/>
            </a:ext>
          </a:extLst>
        </xdr:cNvPr>
        <xdr:cNvSpPr txBox="1"/>
      </xdr:nvSpPr>
      <xdr:spPr>
        <a:xfrm>
          <a:off x="6672795" y="4983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500EF637-E13D-460E-BC6A-09A9E46E515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9A34828-F17F-4E1F-B0BF-C713004E8BE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F6B08FCF-11C1-41F5-BECA-20678539738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17ECC347-CC79-426D-8056-A73190B3398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3C202BAC-B6ED-4B34-B61F-C697AD948A3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567FAAEE-1C8D-4264-830A-01CB351B336D}"/>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57A6E0C2-93FB-4BA5-88E2-D1E3BAF4912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45F3CFA5-539D-434A-BD02-EDBA25A5852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906BA708-1614-4189-8BCC-5E612373239B}"/>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EA05161A-BC01-4D23-8FA7-537693CB6E52}"/>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6" name="直線コネクタ 325">
          <a:extLst>
            <a:ext uri="{FF2B5EF4-FFF2-40B4-BE49-F238E27FC236}">
              <a16:creationId xmlns:a16="http://schemas.microsoft.com/office/drawing/2014/main" id="{00CD41D8-B300-4798-A8AC-08AEA366E8CD}"/>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7" name="テキスト ボックス 326">
          <a:extLst>
            <a:ext uri="{FF2B5EF4-FFF2-40B4-BE49-F238E27FC236}">
              <a16:creationId xmlns:a16="http://schemas.microsoft.com/office/drawing/2014/main" id="{24EC06BE-C696-4731-B883-516EF71DC697}"/>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a:extLst>
            <a:ext uri="{FF2B5EF4-FFF2-40B4-BE49-F238E27FC236}">
              <a16:creationId xmlns:a16="http://schemas.microsoft.com/office/drawing/2014/main" id="{C07A31E4-C28D-4446-A10C-CD0E77120806}"/>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9" name="テキスト ボックス 328">
          <a:extLst>
            <a:ext uri="{FF2B5EF4-FFF2-40B4-BE49-F238E27FC236}">
              <a16:creationId xmlns:a16="http://schemas.microsoft.com/office/drawing/2014/main" id="{C3FB640B-5479-4F72-84E2-4FAA5C54F49C}"/>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0" name="直線コネクタ 329">
          <a:extLst>
            <a:ext uri="{FF2B5EF4-FFF2-40B4-BE49-F238E27FC236}">
              <a16:creationId xmlns:a16="http://schemas.microsoft.com/office/drawing/2014/main" id="{14F91C9A-382C-4B4A-BA50-6942ABC137D5}"/>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1" name="テキスト ボックス 330">
          <a:extLst>
            <a:ext uri="{FF2B5EF4-FFF2-40B4-BE49-F238E27FC236}">
              <a16:creationId xmlns:a16="http://schemas.microsoft.com/office/drawing/2014/main" id="{DC6B72A6-8404-4A27-9D23-FEC0A412278D}"/>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a:extLst>
            <a:ext uri="{FF2B5EF4-FFF2-40B4-BE49-F238E27FC236}">
              <a16:creationId xmlns:a16="http://schemas.microsoft.com/office/drawing/2014/main" id="{955A0FDA-47AF-47CF-9D21-B5545AB35D2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3" name="テキスト ボックス 332">
          <a:extLst>
            <a:ext uri="{FF2B5EF4-FFF2-40B4-BE49-F238E27FC236}">
              <a16:creationId xmlns:a16="http://schemas.microsoft.com/office/drawing/2014/main" id="{8E62C955-22FA-4A3B-AB01-57F06F7E916D}"/>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普通建設事業費グラフ枠">
          <a:extLst>
            <a:ext uri="{FF2B5EF4-FFF2-40B4-BE49-F238E27FC236}">
              <a16:creationId xmlns:a16="http://schemas.microsoft.com/office/drawing/2014/main" id="{1CF5B727-7451-4E03-BD9A-8419902AE5F4}"/>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48248</xdr:rowOff>
    </xdr:from>
    <xdr:to>
      <xdr:col>54</xdr:col>
      <xdr:colOff>189865</xdr:colOff>
      <xdr:row>57</xdr:row>
      <xdr:rowOff>87985</xdr:rowOff>
    </xdr:to>
    <xdr:cxnSp macro="">
      <xdr:nvCxnSpPr>
        <xdr:cNvPr id="335" name="直線コネクタ 334">
          <a:extLst>
            <a:ext uri="{FF2B5EF4-FFF2-40B4-BE49-F238E27FC236}">
              <a16:creationId xmlns:a16="http://schemas.microsoft.com/office/drawing/2014/main" id="{54460ADA-05E8-4560-806D-0B602606F8D4}"/>
            </a:ext>
          </a:extLst>
        </xdr:cNvPr>
        <xdr:cNvCxnSpPr/>
      </xdr:nvCxnSpPr>
      <xdr:spPr>
        <a:xfrm flipV="1">
          <a:off x="10475595" y="9306548"/>
          <a:ext cx="1270" cy="55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91812</xdr:rowOff>
    </xdr:from>
    <xdr:ext cx="534377" cy="259045"/>
    <xdr:sp macro="" textlink="">
      <xdr:nvSpPr>
        <xdr:cNvPr id="336" name="普通建設事業費最小値テキスト">
          <a:extLst>
            <a:ext uri="{FF2B5EF4-FFF2-40B4-BE49-F238E27FC236}">
              <a16:creationId xmlns:a16="http://schemas.microsoft.com/office/drawing/2014/main" id="{48D1924E-EADE-4158-AC63-5EBB6BE311D9}"/>
            </a:ext>
          </a:extLst>
        </xdr:cNvPr>
        <xdr:cNvSpPr txBox="1"/>
      </xdr:nvSpPr>
      <xdr:spPr>
        <a:xfrm>
          <a:off x="10528300" y="9864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87985</xdr:rowOff>
    </xdr:from>
    <xdr:to>
      <xdr:col>55</xdr:col>
      <xdr:colOff>88900</xdr:colOff>
      <xdr:row>57</xdr:row>
      <xdr:rowOff>87985</xdr:rowOff>
    </xdr:to>
    <xdr:cxnSp macro="">
      <xdr:nvCxnSpPr>
        <xdr:cNvPr id="337" name="直線コネクタ 336">
          <a:extLst>
            <a:ext uri="{FF2B5EF4-FFF2-40B4-BE49-F238E27FC236}">
              <a16:creationId xmlns:a16="http://schemas.microsoft.com/office/drawing/2014/main" id="{BAA2863F-B96F-42E0-B6D8-BFF989F72A84}"/>
            </a:ext>
          </a:extLst>
        </xdr:cNvPr>
        <xdr:cNvCxnSpPr/>
      </xdr:nvCxnSpPr>
      <xdr:spPr>
        <a:xfrm>
          <a:off x="10388600" y="9860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166375</xdr:rowOff>
    </xdr:from>
    <xdr:ext cx="599010" cy="259045"/>
    <xdr:sp macro="" textlink="">
      <xdr:nvSpPr>
        <xdr:cNvPr id="338" name="普通建設事業費最大値テキスト">
          <a:extLst>
            <a:ext uri="{FF2B5EF4-FFF2-40B4-BE49-F238E27FC236}">
              <a16:creationId xmlns:a16="http://schemas.microsoft.com/office/drawing/2014/main" id="{ED90BA78-EFCF-4715-9E23-566EAF7ECEA6}"/>
            </a:ext>
          </a:extLst>
        </xdr:cNvPr>
        <xdr:cNvSpPr txBox="1"/>
      </xdr:nvSpPr>
      <xdr:spPr>
        <a:xfrm>
          <a:off x="10528300" y="9081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48248</xdr:rowOff>
    </xdr:from>
    <xdr:to>
      <xdr:col>55</xdr:col>
      <xdr:colOff>88900</xdr:colOff>
      <xdr:row>54</xdr:row>
      <xdr:rowOff>48248</xdr:rowOff>
    </xdr:to>
    <xdr:cxnSp macro="">
      <xdr:nvCxnSpPr>
        <xdr:cNvPr id="339" name="直線コネクタ 338">
          <a:extLst>
            <a:ext uri="{FF2B5EF4-FFF2-40B4-BE49-F238E27FC236}">
              <a16:creationId xmlns:a16="http://schemas.microsoft.com/office/drawing/2014/main" id="{1CFE7E5D-625E-439F-8002-DE392EA20A4A}"/>
            </a:ext>
          </a:extLst>
        </xdr:cNvPr>
        <xdr:cNvCxnSpPr/>
      </xdr:nvCxnSpPr>
      <xdr:spPr>
        <a:xfrm>
          <a:off x="10388600" y="9306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152364</xdr:rowOff>
    </xdr:from>
    <xdr:to>
      <xdr:col>55</xdr:col>
      <xdr:colOff>0</xdr:colOff>
      <xdr:row>54</xdr:row>
      <xdr:rowOff>64062</xdr:rowOff>
    </xdr:to>
    <xdr:cxnSp macro="">
      <xdr:nvCxnSpPr>
        <xdr:cNvPr id="340" name="直線コネクタ 339">
          <a:extLst>
            <a:ext uri="{FF2B5EF4-FFF2-40B4-BE49-F238E27FC236}">
              <a16:creationId xmlns:a16="http://schemas.microsoft.com/office/drawing/2014/main" id="{8930CC4A-CFF9-4B67-8841-ECE7B1A2E5ED}"/>
            </a:ext>
          </a:extLst>
        </xdr:cNvPr>
        <xdr:cNvCxnSpPr/>
      </xdr:nvCxnSpPr>
      <xdr:spPr>
        <a:xfrm>
          <a:off x="9639300" y="9239214"/>
          <a:ext cx="838200" cy="8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133249</xdr:rowOff>
    </xdr:from>
    <xdr:ext cx="534377" cy="259045"/>
    <xdr:sp macro="" textlink="">
      <xdr:nvSpPr>
        <xdr:cNvPr id="341" name="普通建設事業費平均値テキスト">
          <a:extLst>
            <a:ext uri="{FF2B5EF4-FFF2-40B4-BE49-F238E27FC236}">
              <a16:creationId xmlns:a16="http://schemas.microsoft.com/office/drawing/2014/main" id="{13E9D6B4-952C-4795-AFD4-CCF5BED09EE6}"/>
            </a:ext>
          </a:extLst>
        </xdr:cNvPr>
        <xdr:cNvSpPr txBox="1"/>
      </xdr:nvSpPr>
      <xdr:spPr>
        <a:xfrm>
          <a:off x="10528300" y="9562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154822</xdr:rowOff>
    </xdr:from>
    <xdr:to>
      <xdr:col>55</xdr:col>
      <xdr:colOff>50800</xdr:colOff>
      <xdr:row>56</xdr:row>
      <xdr:rowOff>84972</xdr:rowOff>
    </xdr:to>
    <xdr:sp macro="" textlink="">
      <xdr:nvSpPr>
        <xdr:cNvPr id="342" name="フローチャート: 判断 341">
          <a:extLst>
            <a:ext uri="{FF2B5EF4-FFF2-40B4-BE49-F238E27FC236}">
              <a16:creationId xmlns:a16="http://schemas.microsoft.com/office/drawing/2014/main" id="{B154BB12-B2F3-4D4D-9C1C-E626BE6303E1}"/>
            </a:ext>
          </a:extLst>
        </xdr:cNvPr>
        <xdr:cNvSpPr/>
      </xdr:nvSpPr>
      <xdr:spPr>
        <a:xfrm>
          <a:off x="10426700" y="958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94689</xdr:rowOff>
    </xdr:from>
    <xdr:to>
      <xdr:col>50</xdr:col>
      <xdr:colOff>114300</xdr:colOff>
      <xdr:row>53</xdr:row>
      <xdr:rowOff>152364</xdr:rowOff>
    </xdr:to>
    <xdr:cxnSp macro="">
      <xdr:nvCxnSpPr>
        <xdr:cNvPr id="343" name="直線コネクタ 342">
          <a:extLst>
            <a:ext uri="{FF2B5EF4-FFF2-40B4-BE49-F238E27FC236}">
              <a16:creationId xmlns:a16="http://schemas.microsoft.com/office/drawing/2014/main" id="{0AC61AE7-7F30-4054-B2FC-6E8A49B582AF}"/>
            </a:ext>
          </a:extLst>
        </xdr:cNvPr>
        <xdr:cNvCxnSpPr/>
      </xdr:nvCxnSpPr>
      <xdr:spPr>
        <a:xfrm>
          <a:off x="8750300" y="9181539"/>
          <a:ext cx="889000" cy="5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15828</xdr:rowOff>
    </xdr:from>
    <xdr:to>
      <xdr:col>50</xdr:col>
      <xdr:colOff>165100</xdr:colOff>
      <xdr:row>56</xdr:row>
      <xdr:rowOff>117428</xdr:rowOff>
    </xdr:to>
    <xdr:sp macro="" textlink="">
      <xdr:nvSpPr>
        <xdr:cNvPr id="344" name="フローチャート: 判断 343">
          <a:extLst>
            <a:ext uri="{FF2B5EF4-FFF2-40B4-BE49-F238E27FC236}">
              <a16:creationId xmlns:a16="http://schemas.microsoft.com/office/drawing/2014/main" id="{A4998622-7105-4304-AD76-931CAA17200B}"/>
            </a:ext>
          </a:extLst>
        </xdr:cNvPr>
        <xdr:cNvSpPr/>
      </xdr:nvSpPr>
      <xdr:spPr>
        <a:xfrm>
          <a:off x="9588500" y="961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108555</xdr:rowOff>
    </xdr:from>
    <xdr:ext cx="534377" cy="259045"/>
    <xdr:sp macro="" textlink="">
      <xdr:nvSpPr>
        <xdr:cNvPr id="345" name="テキスト ボックス 344">
          <a:extLst>
            <a:ext uri="{FF2B5EF4-FFF2-40B4-BE49-F238E27FC236}">
              <a16:creationId xmlns:a16="http://schemas.microsoft.com/office/drawing/2014/main" id="{841AC347-67E1-4F38-9D72-51B2D90EA67E}"/>
            </a:ext>
          </a:extLst>
        </xdr:cNvPr>
        <xdr:cNvSpPr txBox="1"/>
      </xdr:nvSpPr>
      <xdr:spPr>
        <a:xfrm>
          <a:off x="9372111" y="970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151587</xdr:rowOff>
    </xdr:from>
    <xdr:to>
      <xdr:col>45</xdr:col>
      <xdr:colOff>177800</xdr:colOff>
      <xdr:row>53</xdr:row>
      <xdr:rowOff>94689</xdr:rowOff>
    </xdr:to>
    <xdr:cxnSp macro="">
      <xdr:nvCxnSpPr>
        <xdr:cNvPr id="346" name="直線コネクタ 345">
          <a:extLst>
            <a:ext uri="{FF2B5EF4-FFF2-40B4-BE49-F238E27FC236}">
              <a16:creationId xmlns:a16="http://schemas.microsoft.com/office/drawing/2014/main" id="{E2657281-F476-43DB-9C62-AB7827FE2379}"/>
            </a:ext>
          </a:extLst>
        </xdr:cNvPr>
        <xdr:cNvCxnSpPr/>
      </xdr:nvCxnSpPr>
      <xdr:spPr>
        <a:xfrm>
          <a:off x="7861300" y="8724087"/>
          <a:ext cx="889000" cy="4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8799</xdr:rowOff>
    </xdr:from>
    <xdr:to>
      <xdr:col>46</xdr:col>
      <xdr:colOff>38100</xdr:colOff>
      <xdr:row>56</xdr:row>
      <xdr:rowOff>110399</xdr:rowOff>
    </xdr:to>
    <xdr:sp macro="" textlink="">
      <xdr:nvSpPr>
        <xdr:cNvPr id="347" name="フローチャート: 判断 346">
          <a:extLst>
            <a:ext uri="{FF2B5EF4-FFF2-40B4-BE49-F238E27FC236}">
              <a16:creationId xmlns:a16="http://schemas.microsoft.com/office/drawing/2014/main" id="{73E2D56E-911E-4290-ACA1-DB49F6BC02AE}"/>
            </a:ext>
          </a:extLst>
        </xdr:cNvPr>
        <xdr:cNvSpPr/>
      </xdr:nvSpPr>
      <xdr:spPr>
        <a:xfrm>
          <a:off x="8699500" y="960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101526</xdr:rowOff>
    </xdr:from>
    <xdr:ext cx="534377" cy="259045"/>
    <xdr:sp macro="" textlink="">
      <xdr:nvSpPr>
        <xdr:cNvPr id="348" name="テキスト ボックス 347">
          <a:extLst>
            <a:ext uri="{FF2B5EF4-FFF2-40B4-BE49-F238E27FC236}">
              <a16:creationId xmlns:a16="http://schemas.microsoft.com/office/drawing/2014/main" id="{80C4D064-998E-4863-8C4D-5CB41D0CC11E}"/>
            </a:ext>
          </a:extLst>
        </xdr:cNvPr>
        <xdr:cNvSpPr txBox="1"/>
      </xdr:nvSpPr>
      <xdr:spPr>
        <a:xfrm>
          <a:off x="8483111" y="970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143723</xdr:rowOff>
    </xdr:from>
    <xdr:to>
      <xdr:col>41</xdr:col>
      <xdr:colOff>50800</xdr:colOff>
      <xdr:row>50</xdr:row>
      <xdr:rowOff>151587</xdr:rowOff>
    </xdr:to>
    <xdr:cxnSp macro="">
      <xdr:nvCxnSpPr>
        <xdr:cNvPr id="349" name="直線コネクタ 348">
          <a:extLst>
            <a:ext uri="{FF2B5EF4-FFF2-40B4-BE49-F238E27FC236}">
              <a16:creationId xmlns:a16="http://schemas.microsoft.com/office/drawing/2014/main" id="{74302C6D-B675-48F9-964D-25F69993915A}"/>
            </a:ext>
          </a:extLst>
        </xdr:cNvPr>
        <xdr:cNvCxnSpPr/>
      </xdr:nvCxnSpPr>
      <xdr:spPr>
        <a:xfrm>
          <a:off x="6972300" y="8716223"/>
          <a:ext cx="889000" cy="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7604</xdr:rowOff>
    </xdr:from>
    <xdr:to>
      <xdr:col>41</xdr:col>
      <xdr:colOff>101600</xdr:colOff>
      <xdr:row>56</xdr:row>
      <xdr:rowOff>109204</xdr:rowOff>
    </xdr:to>
    <xdr:sp macro="" textlink="">
      <xdr:nvSpPr>
        <xdr:cNvPr id="350" name="フローチャート: 判断 349">
          <a:extLst>
            <a:ext uri="{FF2B5EF4-FFF2-40B4-BE49-F238E27FC236}">
              <a16:creationId xmlns:a16="http://schemas.microsoft.com/office/drawing/2014/main" id="{2D8F9DEC-4411-4F3F-8E20-E8C8D128955B}"/>
            </a:ext>
          </a:extLst>
        </xdr:cNvPr>
        <xdr:cNvSpPr/>
      </xdr:nvSpPr>
      <xdr:spPr>
        <a:xfrm>
          <a:off x="7810500" y="9608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100331</xdr:rowOff>
    </xdr:from>
    <xdr:ext cx="534377" cy="259045"/>
    <xdr:sp macro="" textlink="">
      <xdr:nvSpPr>
        <xdr:cNvPr id="351" name="テキスト ボックス 350">
          <a:extLst>
            <a:ext uri="{FF2B5EF4-FFF2-40B4-BE49-F238E27FC236}">
              <a16:creationId xmlns:a16="http://schemas.microsoft.com/office/drawing/2014/main" id="{D8C697C7-96B8-437A-9D7F-49D820F5465E}"/>
            </a:ext>
          </a:extLst>
        </xdr:cNvPr>
        <xdr:cNvSpPr txBox="1"/>
      </xdr:nvSpPr>
      <xdr:spPr>
        <a:xfrm>
          <a:off x="7594111" y="970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124265</xdr:rowOff>
    </xdr:from>
    <xdr:to>
      <xdr:col>36</xdr:col>
      <xdr:colOff>165100</xdr:colOff>
      <xdr:row>56</xdr:row>
      <xdr:rowOff>54415</xdr:rowOff>
    </xdr:to>
    <xdr:sp macro="" textlink="">
      <xdr:nvSpPr>
        <xdr:cNvPr id="352" name="フローチャート: 判断 351">
          <a:extLst>
            <a:ext uri="{FF2B5EF4-FFF2-40B4-BE49-F238E27FC236}">
              <a16:creationId xmlns:a16="http://schemas.microsoft.com/office/drawing/2014/main" id="{8E4C093D-132B-43D5-BB2F-23DE6B667EC3}"/>
            </a:ext>
          </a:extLst>
        </xdr:cNvPr>
        <xdr:cNvSpPr/>
      </xdr:nvSpPr>
      <xdr:spPr>
        <a:xfrm>
          <a:off x="6921500" y="955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45542</xdr:rowOff>
    </xdr:from>
    <xdr:ext cx="534377" cy="259045"/>
    <xdr:sp macro="" textlink="">
      <xdr:nvSpPr>
        <xdr:cNvPr id="353" name="テキスト ボックス 352">
          <a:extLst>
            <a:ext uri="{FF2B5EF4-FFF2-40B4-BE49-F238E27FC236}">
              <a16:creationId xmlns:a16="http://schemas.microsoft.com/office/drawing/2014/main" id="{A4EBF471-C9F0-461E-90C3-47E8D6CC9CDC}"/>
            </a:ext>
          </a:extLst>
        </xdr:cNvPr>
        <xdr:cNvSpPr txBox="1"/>
      </xdr:nvSpPr>
      <xdr:spPr>
        <a:xfrm>
          <a:off x="6705111" y="964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172AABD7-0B4F-498D-82B9-D9951D60F58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FC3E046-1B13-4991-81EC-95C84117E4A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BF245561-E2DC-41B8-A961-265DF48A8BA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E869925-9754-4B9A-962B-286287DC08F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F1F1B5BB-DC43-4588-93A5-CC4FE5D07405}"/>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13262</xdr:rowOff>
    </xdr:from>
    <xdr:to>
      <xdr:col>55</xdr:col>
      <xdr:colOff>50800</xdr:colOff>
      <xdr:row>54</xdr:row>
      <xdr:rowOff>114862</xdr:rowOff>
    </xdr:to>
    <xdr:sp macro="" textlink="">
      <xdr:nvSpPr>
        <xdr:cNvPr id="359" name="楕円 358">
          <a:extLst>
            <a:ext uri="{FF2B5EF4-FFF2-40B4-BE49-F238E27FC236}">
              <a16:creationId xmlns:a16="http://schemas.microsoft.com/office/drawing/2014/main" id="{C2D709FA-BDA0-4A0C-B225-8B2702CCFE42}"/>
            </a:ext>
          </a:extLst>
        </xdr:cNvPr>
        <xdr:cNvSpPr/>
      </xdr:nvSpPr>
      <xdr:spPr>
        <a:xfrm>
          <a:off x="10426700" y="927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121926</xdr:rowOff>
    </xdr:from>
    <xdr:ext cx="599010" cy="259045"/>
    <xdr:sp macro="" textlink="">
      <xdr:nvSpPr>
        <xdr:cNvPr id="360" name="普通建設事業費該当値テキスト">
          <a:extLst>
            <a:ext uri="{FF2B5EF4-FFF2-40B4-BE49-F238E27FC236}">
              <a16:creationId xmlns:a16="http://schemas.microsoft.com/office/drawing/2014/main" id="{DDBEA8CE-B0F1-4C6D-AE2B-AC9644E92146}"/>
            </a:ext>
          </a:extLst>
        </xdr:cNvPr>
        <xdr:cNvSpPr txBox="1"/>
      </xdr:nvSpPr>
      <xdr:spPr>
        <a:xfrm>
          <a:off x="10528300" y="920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101564</xdr:rowOff>
    </xdr:from>
    <xdr:to>
      <xdr:col>50</xdr:col>
      <xdr:colOff>165100</xdr:colOff>
      <xdr:row>54</xdr:row>
      <xdr:rowOff>31714</xdr:rowOff>
    </xdr:to>
    <xdr:sp macro="" textlink="">
      <xdr:nvSpPr>
        <xdr:cNvPr id="361" name="楕円 360">
          <a:extLst>
            <a:ext uri="{FF2B5EF4-FFF2-40B4-BE49-F238E27FC236}">
              <a16:creationId xmlns:a16="http://schemas.microsoft.com/office/drawing/2014/main" id="{A42F905C-6E04-4808-A41B-F678EEB2A1C2}"/>
            </a:ext>
          </a:extLst>
        </xdr:cNvPr>
        <xdr:cNvSpPr/>
      </xdr:nvSpPr>
      <xdr:spPr>
        <a:xfrm>
          <a:off x="9588500" y="918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48241</xdr:rowOff>
    </xdr:from>
    <xdr:ext cx="599010" cy="259045"/>
    <xdr:sp macro="" textlink="">
      <xdr:nvSpPr>
        <xdr:cNvPr id="362" name="テキスト ボックス 361">
          <a:extLst>
            <a:ext uri="{FF2B5EF4-FFF2-40B4-BE49-F238E27FC236}">
              <a16:creationId xmlns:a16="http://schemas.microsoft.com/office/drawing/2014/main" id="{48639694-CDE2-479A-8C1C-D43BDA058EDA}"/>
            </a:ext>
          </a:extLst>
        </xdr:cNvPr>
        <xdr:cNvSpPr txBox="1"/>
      </xdr:nvSpPr>
      <xdr:spPr>
        <a:xfrm>
          <a:off x="9339795" y="8963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43889</xdr:rowOff>
    </xdr:from>
    <xdr:to>
      <xdr:col>46</xdr:col>
      <xdr:colOff>38100</xdr:colOff>
      <xdr:row>53</xdr:row>
      <xdr:rowOff>145489</xdr:rowOff>
    </xdr:to>
    <xdr:sp macro="" textlink="">
      <xdr:nvSpPr>
        <xdr:cNvPr id="363" name="楕円 362">
          <a:extLst>
            <a:ext uri="{FF2B5EF4-FFF2-40B4-BE49-F238E27FC236}">
              <a16:creationId xmlns:a16="http://schemas.microsoft.com/office/drawing/2014/main" id="{627AF546-C2F9-414F-871A-6137EFE661E1}"/>
            </a:ext>
          </a:extLst>
        </xdr:cNvPr>
        <xdr:cNvSpPr/>
      </xdr:nvSpPr>
      <xdr:spPr>
        <a:xfrm>
          <a:off x="8699500" y="913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162016</xdr:rowOff>
    </xdr:from>
    <xdr:ext cx="599010" cy="259045"/>
    <xdr:sp macro="" textlink="">
      <xdr:nvSpPr>
        <xdr:cNvPr id="364" name="テキスト ボックス 363">
          <a:extLst>
            <a:ext uri="{FF2B5EF4-FFF2-40B4-BE49-F238E27FC236}">
              <a16:creationId xmlns:a16="http://schemas.microsoft.com/office/drawing/2014/main" id="{4A21EEF3-2023-4E79-BB6A-C894DAA2AAD1}"/>
            </a:ext>
          </a:extLst>
        </xdr:cNvPr>
        <xdr:cNvSpPr txBox="1"/>
      </xdr:nvSpPr>
      <xdr:spPr>
        <a:xfrm>
          <a:off x="8450795" y="890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100787</xdr:rowOff>
    </xdr:from>
    <xdr:to>
      <xdr:col>41</xdr:col>
      <xdr:colOff>101600</xdr:colOff>
      <xdr:row>51</xdr:row>
      <xdr:rowOff>30937</xdr:rowOff>
    </xdr:to>
    <xdr:sp macro="" textlink="">
      <xdr:nvSpPr>
        <xdr:cNvPr id="365" name="楕円 364">
          <a:extLst>
            <a:ext uri="{FF2B5EF4-FFF2-40B4-BE49-F238E27FC236}">
              <a16:creationId xmlns:a16="http://schemas.microsoft.com/office/drawing/2014/main" id="{0BC8B8DD-B343-4D6F-BBC5-918E46D83EDC}"/>
            </a:ext>
          </a:extLst>
        </xdr:cNvPr>
        <xdr:cNvSpPr/>
      </xdr:nvSpPr>
      <xdr:spPr>
        <a:xfrm>
          <a:off x="7810500" y="867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47464</xdr:rowOff>
    </xdr:from>
    <xdr:ext cx="599010" cy="259045"/>
    <xdr:sp macro="" textlink="">
      <xdr:nvSpPr>
        <xdr:cNvPr id="366" name="テキスト ボックス 365">
          <a:extLst>
            <a:ext uri="{FF2B5EF4-FFF2-40B4-BE49-F238E27FC236}">
              <a16:creationId xmlns:a16="http://schemas.microsoft.com/office/drawing/2014/main" id="{123E5E1F-DE11-4999-89E7-1891AA91C5E5}"/>
            </a:ext>
          </a:extLst>
        </xdr:cNvPr>
        <xdr:cNvSpPr txBox="1"/>
      </xdr:nvSpPr>
      <xdr:spPr>
        <a:xfrm>
          <a:off x="7561795" y="8448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92923</xdr:rowOff>
    </xdr:from>
    <xdr:to>
      <xdr:col>36</xdr:col>
      <xdr:colOff>165100</xdr:colOff>
      <xdr:row>51</xdr:row>
      <xdr:rowOff>23073</xdr:rowOff>
    </xdr:to>
    <xdr:sp macro="" textlink="">
      <xdr:nvSpPr>
        <xdr:cNvPr id="367" name="楕円 366">
          <a:extLst>
            <a:ext uri="{FF2B5EF4-FFF2-40B4-BE49-F238E27FC236}">
              <a16:creationId xmlns:a16="http://schemas.microsoft.com/office/drawing/2014/main" id="{E1A4C43C-E47C-4BEA-8D17-614552C70EAA}"/>
            </a:ext>
          </a:extLst>
        </xdr:cNvPr>
        <xdr:cNvSpPr/>
      </xdr:nvSpPr>
      <xdr:spPr>
        <a:xfrm>
          <a:off x="6921500" y="866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39600</xdr:rowOff>
    </xdr:from>
    <xdr:ext cx="599010" cy="259045"/>
    <xdr:sp macro="" textlink="">
      <xdr:nvSpPr>
        <xdr:cNvPr id="368" name="テキスト ボックス 367">
          <a:extLst>
            <a:ext uri="{FF2B5EF4-FFF2-40B4-BE49-F238E27FC236}">
              <a16:creationId xmlns:a16="http://schemas.microsoft.com/office/drawing/2014/main" id="{54BCCDE9-CF17-4AD9-8780-5C8713B3365B}"/>
            </a:ext>
          </a:extLst>
        </xdr:cNvPr>
        <xdr:cNvSpPr txBox="1"/>
      </xdr:nvSpPr>
      <xdr:spPr>
        <a:xfrm>
          <a:off x="6672795" y="8440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a:extLst>
            <a:ext uri="{FF2B5EF4-FFF2-40B4-BE49-F238E27FC236}">
              <a16:creationId xmlns:a16="http://schemas.microsoft.com/office/drawing/2014/main" id="{849DF4A5-6D60-4203-A3A5-10E5EB3183C8}"/>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a:extLst>
            <a:ext uri="{FF2B5EF4-FFF2-40B4-BE49-F238E27FC236}">
              <a16:creationId xmlns:a16="http://schemas.microsoft.com/office/drawing/2014/main" id="{270CF7B4-08F2-4D49-A4C7-2C16DA78CFED}"/>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a:extLst>
            <a:ext uri="{FF2B5EF4-FFF2-40B4-BE49-F238E27FC236}">
              <a16:creationId xmlns:a16="http://schemas.microsoft.com/office/drawing/2014/main" id="{BCDE4B66-9ED7-4FEC-826A-0BB04558494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a:extLst>
            <a:ext uri="{FF2B5EF4-FFF2-40B4-BE49-F238E27FC236}">
              <a16:creationId xmlns:a16="http://schemas.microsoft.com/office/drawing/2014/main" id="{AA385A18-173C-49FC-8067-8B5FFE81345B}"/>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a:extLst>
            <a:ext uri="{FF2B5EF4-FFF2-40B4-BE49-F238E27FC236}">
              <a16:creationId xmlns:a16="http://schemas.microsoft.com/office/drawing/2014/main" id="{220B1697-64CA-4DDE-BA25-FB518D9DF0B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a:extLst>
            <a:ext uri="{FF2B5EF4-FFF2-40B4-BE49-F238E27FC236}">
              <a16:creationId xmlns:a16="http://schemas.microsoft.com/office/drawing/2014/main" id="{06BA7383-E54B-4FBE-A112-F5B78DAF7625}"/>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a:extLst>
            <a:ext uri="{FF2B5EF4-FFF2-40B4-BE49-F238E27FC236}">
              <a16:creationId xmlns:a16="http://schemas.microsoft.com/office/drawing/2014/main" id="{32D443E9-9CC2-4768-8D29-CCF58EFD9E7A}"/>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C2CFF4DC-2003-4863-A78E-728F5AC1A43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a:extLst>
            <a:ext uri="{FF2B5EF4-FFF2-40B4-BE49-F238E27FC236}">
              <a16:creationId xmlns:a16="http://schemas.microsoft.com/office/drawing/2014/main" id="{3FF8BA9F-5ACE-4345-B97A-15C8088BC292}"/>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1EA4C8B7-D322-4D7A-AC96-4427FAB1F976}"/>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a:extLst>
            <a:ext uri="{FF2B5EF4-FFF2-40B4-BE49-F238E27FC236}">
              <a16:creationId xmlns:a16="http://schemas.microsoft.com/office/drawing/2014/main" id="{0B672470-A059-48BD-979A-125C190DB3C5}"/>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0" name="テキスト ボックス 379">
          <a:extLst>
            <a:ext uri="{FF2B5EF4-FFF2-40B4-BE49-F238E27FC236}">
              <a16:creationId xmlns:a16="http://schemas.microsoft.com/office/drawing/2014/main" id="{3488234C-5D34-483B-9A5C-8BA22CC47086}"/>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a:extLst>
            <a:ext uri="{FF2B5EF4-FFF2-40B4-BE49-F238E27FC236}">
              <a16:creationId xmlns:a16="http://schemas.microsoft.com/office/drawing/2014/main" id="{BF062C3D-18ED-485A-8BBD-EFC66329BBBA}"/>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2" name="テキスト ボックス 381">
          <a:extLst>
            <a:ext uri="{FF2B5EF4-FFF2-40B4-BE49-F238E27FC236}">
              <a16:creationId xmlns:a16="http://schemas.microsoft.com/office/drawing/2014/main" id="{523802EF-7775-4382-B94C-9A38508A9CEF}"/>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a:extLst>
            <a:ext uri="{FF2B5EF4-FFF2-40B4-BE49-F238E27FC236}">
              <a16:creationId xmlns:a16="http://schemas.microsoft.com/office/drawing/2014/main" id="{49A299C4-5139-4718-A02D-CDD5796FF1F4}"/>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4" name="テキスト ボックス 383">
          <a:extLst>
            <a:ext uri="{FF2B5EF4-FFF2-40B4-BE49-F238E27FC236}">
              <a16:creationId xmlns:a16="http://schemas.microsoft.com/office/drawing/2014/main" id="{E9538577-4EB2-4FE3-A6D0-85E16E3E4F1E}"/>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a:extLst>
            <a:ext uri="{FF2B5EF4-FFF2-40B4-BE49-F238E27FC236}">
              <a16:creationId xmlns:a16="http://schemas.microsoft.com/office/drawing/2014/main" id="{343F502B-73E1-479D-A2F3-C9B03A2E7F4A}"/>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6" name="テキスト ボックス 385">
          <a:extLst>
            <a:ext uri="{FF2B5EF4-FFF2-40B4-BE49-F238E27FC236}">
              <a16:creationId xmlns:a16="http://schemas.microsoft.com/office/drawing/2014/main" id="{3252AAD6-A03F-422B-AB2F-FD166EC6C8E1}"/>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a:extLst>
            <a:ext uri="{FF2B5EF4-FFF2-40B4-BE49-F238E27FC236}">
              <a16:creationId xmlns:a16="http://schemas.microsoft.com/office/drawing/2014/main" id="{8D5A6E3F-0F4D-489B-A814-0C49F94A70A7}"/>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88" name="テキスト ボックス 387">
          <a:extLst>
            <a:ext uri="{FF2B5EF4-FFF2-40B4-BE49-F238E27FC236}">
              <a16:creationId xmlns:a16="http://schemas.microsoft.com/office/drawing/2014/main" id="{2BAC7A2C-0D12-481A-83B2-37DD882DA784}"/>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72929424-BEA6-4FFA-8FAB-7D536A53ED5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6D04DA3E-B947-4B79-B40F-2EBE514BCB96}"/>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35A3D8F4-5BF1-4F05-BA46-4A884A8F5FE4}"/>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73368</xdr:rowOff>
    </xdr:from>
    <xdr:to>
      <xdr:col>54</xdr:col>
      <xdr:colOff>189865</xdr:colOff>
      <xdr:row>79</xdr:row>
      <xdr:rowOff>44450</xdr:rowOff>
    </xdr:to>
    <xdr:cxnSp macro="">
      <xdr:nvCxnSpPr>
        <xdr:cNvPr id="392" name="直線コネクタ 391">
          <a:extLst>
            <a:ext uri="{FF2B5EF4-FFF2-40B4-BE49-F238E27FC236}">
              <a16:creationId xmlns:a16="http://schemas.microsoft.com/office/drawing/2014/main" id="{BE6AC295-7675-44D2-807F-27B13102F773}"/>
            </a:ext>
          </a:extLst>
        </xdr:cNvPr>
        <xdr:cNvCxnSpPr/>
      </xdr:nvCxnSpPr>
      <xdr:spPr>
        <a:xfrm flipV="1">
          <a:off x="10475595" y="12417768"/>
          <a:ext cx="1270" cy="1171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3" name="普通建設事業費 （ うち新規整備　）最小値テキスト">
          <a:extLst>
            <a:ext uri="{FF2B5EF4-FFF2-40B4-BE49-F238E27FC236}">
              <a16:creationId xmlns:a16="http://schemas.microsoft.com/office/drawing/2014/main" id="{9822D6BE-9896-4F87-B152-AADD7AF22EC6}"/>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4" name="直線コネクタ 393">
          <a:extLst>
            <a:ext uri="{FF2B5EF4-FFF2-40B4-BE49-F238E27FC236}">
              <a16:creationId xmlns:a16="http://schemas.microsoft.com/office/drawing/2014/main" id="{EEC7BCC8-84BE-4F7F-BD0C-680EF9713BF5}"/>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20045</xdr:rowOff>
    </xdr:from>
    <xdr:ext cx="534377" cy="259045"/>
    <xdr:sp macro="" textlink="">
      <xdr:nvSpPr>
        <xdr:cNvPr id="395" name="普通建設事業費 （ うち新規整備　）最大値テキスト">
          <a:extLst>
            <a:ext uri="{FF2B5EF4-FFF2-40B4-BE49-F238E27FC236}">
              <a16:creationId xmlns:a16="http://schemas.microsoft.com/office/drawing/2014/main" id="{ED3AAE17-EC5E-4F7C-BA83-E57135EFFD22}"/>
            </a:ext>
          </a:extLst>
        </xdr:cNvPr>
        <xdr:cNvSpPr txBox="1"/>
      </xdr:nvSpPr>
      <xdr:spPr>
        <a:xfrm>
          <a:off x="10528300" y="1219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73368</xdr:rowOff>
    </xdr:from>
    <xdr:to>
      <xdr:col>55</xdr:col>
      <xdr:colOff>88900</xdr:colOff>
      <xdr:row>72</xdr:row>
      <xdr:rowOff>73368</xdr:rowOff>
    </xdr:to>
    <xdr:cxnSp macro="">
      <xdr:nvCxnSpPr>
        <xdr:cNvPr id="396" name="直線コネクタ 395">
          <a:extLst>
            <a:ext uri="{FF2B5EF4-FFF2-40B4-BE49-F238E27FC236}">
              <a16:creationId xmlns:a16="http://schemas.microsoft.com/office/drawing/2014/main" id="{B0CC45DC-DF8A-4542-8FCC-ABF06D160DEE}"/>
            </a:ext>
          </a:extLst>
        </xdr:cNvPr>
        <xdr:cNvCxnSpPr/>
      </xdr:nvCxnSpPr>
      <xdr:spPr>
        <a:xfrm>
          <a:off x="10388600" y="12417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5169</xdr:rowOff>
    </xdr:from>
    <xdr:to>
      <xdr:col>55</xdr:col>
      <xdr:colOff>0</xdr:colOff>
      <xdr:row>75</xdr:row>
      <xdr:rowOff>28048</xdr:rowOff>
    </xdr:to>
    <xdr:cxnSp macro="">
      <xdr:nvCxnSpPr>
        <xdr:cNvPr id="397" name="直線コネクタ 396">
          <a:extLst>
            <a:ext uri="{FF2B5EF4-FFF2-40B4-BE49-F238E27FC236}">
              <a16:creationId xmlns:a16="http://schemas.microsoft.com/office/drawing/2014/main" id="{0BBFF168-EFB7-4EF3-9B06-753DCFAE0C59}"/>
            </a:ext>
          </a:extLst>
        </xdr:cNvPr>
        <xdr:cNvCxnSpPr/>
      </xdr:nvCxnSpPr>
      <xdr:spPr>
        <a:xfrm flipV="1">
          <a:off x="9639300" y="12692469"/>
          <a:ext cx="838200" cy="19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132115</xdr:rowOff>
    </xdr:from>
    <xdr:ext cx="469744" cy="259045"/>
    <xdr:sp macro="" textlink="">
      <xdr:nvSpPr>
        <xdr:cNvPr id="398" name="普通建設事業費 （ うち新規整備　）平均値テキスト">
          <a:extLst>
            <a:ext uri="{FF2B5EF4-FFF2-40B4-BE49-F238E27FC236}">
              <a16:creationId xmlns:a16="http://schemas.microsoft.com/office/drawing/2014/main" id="{2E7949C5-F2EB-4484-9B1E-ED5E71E47828}"/>
            </a:ext>
          </a:extLst>
        </xdr:cNvPr>
        <xdr:cNvSpPr txBox="1"/>
      </xdr:nvSpPr>
      <xdr:spPr>
        <a:xfrm>
          <a:off x="10528300" y="13333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153688</xdr:rowOff>
    </xdr:from>
    <xdr:to>
      <xdr:col>55</xdr:col>
      <xdr:colOff>50800</xdr:colOff>
      <xdr:row>78</xdr:row>
      <xdr:rowOff>83838</xdr:rowOff>
    </xdr:to>
    <xdr:sp macro="" textlink="">
      <xdr:nvSpPr>
        <xdr:cNvPr id="399" name="フローチャート: 判断 398">
          <a:extLst>
            <a:ext uri="{FF2B5EF4-FFF2-40B4-BE49-F238E27FC236}">
              <a16:creationId xmlns:a16="http://schemas.microsoft.com/office/drawing/2014/main" id="{E64D4CAB-A1C9-4F79-BEF0-75E5B1B03A3C}"/>
            </a:ext>
          </a:extLst>
        </xdr:cNvPr>
        <xdr:cNvSpPr/>
      </xdr:nvSpPr>
      <xdr:spPr>
        <a:xfrm>
          <a:off x="10426700" y="13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28048</xdr:rowOff>
    </xdr:from>
    <xdr:to>
      <xdr:col>50</xdr:col>
      <xdr:colOff>114300</xdr:colOff>
      <xdr:row>76</xdr:row>
      <xdr:rowOff>139433</xdr:rowOff>
    </xdr:to>
    <xdr:cxnSp macro="">
      <xdr:nvCxnSpPr>
        <xdr:cNvPr id="400" name="直線コネクタ 399">
          <a:extLst>
            <a:ext uri="{FF2B5EF4-FFF2-40B4-BE49-F238E27FC236}">
              <a16:creationId xmlns:a16="http://schemas.microsoft.com/office/drawing/2014/main" id="{D62E6944-8061-48E1-BD23-D339CD5B3DA3}"/>
            </a:ext>
          </a:extLst>
        </xdr:cNvPr>
        <xdr:cNvCxnSpPr/>
      </xdr:nvCxnSpPr>
      <xdr:spPr>
        <a:xfrm flipV="1">
          <a:off x="8750300" y="12886798"/>
          <a:ext cx="889000" cy="28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148507</xdr:rowOff>
    </xdr:from>
    <xdr:to>
      <xdr:col>50</xdr:col>
      <xdr:colOff>165100</xdr:colOff>
      <xdr:row>78</xdr:row>
      <xdr:rowOff>78657</xdr:rowOff>
    </xdr:to>
    <xdr:sp macro="" textlink="">
      <xdr:nvSpPr>
        <xdr:cNvPr id="401" name="フローチャート: 判断 400">
          <a:extLst>
            <a:ext uri="{FF2B5EF4-FFF2-40B4-BE49-F238E27FC236}">
              <a16:creationId xmlns:a16="http://schemas.microsoft.com/office/drawing/2014/main" id="{6666EEEA-9BA4-4919-98AF-E832D3343EC9}"/>
            </a:ext>
          </a:extLst>
        </xdr:cNvPr>
        <xdr:cNvSpPr/>
      </xdr:nvSpPr>
      <xdr:spPr>
        <a:xfrm>
          <a:off x="9588500" y="1335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69784</xdr:rowOff>
    </xdr:from>
    <xdr:ext cx="469744" cy="259045"/>
    <xdr:sp macro="" textlink="">
      <xdr:nvSpPr>
        <xdr:cNvPr id="402" name="テキスト ボックス 401">
          <a:extLst>
            <a:ext uri="{FF2B5EF4-FFF2-40B4-BE49-F238E27FC236}">
              <a16:creationId xmlns:a16="http://schemas.microsoft.com/office/drawing/2014/main" id="{B65E15BA-927C-4AD8-81AE-FC20EDDE260C}"/>
            </a:ext>
          </a:extLst>
        </xdr:cNvPr>
        <xdr:cNvSpPr txBox="1"/>
      </xdr:nvSpPr>
      <xdr:spPr>
        <a:xfrm>
          <a:off x="9404428" y="1344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50032</xdr:rowOff>
    </xdr:from>
    <xdr:to>
      <xdr:col>45</xdr:col>
      <xdr:colOff>177800</xdr:colOff>
      <xdr:row>76</xdr:row>
      <xdr:rowOff>139433</xdr:rowOff>
    </xdr:to>
    <xdr:cxnSp macro="">
      <xdr:nvCxnSpPr>
        <xdr:cNvPr id="403" name="直線コネクタ 402">
          <a:extLst>
            <a:ext uri="{FF2B5EF4-FFF2-40B4-BE49-F238E27FC236}">
              <a16:creationId xmlns:a16="http://schemas.microsoft.com/office/drawing/2014/main" id="{B19188D3-45E5-4D8A-B5E6-3FC8753A4EC6}"/>
            </a:ext>
          </a:extLst>
        </xdr:cNvPr>
        <xdr:cNvCxnSpPr/>
      </xdr:nvCxnSpPr>
      <xdr:spPr>
        <a:xfrm>
          <a:off x="7861300" y="12051532"/>
          <a:ext cx="889000" cy="111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122219</xdr:rowOff>
    </xdr:from>
    <xdr:to>
      <xdr:col>46</xdr:col>
      <xdr:colOff>38100</xdr:colOff>
      <xdr:row>78</xdr:row>
      <xdr:rowOff>52369</xdr:rowOff>
    </xdr:to>
    <xdr:sp macro="" textlink="">
      <xdr:nvSpPr>
        <xdr:cNvPr id="404" name="フローチャート: 判断 403">
          <a:extLst>
            <a:ext uri="{FF2B5EF4-FFF2-40B4-BE49-F238E27FC236}">
              <a16:creationId xmlns:a16="http://schemas.microsoft.com/office/drawing/2014/main" id="{55F57F35-5FBA-494B-A64D-00290D475298}"/>
            </a:ext>
          </a:extLst>
        </xdr:cNvPr>
        <xdr:cNvSpPr/>
      </xdr:nvSpPr>
      <xdr:spPr>
        <a:xfrm>
          <a:off x="8699500" y="1332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43496</xdr:rowOff>
    </xdr:from>
    <xdr:ext cx="534377" cy="259045"/>
    <xdr:sp macro="" textlink="">
      <xdr:nvSpPr>
        <xdr:cNvPr id="405" name="テキスト ボックス 404">
          <a:extLst>
            <a:ext uri="{FF2B5EF4-FFF2-40B4-BE49-F238E27FC236}">
              <a16:creationId xmlns:a16="http://schemas.microsoft.com/office/drawing/2014/main" id="{36038A88-AEC5-4A5E-AC68-CA5D02CF4F56}"/>
            </a:ext>
          </a:extLst>
        </xdr:cNvPr>
        <xdr:cNvSpPr txBox="1"/>
      </xdr:nvSpPr>
      <xdr:spPr>
        <a:xfrm>
          <a:off x="8483111" y="1341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50032</xdr:rowOff>
    </xdr:from>
    <xdr:to>
      <xdr:col>41</xdr:col>
      <xdr:colOff>50800</xdr:colOff>
      <xdr:row>73</xdr:row>
      <xdr:rowOff>26886</xdr:rowOff>
    </xdr:to>
    <xdr:cxnSp macro="">
      <xdr:nvCxnSpPr>
        <xdr:cNvPr id="406" name="直線コネクタ 405">
          <a:extLst>
            <a:ext uri="{FF2B5EF4-FFF2-40B4-BE49-F238E27FC236}">
              <a16:creationId xmlns:a16="http://schemas.microsoft.com/office/drawing/2014/main" id="{8FA7A009-1BAF-49D1-9E6B-158E5C6AE9EC}"/>
            </a:ext>
          </a:extLst>
        </xdr:cNvPr>
        <xdr:cNvCxnSpPr/>
      </xdr:nvCxnSpPr>
      <xdr:spPr>
        <a:xfrm flipV="1">
          <a:off x="6972300" y="12051532"/>
          <a:ext cx="889000" cy="49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89472</xdr:rowOff>
    </xdr:from>
    <xdr:to>
      <xdr:col>41</xdr:col>
      <xdr:colOff>101600</xdr:colOff>
      <xdr:row>78</xdr:row>
      <xdr:rowOff>19622</xdr:rowOff>
    </xdr:to>
    <xdr:sp macro="" textlink="">
      <xdr:nvSpPr>
        <xdr:cNvPr id="407" name="フローチャート: 判断 406">
          <a:extLst>
            <a:ext uri="{FF2B5EF4-FFF2-40B4-BE49-F238E27FC236}">
              <a16:creationId xmlns:a16="http://schemas.microsoft.com/office/drawing/2014/main" id="{7851935D-9795-463D-85B9-BF97B9DB6483}"/>
            </a:ext>
          </a:extLst>
        </xdr:cNvPr>
        <xdr:cNvSpPr/>
      </xdr:nvSpPr>
      <xdr:spPr>
        <a:xfrm>
          <a:off x="7810500" y="1329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10749</xdr:rowOff>
    </xdr:from>
    <xdr:ext cx="534377" cy="259045"/>
    <xdr:sp macro="" textlink="">
      <xdr:nvSpPr>
        <xdr:cNvPr id="408" name="テキスト ボックス 407">
          <a:extLst>
            <a:ext uri="{FF2B5EF4-FFF2-40B4-BE49-F238E27FC236}">
              <a16:creationId xmlns:a16="http://schemas.microsoft.com/office/drawing/2014/main" id="{702768A5-E8B1-4558-9A83-2522AF203707}"/>
            </a:ext>
          </a:extLst>
        </xdr:cNvPr>
        <xdr:cNvSpPr txBox="1"/>
      </xdr:nvSpPr>
      <xdr:spPr>
        <a:xfrm>
          <a:off x="7594111" y="133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09" name="フローチャート: 判断 408">
          <a:extLst>
            <a:ext uri="{FF2B5EF4-FFF2-40B4-BE49-F238E27FC236}">
              <a16:creationId xmlns:a16="http://schemas.microsoft.com/office/drawing/2014/main" id="{70D7A4A7-CCB2-44FF-80DB-F73720F385CC}"/>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75995</xdr:rowOff>
    </xdr:from>
    <xdr:ext cx="534377" cy="259045"/>
    <xdr:sp macro="" textlink="">
      <xdr:nvSpPr>
        <xdr:cNvPr id="410" name="テキスト ボックス 409">
          <a:extLst>
            <a:ext uri="{FF2B5EF4-FFF2-40B4-BE49-F238E27FC236}">
              <a16:creationId xmlns:a16="http://schemas.microsoft.com/office/drawing/2014/main" id="{9FAD970B-1FDE-472C-8E12-5B72EFB8473C}"/>
            </a:ext>
          </a:extLst>
        </xdr:cNvPr>
        <xdr:cNvSpPr txBox="1"/>
      </xdr:nvSpPr>
      <xdr:spPr>
        <a:xfrm>
          <a:off x="6705111" y="1327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E2BFB5D3-6145-4C37-8840-53464A77FC26}"/>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A602EC94-B416-40AD-B9D6-9DC48C81F845}"/>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1636500F-00E4-46DF-A9B9-A50D61880C2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3A00A1C6-7BCC-4138-9D6B-7CD035410D57}"/>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6B0AC5C3-3326-4B36-93AC-BA0F8B4FEC8C}"/>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125819</xdr:rowOff>
    </xdr:from>
    <xdr:to>
      <xdr:col>55</xdr:col>
      <xdr:colOff>50800</xdr:colOff>
      <xdr:row>74</xdr:row>
      <xdr:rowOff>55969</xdr:rowOff>
    </xdr:to>
    <xdr:sp macro="" textlink="">
      <xdr:nvSpPr>
        <xdr:cNvPr id="416" name="楕円 415">
          <a:extLst>
            <a:ext uri="{FF2B5EF4-FFF2-40B4-BE49-F238E27FC236}">
              <a16:creationId xmlns:a16="http://schemas.microsoft.com/office/drawing/2014/main" id="{34F4B632-1D27-424C-9976-E0AF1EE7D7AD}"/>
            </a:ext>
          </a:extLst>
        </xdr:cNvPr>
        <xdr:cNvSpPr/>
      </xdr:nvSpPr>
      <xdr:spPr>
        <a:xfrm>
          <a:off x="10426700" y="1264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148696</xdr:rowOff>
    </xdr:from>
    <xdr:ext cx="534377" cy="259045"/>
    <xdr:sp macro="" textlink="">
      <xdr:nvSpPr>
        <xdr:cNvPr id="417" name="普通建設事業費 （ うち新規整備　）該当値テキスト">
          <a:extLst>
            <a:ext uri="{FF2B5EF4-FFF2-40B4-BE49-F238E27FC236}">
              <a16:creationId xmlns:a16="http://schemas.microsoft.com/office/drawing/2014/main" id="{1C0AE259-78F6-4F98-BD5B-51766C157DAC}"/>
            </a:ext>
          </a:extLst>
        </xdr:cNvPr>
        <xdr:cNvSpPr txBox="1"/>
      </xdr:nvSpPr>
      <xdr:spPr>
        <a:xfrm>
          <a:off x="10528300" y="1249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148698</xdr:rowOff>
    </xdr:from>
    <xdr:to>
      <xdr:col>50</xdr:col>
      <xdr:colOff>165100</xdr:colOff>
      <xdr:row>75</xdr:row>
      <xdr:rowOff>78848</xdr:rowOff>
    </xdr:to>
    <xdr:sp macro="" textlink="">
      <xdr:nvSpPr>
        <xdr:cNvPr id="418" name="楕円 417">
          <a:extLst>
            <a:ext uri="{FF2B5EF4-FFF2-40B4-BE49-F238E27FC236}">
              <a16:creationId xmlns:a16="http://schemas.microsoft.com/office/drawing/2014/main" id="{EFEAF1AA-F36B-4A47-A71F-E187BA91C1F3}"/>
            </a:ext>
          </a:extLst>
        </xdr:cNvPr>
        <xdr:cNvSpPr/>
      </xdr:nvSpPr>
      <xdr:spPr>
        <a:xfrm>
          <a:off x="9588500" y="1283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95375</xdr:rowOff>
    </xdr:from>
    <xdr:ext cx="534377" cy="259045"/>
    <xdr:sp macro="" textlink="">
      <xdr:nvSpPr>
        <xdr:cNvPr id="419" name="テキスト ボックス 418">
          <a:extLst>
            <a:ext uri="{FF2B5EF4-FFF2-40B4-BE49-F238E27FC236}">
              <a16:creationId xmlns:a16="http://schemas.microsoft.com/office/drawing/2014/main" id="{C1FD5391-D8E7-4901-8366-14923963E329}"/>
            </a:ext>
          </a:extLst>
        </xdr:cNvPr>
        <xdr:cNvSpPr txBox="1"/>
      </xdr:nvSpPr>
      <xdr:spPr>
        <a:xfrm>
          <a:off x="9372111" y="1261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88633</xdr:rowOff>
    </xdr:from>
    <xdr:to>
      <xdr:col>46</xdr:col>
      <xdr:colOff>38100</xdr:colOff>
      <xdr:row>77</xdr:row>
      <xdr:rowOff>18783</xdr:rowOff>
    </xdr:to>
    <xdr:sp macro="" textlink="">
      <xdr:nvSpPr>
        <xdr:cNvPr id="420" name="楕円 419">
          <a:extLst>
            <a:ext uri="{FF2B5EF4-FFF2-40B4-BE49-F238E27FC236}">
              <a16:creationId xmlns:a16="http://schemas.microsoft.com/office/drawing/2014/main" id="{4D883CDB-96A6-402B-8222-72A5B8FB26B7}"/>
            </a:ext>
          </a:extLst>
        </xdr:cNvPr>
        <xdr:cNvSpPr/>
      </xdr:nvSpPr>
      <xdr:spPr>
        <a:xfrm>
          <a:off x="8699500" y="1311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35310</xdr:rowOff>
    </xdr:from>
    <xdr:ext cx="534377" cy="259045"/>
    <xdr:sp macro="" textlink="">
      <xdr:nvSpPr>
        <xdr:cNvPr id="421" name="テキスト ボックス 420">
          <a:extLst>
            <a:ext uri="{FF2B5EF4-FFF2-40B4-BE49-F238E27FC236}">
              <a16:creationId xmlns:a16="http://schemas.microsoft.com/office/drawing/2014/main" id="{A5E2CC6A-FFF5-4D72-B1DD-26DB54B31D08}"/>
            </a:ext>
          </a:extLst>
        </xdr:cNvPr>
        <xdr:cNvSpPr txBox="1"/>
      </xdr:nvSpPr>
      <xdr:spPr>
        <a:xfrm>
          <a:off x="8483111" y="1289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69</xdr:row>
      <xdr:rowOff>170682</xdr:rowOff>
    </xdr:from>
    <xdr:to>
      <xdr:col>41</xdr:col>
      <xdr:colOff>101600</xdr:colOff>
      <xdr:row>70</xdr:row>
      <xdr:rowOff>100832</xdr:rowOff>
    </xdr:to>
    <xdr:sp macro="" textlink="">
      <xdr:nvSpPr>
        <xdr:cNvPr id="422" name="楕円 421">
          <a:extLst>
            <a:ext uri="{FF2B5EF4-FFF2-40B4-BE49-F238E27FC236}">
              <a16:creationId xmlns:a16="http://schemas.microsoft.com/office/drawing/2014/main" id="{9BE4E136-C255-4C50-823C-B9CC3C799009}"/>
            </a:ext>
          </a:extLst>
        </xdr:cNvPr>
        <xdr:cNvSpPr/>
      </xdr:nvSpPr>
      <xdr:spPr>
        <a:xfrm>
          <a:off x="7810500" y="120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68</xdr:row>
      <xdr:rowOff>117359</xdr:rowOff>
    </xdr:from>
    <xdr:ext cx="534377" cy="259045"/>
    <xdr:sp macro="" textlink="">
      <xdr:nvSpPr>
        <xdr:cNvPr id="423" name="テキスト ボックス 422">
          <a:extLst>
            <a:ext uri="{FF2B5EF4-FFF2-40B4-BE49-F238E27FC236}">
              <a16:creationId xmlns:a16="http://schemas.microsoft.com/office/drawing/2014/main" id="{9A302E4D-ADCB-41A2-8A5F-52C6879286E7}"/>
            </a:ext>
          </a:extLst>
        </xdr:cNvPr>
        <xdr:cNvSpPr txBox="1"/>
      </xdr:nvSpPr>
      <xdr:spPr>
        <a:xfrm>
          <a:off x="7594111" y="1177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147536</xdr:rowOff>
    </xdr:from>
    <xdr:to>
      <xdr:col>36</xdr:col>
      <xdr:colOff>165100</xdr:colOff>
      <xdr:row>73</xdr:row>
      <xdr:rowOff>77686</xdr:rowOff>
    </xdr:to>
    <xdr:sp macro="" textlink="">
      <xdr:nvSpPr>
        <xdr:cNvPr id="424" name="楕円 423">
          <a:extLst>
            <a:ext uri="{FF2B5EF4-FFF2-40B4-BE49-F238E27FC236}">
              <a16:creationId xmlns:a16="http://schemas.microsoft.com/office/drawing/2014/main" id="{125A8C28-7293-45DD-901F-2E86AB0B3CCD}"/>
            </a:ext>
          </a:extLst>
        </xdr:cNvPr>
        <xdr:cNvSpPr/>
      </xdr:nvSpPr>
      <xdr:spPr>
        <a:xfrm>
          <a:off x="6921500" y="1249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94213</xdr:rowOff>
    </xdr:from>
    <xdr:ext cx="534377" cy="259045"/>
    <xdr:sp macro="" textlink="">
      <xdr:nvSpPr>
        <xdr:cNvPr id="425" name="テキスト ボックス 424">
          <a:extLst>
            <a:ext uri="{FF2B5EF4-FFF2-40B4-BE49-F238E27FC236}">
              <a16:creationId xmlns:a16="http://schemas.microsoft.com/office/drawing/2014/main" id="{042EB8B4-09AA-4E13-A157-916C32C0F301}"/>
            </a:ext>
          </a:extLst>
        </xdr:cNvPr>
        <xdr:cNvSpPr txBox="1"/>
      </xdr:nvSpPr>
      <xdr:spPr>
        <a:xfrm>
          <a:off x="6705111" y="1226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116E6C7D-5EC1-4885-B90B-F31BAB77348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F9E12A7F-8164-4081-9B39-84B45C77F1FE}"/>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C55CCB31-9C89-42FE-A3A9-EF580C1AF712}"/>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E354DD3B-E3F1-4BFE-8881-DAE59808965E}"/>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8E160012-03CA-485C-B95A-9463C419DC17}"/>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53F954B0-A150-47DE-9CC7-B09AF34AB72D}"/>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B03713FB-F0B4-4392-B8F4-506F9D15EB9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5E2CDB2A-C615-4D84-B12B-B787CB567D7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7925F40E-0171-4D87-8092-D003F9341E0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34D8BA9C-77A0-453D-A6F6-E2C1BAA14E1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6" name="直線コネクタ 435">
          <a:extLst>
            <a:ext uri="{FF2B5EF4-FFF2-40B4-BE49-F238E27FC236}">
              <a16:creationId xmlns:a16="http://schemas.microsoft.com/office/drawing/2014/main" id="{8A7F0DA7-1565-41D6-A8F0-0F1091D767DE}"/>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7" name="テキスト ボックス 436">
          <a:extLst>
            <a:ext uri="{FF2B5EF4-FFF2-40B4-BE49-F238E27FC236}">
              <a16:creationId xmlns:a16="http://schemas.microsoft.com/office/drawing/2014/main" id="{792AD260-AA62-4CAF-945C-A8D6F0BD186D}"/>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8" name="直線コネクタ 437">
          <a:extLst>
            <a:ext uri="{FF2B5EF4-FFF2-40B4-BE49-F238E27FC236}">
              <a16:creationId xmlns:a16="http://schemas.microsoft.com/office/drawing/2014/main" id="{0A05026F-D29C-494C-A864-014FEEF8DD8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39" name="テキスト ボックス 438">
          <a:extLst>
            <a:ext uri="{FF2B5EF4-FFF2-40B4-BE49-F238E27FC236}">
              <a16:creationId xmlns:a16="http://schemas.microsoft.com/office/drawing/2014/main" id="{5700E67A-B542-471F-8ABA-1DB43C32F705}"/>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0" name="直線コネクタ 439">
          <a:extLst>
            <a:ext uri="{FF2B5EF4-FFF2-40B4-BE49-F238E27FC236}">
              <a16:creationId xmlns:a16="http://schemas.microsoft.com/office/drawing/2014/main" id="{2AD1B1DB-2073-468D-903D-3EB36DDB2BB1}"/>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1" name="テキスト ボックス 440">
          <a:extLst>
            <a:ext uri="{FF2B5EF4-FFF2-40B4-BE49-F238E27FC236}">
              <a16:creationId xmlns:a16="http://schemas.microsoft.com/office/drawing/2014/main" id="{294A0443-4799-4D18-9E5A-E6EFFE060FE4}"/>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2" name="直線コネクタ 441">
          <a:extLst>
            <a:ext uri="{FF2B5EF4-FFF2-40B4-BE49-F238E27FC236}">
              <a16:creationId xmlns:a16="http://schemas.microsoft.com/office/drawing/2014/main" id="{664AEAF4-7717-44AE-A179-EE9A7067105B}"/>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3" name="テキスト ボックス 442">
          <a:extLst>
            <a:ext uri="{FF2B5EF4-FFF2-40B4-BE49-F238E27FC236}">
              <a16:creationId xmlns:a16="http://schemas.microsoft.com/office/drawing/2014/main" id="{AC77C5C7-D4A2-4777-BF78-5B41EEE17EDC}"/>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4" name="直線コネクタ 443">
          <a:extLst>
            <a:ext uri="{FF2B5EF4-FFF2-40B4-BE49-F238E27FC236}">
              <a16:creationId xmlns:a16="http://schemas.microsoft.com/office/drawing/2014/main" id="{238B64F8-7676-4A2A-AB6A-36EBF8FD8E8D}"/>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5" name="テキスト ボックス 444">
          <a:extLst>
            <a:ext uri="{FF2B5EF4-FFF2-40B4-BE49-F238E27FC236}">
              <a16:creationId xmlns:a16="http://schemas.microsoft.com/office/drawing/2014/main" id="{0C0574CE-5811-4CC4-8DA2-4868BC4EBEEB}"/>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6" name="直線コネクタ 445">
          <a:extLst>
            <a:ext uri="{FF2B5EF4-FFF2-40B4-BE49-F238E27FC236}">
              <a16:creationId xmlns:a16="http://schemas.microsoft.com/office/drawing/2014/main" id="{BD781D21-264F-4CF0-A59B-8118F5320C1B}"/>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47" name="テキスト ボックス 446">
          <a:extLst>
            <a:ext uri="{FF2B5EF4-FFF2-40B4-BE49-F238E27FC236}">
              <a16:creationId xmlns:a16="http://schemas.microsoft.com/office/drawing/2014/main" id="{E82AC922-6BAD-44C2-859E-DBF4B40EDE4D}"/>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DE4B736B-6ACB-4A88-B64D-85BAAA7BD56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58671553-2495-4D38-96C6-F78DA2A8F6E6}"/>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374D01BD-C98D-4C87-9E1A-D0795EDD78E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134322</xdr:rowOff>
    </xdr:from>
    <xdr:to>
      <xdr:col>54</xdr:col>
      <xdr:colOff>189865</xdr:colOff>
      <xdr:row>98</xdr:row>
      <xdr:rowOff>165216</xdr:rowOff>
    </xdr:to>
    <xdr:cxnSp macro="">
      <xdr:nvCxnSpPr>
        <xdr:cNvPr id="451" name="直線コネクタ 450">
          <a:extLst>
            <a:ext uri="{FF2B5EF4-FFF2-40B4-BE49-F238E27FC236}">
              <a16:creationId xmlns:a16="http://schemas.microsoft.com/office/drawing/2014/main" id="{70AFB097-FEA2-43E2-93EB-CF579F51D1EC}"/>
            </a:ext>
          </a:extLst>
        </xdr:cNvPr>
        <xdr:cNvCxnSpPr/>
      </xdr:nvCxnSpPr>
      <xdr:spPr>
        <a:xfrm flipV="1">
          <a:off x="10475595" y="16079172"/>
          <a:ext cx="1270" cy="888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169043</xdr:rowOff>
    </xdr:from>
    <xdr:ext cx="469744" cy="259045"/>
    <xdr:sp macro="" textlink="">
      <xdr:nvSpPr>
        <xdr:cNvPr id="452" name="普通建設事業費 （ うち更新整備　）最小値テキスト">
          <a:extLst>
            <a:ext uri="{FF2B5EF4-FFF2-40B4-BE49-F238E27FC236}">
              <a16:creationId xmlns:a16="http://schemas.microsoft.com/office/drawing/2014/main" id="{22CB488C-2A0D-4A0F-AF45-CFBC7CE2E0B2}"/>
            </a:ext>
          </a:extLst>
        </xdr:cNvPr>
        <xdr:cNvSpPr txBox="1"/>
      </xdr:nvSpPr>
      <xdr:spPr>
        <a:xfrm>
          <a:off x="10528300" y="16971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165216</xdr:rowOff>
    </xdr:from>
    <xdr:to>
      <xdr:col>55</xdr:col>
      <xdr:colOff>88900</xdr:colOff>
      <xdr:row>98</xdr:row>
      <xdr:rowOff>165216</xdr:rowOff>
    </xdr:to>
    <xdr:cxnSp macro="">
      <xdr:nvCxnSpPr>
        <xdr:cNvPr id="453" name="直線コネクタ 452">
          <a:extLst>
            <a:ext uri="{FF2B5EF4-FFF2-40B4-BE49-F238E27FC236}">
              <a16:creationId xmlns:a16="http://schemas.microsoft.com/office/drawing/2014/main" id="{8E7D9981-8CD0-40D8-B99D-F2D27CCFFAB7}"/>
            </a:ext>
          </a:extLst>
        </xdr:cNvPr>
        <xdr:cNvCxnSpPr/>
      </xdr:nvCxnSpPr>
      <xdr:spPr>
        <a:xfrm>
          <a:off x="10388600" y="169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80999</xdr:rowOff>
    </xdr:from>
    <xdr:ext cx="534377" cy="259045"/>
    <xdr:sp macro="" textlink="">
      <xdr:nvSpPr>
        <xdr:cNvPr id="454" name="普通建設事業費 （ うち更新整備　）最大値テキスト">
          <a:extLst>
            <a:ext uri="{FF2B5EF4-FFF2-40B4-BE49-F238E27FC236}">
              <a16:creationId xmlns:a16="http://schemas.microsoft.com/office/drawing/2014/main" id="{1377F08A-206A-4738-9A4C-18175C5B0EE8}"/>
            </a:ext>
          </a:extLst>
        </xdr:cNvPr>
        <xdr:cNvSpPr txBox="1"/>
      </xdr:nvSpPr>
      <xdr:spPr>
        <a:xfrm>
          <a:off x="10528300" y="1585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134322</xdr:rowOff>
    </xdr:from>
    <xdr:to>
      <xdr:col>55</xdr:col>
      <xdr:colOff>88900</xdr:colOff>
      <xdr:row>93</xdr:row>
      <xdr:rowOff>134322</xdr:rowOff>
    </xdr:to>
    <xdr:cxnSp macro="">
      <xdr:nvCxnSpPr>
        <xdr:cNvPr id="455" name="直線コネクタ 454">
          <a:extLst>
            <a:ext uri="{FF2B5EF4-FFF2-40B4-BE49-F238E27FC236}">
              <a16:creationId xmlns:a16="http://schemas.microsoft.com/office/drawing/2014/main" id="{30BAA568-CB21-472A-89E9-D5526FF1F7AE}"/>
            </a:ext>
          </a:extLst>
        </xdr:cNvPr>
        <xdr:cNvCxnSpPr/>
      </xdr:nvCxnSpPr>
      <xdr:spPr>
        <a:xfrm>
          <a:off x="10388600" y="16079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690</xdr:rowOff>
    </xdr:from>
    <xdr:to>
      <xdr:col>55</xdr:col>
      <xdr:colOff>0</xdr:colOff>
      <xdr:row>97</xdr:row>
      <xdr:rowOff>90812</xdr:rowOff>
    </xdr:to>
    <xdr:cxnSp macro="">
      <xdr:nvCxnSpPr>
        <xdr:cNvPr id="456" name="直線コネクタ 455">
          <a:extLst>
            <a:ext uri="{FF2B5EF4-FFF2-40B4-BE49-F238E27FC236}">
              <a16:creationId xmlns:a16="http://schemas.microsoft.com/office/drawing/2014/main" id="{45DD6C03-2129-4C99-884B-A12AE58E85D2}"/>
            </a:ext>
          </a:extLst>
        </xdr:cNvPr>
        <xdr:cNvCxnSpPr/>
      </xdr:nvCxnSpPr>
      <xdr:spPr>
        <a:xfrm>
          <a:off x="9639300" y="16288440"/>
          <a:ext cx="838200" cy="43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146502</xdr:rowOff>
    </xdr:from>
    <xdr:ext cx="534377" cy="259045"/>
    <xdr:sp macro="" textlink="">
      <xdr:nvSpPr>
        <xdr:cNvPr id="457" name="普通建設事業費 （ うち更新整備　）平均値テキスト">
          <a:extLst>
            <a:ext uri="{FF2B5EF4-FFF2-40B4-BE49-F238E27FC236}">
              <a16:creationId xmlns:a16="http://schemas.microsoft.com/office/drawing/2014/main" id="{855D813F-BD55-46E4-9B29-EE0C39846B04}"/>
            </a:ext>
          </a:extLst>
        </xdr:cNvPr>
        <xdr:cNvSpPr txBox="1"/>
      </xdr:nvSpPr>
      <xdr:spPr>
        <a:xfrm>
          <a:off x="10528300" y="16434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123625</xdr:rowOff>
    </xdr:from>
    <xdr:to>
      <xdr:col>55</xdr:col>
      <xdr:colOff>50800</xdr:colOff>
      <xdr:row>97</xdr:row>
      <xdr:rowOff>53775</xdr:rowOff>
    </xdr:to>
    <xdr:sp macro="" textlink="">
      <xdr:nvSpPr>
        <xdr:cNvPr id="458" name="フローチャート: 判断 457">
          <a:extLst>
            <a:ext uri="{FF2B5EF4-FFF2-40B4-BE49-F238E27FC236}">
              <a16:creationId xmlns:a16="http://schemas.microsoft.com/office/drawing/2014/main" id="{50D271CF-C70A-40EC-AC31-15691180B433}"/>
            </a:ext>
          </a:extLst>
        </xdr:cNvPr>
        <xdr:cNvSpPr/>
      </xdr:nvSpPr>
      <xdr:spPr>
        <a:xfrm>
          <a:off x="10426700" y="1658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68039</xdr:rowOff>
    </xdr:from>
    <xdr:to>
      <xdr:col>50</xdr:col>
      <xdr:colOff>114300</xdr:colOff>
      <xdr:row>95</xdr:row>
      <xdr:rowOff>690</xdr:rowOff>
    </xdr:to>
    <xdr:cxnSp macro="">
      <xdr:nvCxnSpPr>
        <xdr:cNvPr id="459" name="直線コネクタ 458">
          <a:extLst>
            <a:ext uri="{FF2B5EF4-FFF2-40B4-BE49-F238E27FC236}">
              <a16:creationId xmlns:a16="http://schemas.microsoft.com/office/drawing/2014/main" id="{00E5B3F3-34C6-46EA-A97E-F1F34AFD452B}"/>
            </a:ext>
          </a:extLst>
        </xdr:cNvPr>
        <xdr:cNvCxnSpPr/>
      </xdr:nvCxnSpPr>
      <xdr:spPr>
        <a:xfrm>
          <a:off x="8750300" y="16012889"/>
          <a:ext cx="889000" cy="27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19972</xdr:rowOff>
    </xdr:from>
    <xdr:to>
      <xdr:col>50</xdr:col>
      <xdr:colOff>165100</xdr:colOff>
      <xdr:row>97</xdr:row>
      <xdr:rowOff>121572</xdr:rowOff>
    </xdr:to>
    <xdr:sp macro="" textlink="">
      <xdr:nvSpPr>
        <xdr:cNvPr id="460" name="フローチャート: 判断 459">
          <a:extLst>
            <a:ext uri="{FF2B5EF4-FFF2-40B4-BE49-F238E27FC236}">
              <a16:creationId xmlns:a16="http://schemas.microsoft.com/office/drawing/2014/main" id="{C43D938A-525A-4193-B55F-FA3C43458DE9}"/>
            </a:ext>
          </a:extLst>
        </xdr:cNvPr>
        <xdr:cNvSpPr/>
      </xdr:nvSpPr>
      <xdr:spPr>
        <a:xfrm>
          <a:off x="9588500" y="1665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112699</xdr:rowOff>
    </xdr:from>
    <xdr:ext cx="534377" cy="259045"/>
    <xdr:sp macro="" textlink="">
      <xdr:nvSpPr>
        <xdr:cNvPr id="461" name="テキスト ボックス 460">
          <a:extLst>
            <a:ext uri="{FF2B5EF4-FFF2-40B4-BE49-F238E27FC236}">
              <a16:creationId xmlns:a16="http://schemas.microsoft.com/office/drawing/2014/main" id="{73FD1C84-1C51-41E9-B5C6-5020844FEE05}"/>
            </a:ext>
          </a:extLst>
        </xdr:cNvPr>
        <xdr:cNvSpPr txBox="1"/>
      </xdr:nvSpPr>
      <xdr:spPr>
        <a:xfrm>
          <a:off x="9372111" y="16743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158869</xdr:rowOff>
    </xdr:from>
    <xdr:to>
      <xdr:col>45</xdr:col>
      <xdr:colOff>177800</xdr:colOff>
      <xdr:row>93</xdr:row>
      <xdr:rowOff>68039</xdr:rowOff>
    </xdr:to>
    <xdr:cxnSp macro="">
      <xdr:nvCxnSpPr>
        <xdr:cNvPr id="462" name="直線コネクタ 461">
          <a:extLst>
            <a:ext uri="{FF2B5EF4-FFF2-40B4-BE49-F238E27FC236}">
              <a16:creationId xmlns:a16="http://schemas.microsoft.com/office/drawing/2014/main" id="{AD7104D8-9B21-4F92-B6C2-624811748A60}"/>
            </a:ext>
          </a:extLst>
        </xdr:cNvPr>
        <xdr:cNvCxnSpPr/>
      </xdr:nvCxnSpPr>
      <xdr:spPr>
        <a:xfrm>
          <a:off x="7861300" y="15760819"/>
          <a:ext cx="889000" cy="2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24761</xdr:rowOff>
    </xdr:from>
    <xdr:to>
      <xdr:col>46</xdr:col>
      <xdr:colOff>38100</xdr:colOff>
      <xdr:row>97</xdr:row>
      <xdr:rowOff>126361</xdr:rowOff>
    </xdr:to>
    <xdr:sp macro="" textlink="">
      <xdr:nvSpPr>
        <xdr:cNvPr id="463" name="フローチャート: 判断 462">
          <a:extLst>
            <a:ext uri="{FF2B5EF4-FFF2-40B4-BE49-F238E27FC236}">
              <a16:creationId xmlns:a16="http://schemas.microsoft.com/office/drawing/2014/main" id="{9F51D693-77DF-407B-B00A-0F99080A548A}"/>
            </a:ext>
          </a:extLst>
        </xdr:cNvPr>
        <xdr:cNvSpPr/>
      </xdr:nvSpPr>
      <xdr:spPr>
        <a:xfrm>
          <a:off x="8699500" y="16655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117488</xdr:rowOff>
    </xdr:from>
    <xdr:ext cx="534377" cy="259045"/>
    <xdr:sp macro="" textlink="">
      <xdr:nvSpPr>
        <xdr:cNvPr id="464" name="テキスト ボックス 463">
          <a:extLst>
            <a:ext uri="{FF2B5EF4-FFF2-40B4-BE49-F238E27FC236}">
              <a16:creationId xmlns:a16="http://schemas.microsoft.com/office/drawing/2014/main" id="{31F65E90-A162-4CB3-9115-952D470304C1}"/>
            </a:ext>
          </a:extLst>
        </xdr:cNvPr>
        <xdr:cNvSpPr txBox="1"/>
      </xdr:nvSpPr>
      <xdr:spPr>
        <a:xfrm>
          <a:off x="8483111" y="1674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94895</xdr:rowOff>
    </xdr:from>
    <xdr:to>
      <xdr:col>41</xdr:col>
      <xdr:colOff>50800</xdr:colOff>
      <xdr:row>91</xdr:row>
      <xdr:rowOff>158869</xdr:rowOff>
    </xdr:to>
    <xdr:cxnSp macro="">
      <xdr:nvCxnSpPr>
        <xdr:cNvPr id="465" name="直線コネクタ 464">
          <a:extLst>
            <a:ext uri="{FF2B5EF4-FFF2-40B4-BE49-F238E27FC236}">
              <a16:creationId xmlns:a16="http://schemas.microsoft.com/office/drawing/2014/main" id="{F3FE8C5B-6F52-4692-99BB-A10048764E34}"/>
            </a:ext>
          </a:extLst>
        </xdr:cNvPr>
        <xdr:cNvCxnSpPr/>
      </xdr:nvCxnSpPr>
      <xdr:spPr>
        <a:xfrm>
          <a:off x="6972300" y="15525395"/>
          <a:ext cx="889000" cy="23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39250</xdr:rowOff>
    </xdr:from>
    <xdr:to>
      <xdr:col>41</xdr:col>
      <xdr:colOff>101600</xdr:colOff>
      <xdr:row>97</xdr:row>
      <xdr:rowOff>140850</xdr:rowOff>
    </xdr:to>
    <xdr:sp macro="" textlink="">
      <xdr:nvSpPr>
        <xdr:cNvPr id="466" name="フローチャート: 判断 465">
          <a:extLst>
            <a:ext uri="{FF2B5EF4-FFF2-40B4-BE49-F238E27FC236}">
              <a16:creationId xmlns:a16="http://schemas.microsoft.com/office/drawing/2014/main" id="{40AA3913-8BF3-4418-8D38-23368B81D754}"/>
            </a:ext>
          </a:extLst>
        </xdr:cNvPr>
        <xdr:cNvSpPr/>
      </xdr:nvSpPr>
      <xdr:spPr>
        <a:xfrm>
          <a:off x="7810500" y="1666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131977</xdr:rowOff>
    </xdr:from>
    <xdr:ext cx="534377" cy="259045"/>
    <xdr:sp macro="" textlink="">
      <xdr:nvSpPr>
        <xdr:cNvPr id="467" name="テキスト ボックス 466">
          <a:extLst>
            <a:ext uri="{FF2B5EF4-FFF2-40B4-BE49-F238E27FC236}">
              <a16:creationId xmlns:a16="http://schemas.microsoft.com/office/drawing/2014/main" id="{CD5AD7F0-2973-4BB4-B1AF-59E6E8C5402E}"/>
            </a:ext>
          </a:extLst>
        </xdr:cNvPr>
        <xdr:cNvSpPr txBox="1"/>
      </xdr:nvSpPr>
      <xdr:spPr>
        <a:xfrm>
          <a:off x="7594111" y="1676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163860</xdr:rowOff>
    </xdr:from>
    <xdr:to>
      <xdr:col>36</xdr:col>
      <xdr:colOff>165100</xdr:colOff>
      <xdr:row>97</xdr:row>
      <xdr:rowOff>94010</xdr:rowOff>
    </xdr:to>
    <xdr:sp macro="" textlink="">
      <xdr:nvSpPr>
        <xdr:cNvPr id="468" name="フローチャート: 判断 467">
          <a:extLst>
            <a:ext uri="{FF2B5EF4-FFF2-40B4-BE49-F238E27FC236}">
              <a16:creationId xmlns:a16="http://schemas.microsoft.com/office/drawing/2014/main" id="{7934D575-42C9-46A6-B719-6124D16E12D7}"/>
            </a:ext>
          </a:extLst>
        </xdr:cNvPr>
        <xdr:cNvSpPr/>
      </xdr:nvSpPr>
      <xdr:spPr>
        <a:xfrm>
          <a:off x="6921500" y="1662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85137</xdr:rowOff>
    </xdr:from>
    <xdr:ext cx="534377" cy="259045"/>
    <xdr:sp macro="" textlink="">
      <xdr:nvSpPr>
        <xdr:cNvPr id="469" name="テキスト ボックス 468">
          <a:extLst>
            <a:ext uri="{FF2B5EF4-FFF2-40B4-BE49-F238E27FC236}">
              <a16:creationId xmlns:a16="http://schemas.microsoft.com/office/drawing/2014/main" id="{26939FA0-AA4B-476F-8BFE-7C4D00E673DC}"/>
            </a:ext>
          </a:extLst>
        </xdr:cNvPr>
        <xdr:cNvSpPr txBox="1"/>
      </xdr:nvSpPr>
      <xdr:spPr>
        <a:xfrm>
          <a:off x="6705111" y="167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8BAC4E9C-41A7-4F59-B34D-3224CC7009E9}"/>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F28E534E-0B4E-4EA5-AC5D-459ADA579C5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C7DC624C-BE00-4527-BB03-A8FC97063084}"/>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CE031106-684F-4D25-BDDF-937FC3B0116D}"/>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AAB03D3B-0DEB-4009-B3D5-3381C35C81D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40012</xdr:rowOff>
    </xdr:from>
    <xdr:to>
      <xdr:col>55</xdr:col>
      <xdr:colOff>50800</xdr:colOff>
      <xdr:row>97</xdr:row>
      <xdr:rowOff>141612</xdr:rowOff>
    </xdr:to>
    <xdr:sp macro="" textlink="">
      <xdr:nvSpPr>
        <xdr:cNvPr id="475" name="楕円 474">
          <a:extLst>
            <a:ext uri="{FF2B5EF4-FFF2-40B4-BE49-F238E27FC236}">
              <a16:creationId xmlns:a16="http://schemas.microsoft.com/office/drawing/2014/main" id="{8F90DB59-7A33-41F9-B67B-171A2224C03C}"/>
            </a:ext>
          </a:extLst>
        </xdr:cNvPr>
        <xdr:cNvSpPr/>
      </xdr:nvSpPr>
      <xdr:spPr>
        <a:xfrm>
          <a:off x="10426700" y="1667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18439</xdr:rowOff>
    </xdr:from>
    <xdr:ext cx="534377" cy="259045"/>
    <xdr:sp macro="" textlink="">
      <xdr:nvSpPr>
        <xdr:cNvPr id="476" name="普通建設事業費 （ うち更新整備　）該当値テキスト">
          <a:extLst>
            <a:ext uri="{FF2B5EF4-FFF2-40B4-BE49-F238E27FC236}">
              <a16:creationId xmlns:a16="http://schemas.microsoft.com/office/drawing/2014/main" id="{1C896BD5-9BCD-4FC1-B189-EAD6C2843183}"/>
            </a:ext>
          </a:extLst>
        </xdr:cNvPr>
        <xdr:cNvSpPr txBox="1"/>
      </xdr:nvSpPr>
      <xdr:spPr>
        <a:xfrm>
          <a:off x="10528300" y="1664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121340</xdr:rowOff>
    </xdr:from>
    <xdr:to>
      <xdr:col>50</xdr:col>
      <xdr:colOff>165100</xdr:colOff>
      <xdr:row>95</xdr:row>
      <xdr:rowOff>51490</xdr:rowOff>
    </xdr:to>
    <xdr:sp macro="" textlink="">
      <xdr:nvSpPr>
        <xdr:cNvPr id="477" name="楕円 476">
          <a:extLst>
            <a:ext uri="{FF2B5EF4-FFF2-40B4-BE49-F238E27FC236}">
              <a16:creationId xmlns:a16="http://schemas.microsoft.com/office/drawing/2014/main" id="{71CD2F79-BE73-4EFB-8BB9-6DE011F73296}"/>
            </a:ext>
          </a:extLst>
        </xdr:cNvPr>
        <xdr:cNvSpPr/>
      </xdr:nvSpPr>
      <xdr:spPr>
        <a:xfrm>
          <a:off x="9588500" y="162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68017</xdr:rowOff>
    </xdr:from>
    <xdr:ext cx="534377" cy="259045"/>
    <xdr:sp macro="" textlink="">
      <xdr:nvSpPr>
        <xdr:cNvPr id="478" name="テキスト ボックス 477">
          <a:extLst>
            <a:ext uri="{FF2B5EF4-FFF2-40B4-BE49-F238E27FC236}">
              <a16:creationId xmlns:a16="http://schemas.microsoft.com/office/drawing/2014/main" id="{7CFF8E4E-2D01-4779-B3FA-392176B07AF3}"/>
            </a:ext>
          </a:extLst>
        </xdr:cNvPr>
        <xdr:cNvSpPr txBox="1"/>
      </xdr:nvSpPr>
      <xdr:spPr>
        <a:xfrm>
          <a:off x="9372111" y="1601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17239</xdr:rowOff>
    </xdr:from>
    <xdr:to>
      <xdr:col>46</xdr:col>
      <xdr:colOff>38100</xdr:colOff>
      <xdr:row>93</xdr:row>
      <xdr:rowOff>118839</xdr:rowOff>
    </xdr:to>
    <xdr:sp macro="" textlink="">
      <xdr:nvSpPr>
        <xdr:cNvPr id="479" name="楕円 478">
          <a:extLst>
            <a:ext uri="{FF2B5EF4-FFF2-40B4-BE49-F238E27FC236}">
              <a16:creationId xmlns:a16="http://schemas.microsoft.com/office/drawing/2014/main" id="{4E14D226-0893-4584-B08E-E5AD3C9F5699}"/>
            </a:ext>
          </a:extLst>
        </xdr:cNvPr>
        <xdr:cNvSpPr/>
      </xdr:nvSpPr>
      <xdr:spPr>
        <a:xfrm>
          <a:off x="8699500" y="1596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135366</xdr:rowOff>
    </xdr:from>
    <xdr:ext cx="534377" cy="259045"/>
    <xdr:sp macro="" textlink="">
      <xdr:nvSpPr>
        <xdr:cNvPr id="480" name="テキスト ボックス 479">
          <a:extLst>
            <a:ext uri="{FF2B5EF4-FFF2-40B4-BE49-F238E27FC236}">
              <a16:creationId xmlns:a16="http://schemas.microsoft.com/office/drawing/2014/main" id="{6D8EDFFE-9647-48A3-8910-E39F6F3E7F69}"/>
            </a:ext>
          </a:extLst>
        </xdr:cNvPr>
        <xdr:cNvSpPr txBox="1"/>
      </xdr:nvSpPr>
      <xdr:spPr>
        <a:xfrm>
          <a:off x="8483111" y="157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108069</xdr:rowOff>
    </xdr:from>
    <xdr:to>
      <xdr:col>41</xdr:col>
      <xdr:colOff>101600</xdr:colOff>
      <xdr:row>92</xdr:row>
      <xdr:rowOff>38219</xdr:rowOff>
    </xdr:to>
    <xdr:sp macro="" textlink="">
      <xdr:nvSpPr>
        <xdr:cNvPr id="481" name="楕円 480">
          <a:extLst>
            <a:ext uri="{FF2B5EF4-FFF2-40B4-BE49-F238E27FC236}">
              <a16:creationId xmlns:a16="http://schemas.microsoft.com/office/drawing/2014/main" id="{53BFE196-04DB-496C-82D0-36C7426D4510}"/>
            </a:ext>
          </a:extLst>
        </xdr:cNvPr>
        <xdr:cNvSpPr/>
      </xdr:nvSpPr>
      <xdr:spPr>
        <a:xfrm>
          <a:off x="7810500" y="1571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54746</xdr:rowOff>
    </xdr:from>
    <xdr:ext cx="599010" cy="259045"/>
    <xdr:sp macro="" textlink="">
      <xdr:nvSpPr>
        <xdr:cNvPr id="482" name="テキスト ボックス 481">
          <a:extLst>
            <a:ext uri="{FF2B5EF4-FFF2-40B4-BE49-F238E27FC236}">
              <a16:creationId xmlns:a16="http://schemas.microsoft.com/office/drawing/2014/main" id="{A5A5B111-B438-4D21-94AA-DDEC80BFAEE0}"/>
            </a:ext>
          </a:extLst>
        </xdr:cNvPr>
        <xdr:cNvSpPr txBox="1"/>
      </xdr:nvSpPr>
      <xdr:spPr>
        <a:xfrm>
          <a:off x="7561795" y="15485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44095</xdr:rowOff>
    </xdr:from>
    <xdr:to>
      <xdr:col>36</xdr:col>
      <xdr:colOff>165100</xdr:colOff>
      <xdr:row>90</xdr:row>
      <xdr:rowOff>145695</xdr:rowOff>
    </xdr:to>
    <xdr:sp macro="" textlink="">
      <xdr:nvSpPr>
        <xdr:cNvPr id="483" name="楕円 482">
          <a:extLst>
            <a:ext uri="{FF2B5EF4-FFF2-40B4-BE49-F238E27FC236}">
              <a16:creationId xmlns:a16="http://schemas.microsoft.com/office/drawing/2014/main" id="{141BDBBC-D75F-4469-B5C0-0E4A18992363}"/>
            </a:ext>
          </a:extLst>
        </xdr:cNvPr>
        <xdr:cNvSpPr/>
      </xdr:nvSpPr>
      <xdr:spPr>
        <a:xfrm>
          <a:off x="6921500" y="1547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88</xdr:row>
      <xdr:rowOff>162222</xdr:rowOff>
    </xdr:from>
    <xdr:ext cx="599010" cy="259045"/>
    <xdr:sp macro="" textlink="">
      <xdr:nvSpPr>
        <xdr:cNvPr id="484" name="テキスト ボックス 483">
          <a:extLst>
            <a:ext uri="{FF2B5EF4-FFF2-40B4-BE49-F238E27FC236}">
              <a16:creationId xmlns:a16="http://schemas.microsoft.com/office/drawing/2014/main" id="{2A7212A1-2E5A-4A97-BAE1-AA515B94AEEA}"/>
            </a:ext>
          </a:extLst>
        </xdr:cNvPr>
        <xdr:cNvSpPr txBox="1"/>
      </xdr:nvSpPr>
      <xdr:spPr>
        <a:xfrm>
          <a:off x="6672795" y="15249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17775D9C-7DDF-4E1B-B764-4D2E3DD1CD1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1428DBC-55E2-49BE-AF01-B27BF1878546}"/>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EDACBF95-BBF9-4B0E-A2B3-A9BCFA2BC2D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EC0CD58D-EC0C-4FEF-9E20-6355C9383619}"/>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4FCD6B7E-D346-4432-9183-A653465FDA14}"/>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1C57C8BB-1AAB-4E88-B669-2C08C4E5A27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309E6024-3B2F-40A1-8124-91CE2728805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59BDD246-C30F-4E73-BE8C-D0AEF04876F6}"/>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9799334A-0AF4-40A6-9728-7C9F2F844A41}"/>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774B96DE-2339-4E97-BD2B-292D7AD42337}"/>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DE3CBFCF-8A93-49AE-9939-136CB8988D19}"/>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6" name="テキスト ボックス 495">
          <a:extLst>
            <a:ext uri="{FF2B5EF4-FFF2-40B4-BE49-F238E27FC236}">
              <a16:creationId xmlns:a16="http://schemas.microsoft.com/office/drawing/2014/main" id="{91B506E8-420D-4C23-B3DE-A1B0C0F439A2}"/>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1F0135B6-F964-49E1-882B-85AA97726AB6}"/>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8" name="テキスト ボックス 497">
          <a:extLst>
            <a:ext uri="{FF2B5EF4-FFF2-40B4-BE49-F238E27FC236}">
              <a16:creationId xmlns:a16="http://schemas.microsoft.com/office/drawing/2014/main" id="{5E64907C-8E35-4F0D-AC3B-3EF864EC1944}"/>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F4ADEB4C-88F1-4384-91C8-FA1A97233417}"/>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0" name="テキスト ボックス 499">
          <a:extLst>
            <a:ext uri="{FF2B5EF4-FFF2-40B4-BE49-F238E27FC236}">
              <a16:creationId xmlns:a16="http://schemas.microsoft.com/office/drawing/2014/main" id="{6440A022-D325-4350-BEBA-B300D2EFD9C1}"/>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1164A593-D265-499B-8D54-6A478B62739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2" name="テキスト ボックス 501">
          <a:extLst>
            <a:ext uri="{FF2B5EF4-FFF2-40B4-BE49-F238E27FC236}">
              <a16:creationId xmlns:a16="http://schemas.microsoft.com/office/drawing/2014/main" id="{DF35760F-8B26-4951-8A91-CC32EB3BE877}"/>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4886E466-B37F-488D-8077-1EB55DEBFA42}"/>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D63B00B8-7B6D-4973-B164-DC2CFF259094}"/>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33EE63EC-2A92-47F0-BB80-E518A49C064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85293</xdr:rowOff>
    </xdr:from>
    <xdr:to>
      <xdr:col>85</xdr:col>
      <xdr:colOff>126364</xdr:colOff>
      <xdr:row>38</xdr:row>
      <xdr:rowOff>139700</xdr:rowOff>
    </xdr:to>
    <xdr:cxnSp macro="">
      <xdr:nvCxnSpPr>
        <xdr:cNvPr id="506" name="直線コネクタ 505">
          <a:extLst>
            <a:ext uri="{FF2B5EF4-FFF2-40B4-BE49-F238E27FC236}">
              <a16:creationId xmlns:a16="http://schemas.microsoft.com/office/drawing/2014/main" id="{8292BA19-5C87-42ED-B9AF-43A5FA1157F1}"/>
            </a:ext>
          </a:extLst>
        </xdr:cNvPr>
        <xdr:cNvCxnSpPr/>
      </xdr:nvCxnSpPr>
      <xdr:spPr>
        <a:xfrm flipV="1">
          <a:off x="16317595" y="6086043"/>
          <a:ext cx="1269" cy="568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149339</xdr:rowOff>
    </xdr:from>
    <xdr:ext cx="249299" cy="259045"/>
    <xdr:sp macro="" textlink="">
      <xdr:nvSpPr>
        <xdr:cNvPr id="507" name="災害復旧事業費最小値テキスト">
          <a:extLst>
            <a:ext uri="{FF2B5EF4-FFF2-40B4-BE49-F238E27FC236}">
              <a16:creationId xmlns:a16="http://schemas.microsoft.com/office/drawing/2014/main" id="{8FD7C591-4656-40F9-9CD9-A5510BCA52C5}"/>
            </a:ext>
          </a:extLst>
        </xdr:cNvPr>
        <xdr:cNvSpPr txBox="1"/>
      </xdr:nvSpPr>
      <xdr:spPr>
        <a:xfrm>
          <a:off x="16370300" y="66644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8" name="直線コネクタ 507">
          <a:extLst>
            <a:ext uri="{FF2B5EF4-FFF2-40B4-BE49-F238E27FC236}">
              <a16:creationId xmlns:a16="http://schemas.microsoft.com/office/drawing/2014/main" id="{B97027A5-E29D-4114-B43F-5A6C19F53FA8}"/>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31970</xdr:rowOff>
    </xdr:from>
    <xdr:ext cx="534377" cy="259045"/>
    <xdr:sp macro="" textlink="">
      <xdr:nvSpPr>
        <xdr:cNvPr id="509" name="災害復旧事業費最大値テキスト">
          <a:extLst>
            <a:ext uri="{FF2B5EF4-FFF2-40B4-BE49-F238E27FC236}">
              <a16:creationId xmlns:a16="http://schemas.microsoft.com/office/drawing/2014/main" id="{433CDBF5-5B9D-4425-A56B-D41C722BE9EC}"/>
            </a:ext>
          </a:extLst>
        </xdr:cNvPr>
        <xdr:cNvSpPr txBox="1"/>
      </xdr:nvSpPr>
      <xdr:spPr>
        <a:xfrm>
          <a:off x="16370300" y="586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85293</xdr:rowOff>
    </xdr:from>
    <xdr:to>
      <xdr:col>86</xdr:col>
      <xdr:colOff>25400</xdr:colOff>
      <xdr:row>35</xdr:row>
      <xdr:rowOff>85293</xdr:rowOff>
    </xdr:to>
    <xdr:cxnSp macro="">
      <xdr:nvCxnSpPr>
        <xdr:cNvPr id="510" name="直線コネクタ 509">
          <a:extLst>
            <a:ext uri="{FF2B5EF4-FFF2-40B4-BE49-F238E27FC236}">
              <a16:creationId xmlns:a16="http://schemas.microsoft.com/office/drawing/2014/main" id="{F3DD9E4D-45B7-4BDC-8301-44C4F172EE7E}"/>
            </a:ext>
          </a:extLst>
        </xdr:cNvPr>
        <xdr:cNvCxnSpPr/>
      </xdr:nvCxnSpPr>
      <xdr:spPr>
        <a:xfrm>
          <a:off x="16230600" y="608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43299</xdr:rowOff>
    </xdr:from>
    <xdr:to>
      <xdr:col>85</xdr:col>
      <xdr:colOff>127000</xdr:colOff>
      <xdr:row>38</xdr:row>
      <xdr:rowOff>15204</xdr:rowOff>
    </xdr:to>
    <xdr:cxnSp macro="">
      <xdr:nvCxnSpPr>
        <xdr:cNvPr id="511" name="直線コネクタ 510">
          <a:extLst>
            <a:ext uri="{FF2B5EF4-FFF2-40B4-BE49-F238E27FC236}">
              <a16:creationId xmlns:a16="http://schemas.microsoft.com/office/drawing/2014/main" id="{36ABC123-F44B-42F1-999E-1E8DCBAC9092}"/>
            </a:ext>
          </a:extLst>
        </xdr:cNvPr>
        <xdr:cNvCxnSpPr/>
      </xdr:nvCxnSpPr>
      <xdr:spPr>
        <a:xfrm>
          <a:off x="15481300" y="6386949"/>
          <a:ext cx="838200" cy="14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22338</xdr:rowOff>
    </xdr:from>
    <xdr:ext cx="469744" cy="259045"/>
    <xdr:sp macro="" textlink="">
      <xdr:nvSpPr>
        <xdr:cNvPr id="512" name="災害復旧事業費平均値テキスト">
          <a:extLst>
            <a:ext uri="{FF2B5EF4-FFF2-40B4-BE49-F238E27FC236}">
              <a16:creationId xmlns:a16="http://schemas.microsoft.com/office/drawing/2014/main" id="{724E592D-763A-4E83-A5A8-EAE2D80BF7F1}"/>
            </a:ext>
          </a:extLst>
        </xdr:cNvPr>
        <xdr:cNvSpPr txBox="1"/>
      </xdr:nvSpPr>
      <xdr:spPr>
        <a:xfrm>
          <a:off x="16370300" y="6537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43911</xdr:rowOff>
    </xdr:from>
    <xdr:to>
      <xdr:col>85</xdr:col>
      <xdr:colOff>177800</xdr:colOff>
      <xdr:row>38</xdr:row>
      <xdr:rowOff>145511</xdr:rowOff>
    </xdr:to>
    <xdr:sp macro="" textlink="">
      <xdr:nvSpPr>
        <xdr:cNvPr id="513" name="フローチャート: 判断 512">
          <a:extLst>
            <a:ext uri="{FF2B5EF4-FFF2-40B4-BE49-F238E27FC236}">
              <a16:creationId xmlns:a16="http://schemas.microsoft.com/office/drawing/2014/main" id="{6BA139A0-6452-4EF1-971E-8CDE37FC3B52}"/>
            </a:ext>
          </a:extLst>
        </xdr:cNvPr>
        <xdr:cNvSpPr/>
      </xdr:nvSpPr>
      <xdr:spPr>
        <a:xfrm>
          <a:off x="16268700" y="6559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105867</xdr:rowOff>
    </xdr:from>
    <xdr:to>
      <xdr:col>81</xdr:col>
      <xdr:colOff>50800</xdr:colOff>
      <xdr:row>37</xdr:row>
      <xdr:rowOff>43299</xdr:rowOff>
    </xdr:to>
    <xdr:cxnSp macro="">
      <xdr:nvCxnSpPr>
        <xdr:cNvPr id="514" name="直線コネクタ 513">
          <a:extLst>
            <a:ext uri="{FF2B5EF4-FFF2-40B4-BE49-F238E27FC236}">
              <a16:creationId xmlns:a16="http://schemas.microsoft.com/office/drawing/2014/main" id="{6077F73F-8332-4497-A643-5944FFD31546}"/>
            </a:ext>
          </a:extLst>
        </xdr:cNvPr>
        <xdr:cNvCxnSpPr/>
      </xdr:nvCxnSpPr>
      <xdr:spPr>
        <a:xfrm>
          <a:off x="14592300" y="5763717"/>
          <a:ext cx="889000" cy="623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30950</xdr:rowOff>
    </xdr:from>
    <xdr:to>
      <xdr:col>81</xdr:col>
      <xdr:colOff>101600</xdr:colOff>
      <xdr:row>38</xdr:row>
      <xdr:rowOff>132550</xdr:rowOff>
    </xdr:to>
    <xdr:sp macro="" textlink="">
      <xdr:nvSpPr>
        <xdr:cNvPr id="515" name="フローチャート: 判断 514">
          <a:extLst>
            <a:ext uri="{FF2B5EF4-FFF2-40B4-BE49-F238E27FC236}">
              <a16:creationId xmlns:a16="http://schemas.microsoft.com/office/drawing/2014/main" id="{506B6706-62CF-4EF7-AA9E-50862B2D10E8}"/>
            </a:ext>
          </a:extLst>
        </xdr:cNvPr>
        <xdr:cNvSpPr/>
      </xdr:nvSpPr>
      <xdr:spPr>
        <a:xfrm>
          <a:off x="15430500" y="654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123677</xdr:rowOff>
    </xdr:from>
    <xdr:ext cx="469744" cy="259045"/>
    <xdr:sp macro="" textlink="">
      <xdr:nvSpPr>
        <xdr:cNvPr id="516" name="テキスト ボックス 515">
          <a:extLst>
            <a:ext uri="{FF2B5EF4-FFF2-40B4-BE49-F238E27FC236}">
              <a16:creationId xmlns:a16="http://schemas.microsoft.com/office/drawing/2014/main" id="{C3521AFD-348A-44D2-AD71-F3A389E10F5E}"/>
            </a:ext>
          </a:extLst>
        </xdr:cNvPr>
        <xdr:cNvSpPr txBox="1"/>
      </xdr:nvSpPr>
      <xdr:spPr>
        <a:xfrm>
          <a:off x="15246428" y="663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105867</xdr:rowOff>
    </xdr:from>
    <xdr:to>
      <xdr:col>76</xdr:col>
      <xdr:colOff>114300</xdr:colOff>
      <xdr:row>34</xdr:row>
      <xdr:rowOff>76218</xdr:rowOff>
    </xdr:to>
    <xdr:cxnSp macro="">
      <xdr:nvCxnSpPr>
        <xdr:cNvPr id="517" name="直線コネクタ 516">
          <a:extLst>
            <a:ext uri="{FF2B5EF4-FFF2-40B4-BE49-F238E27FC236}">
              <a16:creationId xmlns:a16="http://schemas.microsoft.com/office/drawing/2014/main" id="{0F24C482-812C-4621-92C7-565B45C601B3}"/>
            </a:ext>
          </a:extLst>
        </xdr:cNvPr>
        <xdr:cNvCxnSpPr/>
      </xdr:nvCxnSpPr>
      <xdr:spPr>
        <a:xfrm flipV="1">
          <a:off x="13703300" y="5763717"/>
          <a:ext cx="889000" cy="14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31887</xdr:rowOff>
    </xdr:from>
    <xdr:to>
      <xdr:col>76</xdr:col>
      <xdr:colOff>165100</xdr:colOff>
      <xdr:row>38</xdr:row>
      <xdr:rowOff>133487</xdr:rowOff>
    </xdr:to>
    <xdr:sp macro="" textlink="">
      <xdr:nvSpPr>
        <xdr:cNvPr id="518" name="フローチャート: 判断 517">
          <a:extLst>
            <a:ext uri="{FF2B5EF4-FFF2-40B4-BE49-F238E27FC236}">
              <a16:creationId xmlns:a16="http://schemas.microsoft.com/office/drawing/2014/main" id="{DFFF4192-B9F2-45F0-B564-0F6C063B6495}"/>
            </a:ext>
          </a:extLst>
        </xdr:cNvPr>
        <xdr:cNvSpPr/>
      </xdr:nvSpPr>
      <xdr:spPr>
        <a:xfrm>
          <a:off x="14541500" y="654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124614</xdr:rowOff>
    </xdr:from>
    <xdr:ext cx="469744" cy="259045"/>
    <xdr:sp macro="" textlink="">
      <xdr:nvSpPr>
        <xdr:cNvPr id="519" name="テキスト ボックス 518">
          <a:extLst>
            <a:ext uri="{FF2B5EF4-FFF2-40B4-BE49-F238E27FC236}">
              <a16:creationId xmlns:a16="http://schemas.microsoft.com/office/drawing/2014/main" id="{9DF0DDD1-AEC4-4750-BA81-2430668E4D3E}"/>
            </a:ext>
          </a:extLst>
        </xdr:cNvPr>
        <xdr:cNvSpPr txBox="1"/>
      </xdr:nvSpPr>
      <xdr:spPr>
        <a:xfrm>
          <a:off x="14357428" y="663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88928</xdr:rowOff>
    </xdr:from>
    <xdr:to>
      <xdr:col>71</xdr:col>
      <xdr:colOff>177800</xdr:colOff>
      <xdr:row>34</xdr:row>
      <xdr:rowOff>76218</xdr:rowOff>
    </xdr:to>
    <xdr:cxnSp macro="">
      <xdr:nvCxnSpPr>
        <xdr:cNvPr id="520" name="直線コネクタ 519">
          <a:extLst>
            <a:ext uri="{FF2B5EF4-FFF2-40B4-BE49-F238E27FC236}">
              <a16:creationId xmlns:a16="http://schemas.microsoft.com/office/drawing/2014/main" id="{BAF7A14D-DFC1-4516-AB35-4D3C0AFACA98}"/>
            </a:ext>
          </a:extLst>
        </xdr:cNvPr>
        <xdr:cNvCxnSpPr/>
      </xdr:nvCxnSpPr>
      <xdr:spPr>
        <a:xfrm>
          <a:off x="12814300" y="5403878"/>
          <a:ext cx="889000" cy="50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34127</xdr:rowOff>
    </xdr:from>
    <xdr:to>
      <xdr:col>72</xdr:col>
      <xdr:colOff>38100</xdr:colOff>
      <xdr:row>38</xdr:row>
      <xdr:rowOff>135727</xdr:rowOff>
    </xdr:to>
    <xdr:sp macro="" textlink="">
      <xdr:nvSpPr>
        <xdr:cNvPr id="521" name="フローチャート: 判断 520">
          <a:extLst>
            <a:ext uri="{FF2B5EF4-FFF2-40B4-BE49-F238E27FC236}">
              <a16:creationId xmlns:a16="http://schemas.microsoft.com/office/drawing/2014/main" id="{9D7A9529-EAE4-4732-8192-9394499CA518}"/>
            </a:ext>
          </a:extLst>
        </xdr:cNvPr>
        <xdr:cNvSpPr/>
      </xdr:nvSpPr>
      <xdr:spPr>
        <a:xfrm>
          <a:off x="13652500" y="6549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126854</xdr:rowOff>
    </xdr:from>
    <xdr:ext cx="469744" cy="259045"/>
    <xdr:sp macro="" textlink="">
      <xdr:nvSpPr>
        <xdr:cNvPr id="522" name="テキスト ボックス 521">
          <a:extLst>
            <a:ext uri="{FF2B5EF4-FFF2-40B4-BE49-F238E27FC236}">
              <a16:creationId xmlns:a16="http://schemas.microsoft.com/office/drawing/2014/main" id="{733E288F-D7B7-450C-BE18-A3C0BD3F0B27}"/>
            </a:ext>
          </a:extLst>
        </xdr:cNvPr>
        <xdr:cNvSpPr txBox="1"/>
      </xdr:nvSpPr>
      <xdr:spPr>
        <a:xfrm>
          <a:off x="13468428" y="6641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161915</xdr:rowOff>
    </xdr:from>
    <xdr:to>
      <xdr:col>67</xdr:col>
      <xdr:colOff>101600</xdr:colOff>
      <xdr:row>38</xdr:row>
      <xdr:rowOff>92065</xdr:rowOff>
    </xdr:to>
    <xdr:sp macro="" textlink="">
      <xdr:nvSpPr>
        <xdr:cNvPr id="523" name="フローチャート: 判断 522">
          <a:extLst>
            <a:ext uri="{FF2B5EF4-FFF2-40B4-BE49-F238E27FC236}">
              <a16:creationId xmlns:a16="http://schemas.microsoft.com/office/drawing/2014/main" id="{17964EB8-E31C-4F4E-A71D-DB300E86EDEA}"/>
            </a:ext>
          </a:extLst>
        </xdr:cNvPr>
        <xdr:cNvSpPr/>
      </xdr:nvSpPr>
      <xdr:spPr>
        <a:xfrm>
          <a:off x="12763500" y="650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83192</xdr:rowOff>
    </xdr:from>
    <xdr:ext cx="469744" cy="259045"/>
    <xdr:sp macro="" textlink="">
      <xdr:nvSpPr>
        <xdr:cNvPr id="524" name="テキスト ボックス 523">
          <a:extLst>
            <a:ext uri="{FF2B5EF4-FFF2-40B4-BE49-F238E27FC236}">
              <a16:creationId xmlns:a16="http://schemas.microsoft.com/office/drawing/2014/main" id="{4F93AE63-41F1-4A66-93DE-A0AD19C41AB3}"/>
            </a:ext>
          </a:extLst>
        </xdr:cNvPr>
        <xdr:cNvSpPr txBox="1"/>
      </xdr:nvSpPr>
      <xdr:spPr>
        <a:xfrm>
          <a:off x="12579428" y="659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16F42AB4-6B42-4FEE-89EF-BC6E76E48AC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CE507CF1-512E-46DF-BA9A-D95282895581}"/>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9DBE0706-859C-49B5-9D10-647E36988EC6}"/>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7FB31186-7344-412E-8280-DA5056F54D3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3C4EA4A-F9EC-4A40-A226-558C7FCF3136}"/>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135854</xdr:rowOff>
    </xdr:from>
    <xdr:to>
      <xdr:col>85</xdr:col>
      <xdr:colOff>177800</xdr:colOff>
      <xdr:row>38</xdr:row>
      <xdr:rowOff>66004</xdr:rowOff>
    </xdr:to>
    <xdr:sp macro="" textlink="">
      <xdr:nvSpPr>
        <xdr:cNvPr id="530" name="楕円 529">
          <a:extLst>
            <a:ext uri="{FF2B5EF4-FFF2-40B4-BE49-F238E27FC236}">
              <a16:creationId xmlns:a16="http://schemas.microsoft.com/office/drawing/2014/main" id="{1BDBB499-90FC-42D9-B40D-C4CB1084E05B}"/>
            </a:ext>
          </a:extLst>
        </xdr:cNvPr>
        <xdr:cNvSpPr/>
      </xdr:nvSpPr>
      <xdr:spPr>
        <a:xfrm>
          <a:off x="16268700" y="647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95231</xdr:rowOff>
    </xdr:from>
    <xdr:ext cx="469744" cy="259045"/>
    <xdr:sp macro="" textlink="">
      <xdr:nvSpPr>
        <xdr:cNvPr id="531" name="災害復旧事業費該当値テキスト">
          <a:extLst>
            <a:ext uri="{FF2B5EF4-FFF2-40B4-BE49-F238E27FC236}">
              <a16:creationId xmlns:a16="http://schemas.microsoft.com/office/drawing/2014/main" id="{D9B4235E-4180-4059-8E53-DA33F224C537}"/>
            </a:ext>
          </a:extLst>
        </xdr:cNvPr>
        <xdr:cNvSpPr txBox="1"/>
      </xdr:nvSpPr>
      <xdr:spPr>
        <a:xfrm>
          <a:off x="16370300" y="626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163949</xdr:rowOff>
    </xdr:from>
    <xdr:to>
      <xdr:col>81</xdr:col>
      <xdr:colOff>101600</xdr:colOff>
      <xdr:row>37</xdr:row>
      <xdr:rowOff>94099</xdr:rowOff>
    </xdr:to>
    <xdr:sp macro="" textlink="">
      <xdr:nvSpPr>
        <xdr:cNvPr id="532" name="楕円 531">
          <a:extLst>
            <a:ext uri="{FF2B5EF4-FFF2-40B4-BE49-F238E27FC236}">
              <a16:creationId xmlns:a16="http://schemas.microsoft.com/office/drawing/2014/main" id="{A95F5768-BBAA-482C-97CB-00EFB321FE75}"/>
            </a:ext>
          </a:extLst>
        </xdr:cNvPr>
        <xdr:cNvSpPr/>
      </xdr:nvSpPr>
      <xdr:spPr>
        <a:xfrm>
          <a:off x="15430500" y="633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110626</xdr:rowOff>
    </xdr:from>
    <xdr:ext cx="534377" cy="259045"/>
    <xdr:sp macro="" textlink="">
      <xdr:nvSpPr>
        <xdr:cNvPr id="533" name="テキスト ボックス 532">
          <a:extLst>
            <a:ext uri="{FF2B5EF4-FFF2-40B4-BE49-F238E27FC236}">
              <a16:creationId xmlns:a16="http://schemas.microsoft.com/office/drawing/2014/main" id="{BFF143CA-F81E-4DD5-BE18-0E84DBC52AA3}"/>
            </a:ext>
          </a:extLst>
        </xdr:cNvPr>
        <xdr:cNvSpPr txBox="1"/>
      </xdr:nvSpPr>
      <xdr:spPr>
        <a:xfrm>
          <a:off x="15214111" y="611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55067</xdr:rowOff>
    </xdr:from>
    <xdr:to>
      <xdr:col>76</xdr:col>
      <xdr:colOff>165100</xdr:colOff>
      <xdr:row>33</xdr:row>
      <xdr:rowOff>156667</xdr:rowOff>
    </xdr:to>
    <xdr:sp macro="" textlink="">
      <xdr:nvSpPr>
        <xdr:cNvPr id="534" name="楕円 533">
          <a:extLst>
            <a:ext uri="{FF2B5EF4-FFF2-40B4-BE49-F238E27FC236}">
              <a16:creationId xmlns:a16="http://schemas.microsoft.com/office/drawing/2014/main" id="{E269DC1C-DBDD-4687-9945-C4C83D2EB55F}"/>
            </a:ext>
          </a:extLst>
        </xdr:cNvPr>
        <xdr:cNvSpPr/>
      </xdr:nvSpPr>
      <xdr:spPr>
        <a:xfrm>
          <a:off x="14541500" y="571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1744</xdr:rowOff>
    </xdr:from>
    <xdr:ext cx="534377" cy="259045"/>
    <xdr:sp macro="" textlink="">
      <xdr:nvSpPr>
        <xdr:cNvPr id="535" name="テキスト ボックス 534">
          <a:extLst>
            <a:ext uri="{FF2B5EF4-FFF2-40B4-BE49-F238E27FC236}">
              <a16:creationId xmlns:a16="http://schemas.microsoft.com/office/drawing/2014/main" id="{C3DA2C3C-1DD1-41C3-AED8-8B0246D4B3D4}"/>
            </a:ext>
          </a:extLst>
        </xdr:cNvPr>
        <xdr:cNvSpPr txBox="1"/>
      </xdr:nvSpPr>
      <xdr:spPr>
        <a:xfrm>
          <a:off x="14325111" y="548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25418</xdr:rowOff>
    </xdr:from>
    <xdr:to>
      <xdr:col>72</xdr:col>
      <xdr:colOff>38100</xdr:colOff>
      <xdr:row>34</xdr:row>
      <xdr:rowOff>127018</xdr:rowOff>
    </xdr:to>
    <xdr:sp macro="" textlink="">
      <xdr:nvSpPr>
        <xdr:cNvPr id="536" name="楕円 535">
          <a:extLst>
            <a:ext uri="{FF2B5EF4-FFF2-40B4-BE49-F238E27FC236}">
              <a16:creationId xmlns:a16="http://schemas.microsoft.com/office/drawing/2014/main" id="{20353E70-E87C-46A9-9C1A-DD30130EA1D3}"/>
            </a:ext>
          </a:extLst>
        </xdr:cNvPr>
        <xdr:cNvSpPr/>
      </xdr:nvSpPr>
      <xdr:spPr>
        <a:xfrm>
          <a:off x="13652500" y="585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143545</xdr:rowOff>
    </xdr:from>
    <xdr:ext cx="534377" cy="259045"/>
    <xdr:sp macro="" textlink="">
      <xdr:nvSpPr>
        <xdr:cNvPr id="537" name="テキスト ボックス 536">
          <a:extLst>
            <a:ext uri="{FF2B5EF4-FFF2-40B4-BE49-F238E27FC236}">
              <a16:creationId xmlns:a16="http://schemas.microsoft.com/office/drawing/2014/main" id="{7CE80BBD-A915-44EF-AC7A-33F88E163171}"/>
            </a:ext>
          </a:extLst>
        </xdr:cNvPr>
        <xdr:cNvSpPr txBox="1"/>
      </xdr:nvSpPr>
      <xdr:spPr>
        <a:xfrm>
          <a:off x="13436111" y="562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38128</xdr:rowOff>
    </xdr:from>
    <xdr:to>
      <xdr:col>67</xdr:col>
      <xdr:colOff>101600</xdr:colOff>
      <xdr:row>31</xdr:row>
      <xdr:rowOff>139728</xdr:rowOff>
    </xdr:to>
    <xdr:sp macro="" textlink="">
      <xdr:nvSpPr>
        <xdr:cNvPr id="538" name="楕円 537">
          <a:extLst>
            <a:ext uri="{FF2B5EF4-FFF2-40B4-BE49-F238E27FC236}">
              <a16:creationId xmlns:a16="http://schemas.microsoft.com/office/drawing/2014/main" id="{9EB32A15-9740-4A19-85AF-D0D447B800EE}"/>
            </a:ext>
          </a:extLst>
        </xdr:cNvPr>
        <xdr:cNvSpPr/>
      </xdr:nvSpPr>
      <xdr:spPr>
        <a:xfrm>
          <a:off x="12763500" y="535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29</xdr:row>
      <xdr:rowOff>156255</xdr:rowOff>
    </xdr:from>
    <xdr:ext cx="534377" cy="259045"/>
    <xdr:sp macro="" textlink="">
      <xdr:nvSpPr>
        <xdr:cNvPr id="539" name="テキスト ボックス 538">
          <a:extLst>
            <a:ext uri="{FF2B5EF4-FFF2-40B4-BE49-F238E27FC236}">
              <a16:creationId xmlns:a16="http://schemas.microsoft.com/office/drawing/2014/main" id="{48D8A908-C447-420D-885A-94187C0A3F04}"/>
            </a:ext>
          </a:extLst>
        </xdr:cNvPr>
        <xdr:cNvSpPr txBox="1"/>
      </xdr:nvSpPr>
      <xdr:spPr>
        <a:xfrm>
          <a:off x="12547111" y="512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F25DD5AE-8C31-43BE-995F-7AECA2AD70EE}"/>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70543BBA-9AE1-41E1-B80A-54FF9F18AF5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23B3E163-4435-4DE1-941E-A9D62B13AC6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41C42E6C-0E4B-411B-8811-6AE13A5B9DE1}"/>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91D65799-95E2-4E23-8FA6-7F0C25426D05}"/>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8D6DE6CC-A786-4E27-B096-FE2424A0ABC5}"/>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80D78E65-DEBC-4317-9E7C-9EFCA282436B}"/>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131F4D07-DD9C-49C7-9CAE-3F21366FCA7F}"/>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BA41F92F-A6F3-4660-8364-F9632027D9AB}"/>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C339333F-1611-4892-BB91-4DCCEE562E3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41E807FA-331A-4029-8D10-DBB1C92F4F78}"/>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C8AAF2B9-D343-4A1F-B637-B609CC0915E6}"/>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A5B96492-86A7-4438-8536-F3A095B2C763}"/>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7B308E65-570B-4F40-BBF6-57751E12F23E}"/>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E3B4B9ED-F841-4076-A3E9-EC00B55982B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BD553CEC-49C8-4B19-A635-481FF93C3794}"/>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3FF91A96-FCEF-4DDA-A5B9-F0972BA56A18}"/>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59640BBD-FC48-4947-A2C3-C2C7A490CEC6}"/>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8BF1348C-26B8-4146-A4A4-BD1FE3442C4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60642B77-18EA-42B2-A6A8-21B233AFA7C5}"/>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5C4F4120-0D31-46EB-AC23-A537FAD143DF}"/>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B71C02C1-ADDF-44DC-AC01-7D2CCDC9ED93}"/>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7FCA62C0-EAE7-4B83-A941-069BD7891331}"/>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620E696C-32DC-4186-A2E5-CA9FAE9212D4}"/>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C5D5F10C-5F6D-465A-93A2-93F2ED74B1C9}"/>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87D6A5F1-5EB1-4D9B-A172-715CA17688BC}"/>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FCB3EBC5-B3CE-41EA-A95C-A417CD0A6092}"/>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ADB28E75-2001-4702-8B3E-3CAB1F98C2C8}"/>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51CA878E-DC56-4108-B8FD-D63B767F7DAC}"/>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B499160F-8CAB-4416-A37C-943F2A0BE91D}"/>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D935234F-AE44-4AFB-9BAC-1D6381E88B7D}"/>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4B0F6DFB-F27D-4D02-B4F1-95A217A57745}"/>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6201E0F9-C345-4CAC-9F7C-51BF930451EC}"/>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E5B7C6FA-95EC-4A9D-8000-69A3663F665B}"/>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97B8F5B6-C0D4-4C72-8D58-BBE396969074}"/>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34D4CC7D-E0B6-4AB4-B771-E44A36CF274A}"/>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2BA018C9-DAD2-4EC2-860F-743F1ACBFA4E}"/>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F1078905-3633-4EF6-9316-464627012BD5}"/>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97646DCA-F437-45CF-99D7-CF793ACBD18C}"/>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A457B70E-3858-4FA0-A109-7957A85B38FB}"/>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70D0AC41-059C-463C-A11D-F10DDD8C51E9}"/>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D45636BF-E4EA-4CC2-B4D3-F17556BE4BA8}"/>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F683942B-4331-4B74-990D-DBF63BA6B1A3}"/>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4B72AA68-9F80-4795-8005-E558B899B44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C39702C9-6959-4D0F-BF13-9AC4F44CFF53}"/>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1E28ACDC-690C-48DE-8F3C-0B9D3F41133F}"/>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9D84F4E1-2A38-40B1-9E14-8217743ABD19}"/>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47EE3FAB-5A3B-4300-9AA7-AA4BA3D2081F}"/>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55E881FD-08EA-460F-A2E3-83503459586E}"/>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98A037A2-9C73-488F-A44E-AAAE4EBECAF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2DD5B94F-59CF-486A-BE66-602963CC419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BD6611F7-3DC7-47BB-95B2-A02C5ED64E3F}"/>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FE830F-26A8-4059-8997-8F910557A213}"/>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66BA4CA9-44A2-4244-BF5C-A1D70644B72D}"/>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D6B6413D-17CD-44F8-AF5F-02C7D59B2615}"/>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4520231B-7BCE-4EC8-966E-6BD19E99E469}"/>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7975FCEC-2FDE-422F-B647-F55A055D435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23C45C0C-19A0-4EB9-BD84-FACBC351EA6B}"/>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3FDE2843-3C1F-4E10-8479-734AB032E6B8}"/>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599" name="直線コネクタ 598">
          <a:extLst>
            <a:ext uri="{FF2B5EF4-FFF2-40B4-BE49-F238E27FC236}">
              <a16:creationId xmlns:a16="http://schemas.microsoft.com/office/drawing/2014/main" id="{28E3F4CB-D8A5-45A1-B426-27917EDD65FD}"/>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0" name="テキスト ボックス 599">
          <a:extLst>
            <a:ext uri="{FF2B5EF4-FFF2-40B4-BE49-F238E27FC236}">
              <a16:creationId xmlns:a16="http://schemas.microsoft.com/office/drawing/2014/main" id="{BEDCF389-5DF1-44E3-A6D0-D5DD617E475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1" name="直線コネクタ 600">
          <a:extLst>
            <a:ext uri="{FF2B5EF4-FFF2-40B4-BE49-F238E27FC236}">
              <a16:creationId xmlns:a16="http://schemas.microsoft.com/office/drawing/2014/main" id="{4A927DB8-5651-4454-8898-0BCDCD9F876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2" name="テキスト ボックス 601">
          <a:extLst>
            <a:ext uri="{FF2B5EF4-FFF2-40B4-BE49-F238E27FC236}">
              <a16:creationId xmlns:a16="http://schemas.microsoft.com/office/drawing/2014/main" id="{56785238-BC02-42E3-AEDF-FDD418A03293}"/>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3" name="直線コネクタ 602">
          <a:extLst>
            <a:ext uri="{FF2B5EF4-FFF2-40B4-BE49-F238E27FC236}">
              <a16:creationId xmlns:a16="http://schemas.microsoft.com/office/drawing/2014/main" id="{FF64032E-FBB9-4B57-9BA6-5AA2DA6A511D}"/>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4" name="テキスト ボックス 603">
          <a:extLst>
            <a:ext uri="{FF2B5EF4-FFF2-40B4-BE49-F238E27FC236}">
              <a16:creationId xmlns:a16="http://schemas.microsoft.com/office/drawing/2014/main" id="{ADCFFED7-4205-4233-980C-748A8EC2D5FF}"/>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5" name="直線コネクタ 604">
          <a:extLst>
            <a:ext uri="{FF2B5EF4-FFF2-40B4-BE49-F238E27FC236}">
              <a16:creationId xmlns:a16="http://schemas.microsoft.com/office/drawing/2014/main" id="{13966E61-72F1-40DB-A8E6-69ED644B64BD}"/>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06" name="テキスト ボックス 605">
          <a:extLst>
            <a:ext uri="{FF2B5EF4-FFF2-40B4-BE49-F238E27FC236}">
              <a16:creationId xmlns:a16="http://schemas.microsoft.com/office/drawing/2014/main" id="{ECAFA5D7-AF4E-465A-85D8-4A0DC5D496BC}"/>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7" name="直線コネクタ 606">
          <a:extLst>
            <a:ext uri="{FF2B5EF4-FFF2-40B4-BE49-F238E27FC236}">
              <a16:creationId xmlns:a16="http://schemas.microsoft.com/office/drawing/2014/main" id="{CFB3014E-5318-4B00-B6E8-FDC263060578}"/>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08" name="テキスト ボックス 607">
          <a:extLst>
            <a:ext uri="{FF2B5EF4-FFF2-40B4-BE49-F238E27FC236}">
              <a16:creationId xmlns:a16="http://schemas.microsoft.com/office/drawing/2014/main" id="{1B998E46-2816-4224-905E-19D18292BFF9}"/>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09" name="直線コネクタ 608">
          <a:extLst>
            <a:ext uri="{FF2B5EF4-FFF2-40B4-BE49-F238E27FC236}">
              <a16:creationId xmlns:a16="http://schemas.microsoft.com/office/drawing/2014/main" id="{E09CCEB3-CA5A-47D1-91D5-5767550B7E7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0" name="テキスト ボックス 609">
          <a:extLst>
            <a:ext uri="{FF2B5EF4-FFF2-40B4-BE49-F238E27FC236}">
              <a16:creationId xmlns:a16="http://schemas.microsoft.com/office/drawing/2014/main" id="{C71F77FB-1C54-4B2C-85A8-5FDCEA3728CC}"/>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7BD4313C-8715-4E89-BC88-3A9ED6590CD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63EDD649-7B39-4531-9788-3DF868BC423D}"/>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096BD2EE-C342-41A7-8452-6D0B4C922D2F}"/>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14" name="直線コネクタ 613">
          <a:extLst>
            <a:ext uri="{FF2B5EF4-FFF2-40B4-BE49-F238E27FC236}">
              <a16:creationId xmlns:a16="http://schemas.microsoft.com/office/drawing/2014/main" id="{AB7C17E3-07DC-4773-B791-80E828C5539C}"/>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15" name="公債費最小値テキスト">
          <a:extLst>
            <a:ext uri="{FF2B5EF4-FFF2-40B4-BE49-F238E27FC236}">
              <a16:creationId xmlns:a16="http://schemas.microsoft.com/office/drawing/2014/main" id="{AA5C1DF2-750C-4E73-A4B8-95C69E96913F}"/>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16" name="直線コネクタ 615">
          <a:extLst>
            <a:ext uri="{FF2B5EF4-FFF2-40B4-BE49-F238E27FC236}">
              <a16:creationId xmlns:a16="http://schemas.microsoft.com/office/drawing/2014/main" id="{CAC2F56E-0956-4839-AB5A-2A3BFDA1B568}"/>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17" name="公債費最大値テキスト">
          <a:extLst>
            <a:ext uri="{FF2B5EF4-FFF2-40B4-BE49-F238E27FC236}">
              <a16:creationId xmlns:a16="http://schemas.microsoft.com/office/drawing/2014/main" id="{C7DE46EC-1D1A-45B3-9DA5-6D58EC0D24BC}"/>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18" name="直線コネクタ 617">
          <a:extLst>
            <a:ext uri="{FF2B5EF4-FFF2-40B4-BE49-F238E27FC236}">
              <a16:creationId xmlns:a16="http://schemas.microsoft.com/office/drawing/2014/main" id="{A070BB4D-CE58-4E40-9077-FB0F835A4E44}"/>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153089</xdr:rowOff>
    </xdr:from>
    <xdr:to>
      <xdr:col>85</xdr:col>
      <xdr:colOff>127000</xdr:colOff>
      <xdr:row>74</xdr:row>
      <xdr:rowOff>121477</xdr:rowOff>
    </xdr:to>
    <xdr:cxnSp macro="">
      <xdr:nvCxnSpPr>
        <xdr:cNvPr id="619" name="直線コネクタ 618">
          <a:extLst>
            <a:ext uri="{FF2B5EF4-FFF2-40B4-BE49-F238E27FC236}">
              <a16:creationId xmlns:a16="http://schemas.microsoft.com/office/drawing/2014/main" id="{224C3B04-83A2-41CC-A769-0980A25CA77C}"/>
            </a:ext>
          </a:extLst>
        </xdr:cNvPr>
        <xdr:cNvCxnSpPr/>
      </xdr:nvCxnSpPr>
      <xdr:spPr>
        <a:xfrm>
          <a:off x="15481300" y="12668939"/>
          <a:ext cx="838200" cy="139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20" name="公債費平均値テキスト">
          <a:extLst>
            <a:ext uri="{FF2B5EF4-FFF2-40B4-BE49-F238E27FC236}">
              <a16:creationId xmlns:a16="http://schemas.microsoft.com/office/drawing/2014/main" id="{167718CB-352A-45FA-A5D8-8D8D7A600BB8}"/>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21" name="フローチャート: 判断 620">
          <a:extLst>
            <a:ext uri="{FF2B5EF4-FFF2-40B4-BE49-F238E27FC236}">
              <a16:creationId xmlns:a16="http://schemas.microsoft.com/office/drawing/2014/main" id="{C3DD47AB-B25C-42BF-832F-6BE237C2DF04}"/>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153089</xdr:rowOff>
    </xdr:from>
    <xdr:to>
      <xdr:col>81</xdr:col>
      <xdr:colOff>50800</xdr:colOff>
      <xdr:row>74</xdr:row>
      <xdr:rowOff>94600</xdr:rowOff>
    </xdr:to>
    <xdr:cxnSp macro="">
      <xdr:nvCxnSpPr>
        <xdr:cNvPr id="622" name="直線コネクタ 621">
          <a:extLst>
            <a:ext uri="{FF2B5EF4-FFF2-40B4-BE49-F238E27FC236}">
              <a16:creationId xmlns:a16="http://schemas.microsoft.com/office/drawing/2014/main" id="{E519C6A1-C515-416B-8F09-3BC43AF81A6F}"/>
            </a:ext>
          </a:extLst>
        </xdr:cNvPr>
        <xdr:cNvCxnSpPr/>
      </xdr:nvCxnSpPr>
      <xdr:spPr>
        <a:xfrm flipV="1">
          <a:off x="14592300" y="12668939"/>
          <a:ext cx="889000" cy="11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23" name="フローチャート: 判断 622">
          <a:extLst>
            <a:ext uri="{FF2B5EF4-FFF2-40B4-BE49-F238E27FC236}">
              <a16:creationId xmlns:a16="http://schemas.microsoft.com/office/drawing/2014/main" id="{90B59043-2BE6-4173-983F-28E94B7B38AB}"/>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24" name="テキスト ボックス 623">
          <a:extLst>
            <a:ext uri="{FF2B5EF4-FFF2-40B4-BE49-F238E27FC236}">
              <a16:creationId xmlns:a16="http://schemas.microsoft.com/office/drawing/2014/main" id="{C687F5CF-6E4F-404F-9D76-1084B2B4A864}"/>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94552</xdr:rowOff>
    </xdr:from>
    <xdr:to>
      <xdr:col>76</xdr:col>
      <xdr:colOff>114300</xdr:colOff>
      <xdr:row>74</xdr:row>
      <xdr:rowOff>94600</xdr:rowOff>
    </xdr:to>
    <xdr:cxnSp macro="">
      <xdr:nvCxnSpPr>
        <xdr:cNvPr id="625" name="直線コネクタ 624">
          <a:extLst>
            <a:ext uri="{FF2B5EF4-FFF2-40B4-BE49-F238E27FC236}">
              <a16:creationId xmlns:a16="http://schemas.microsoft.com/office/drawing/2014/main" id="{AF0C990A-C0D2-4407-A07A-C33AC3150152}"/>
            </a:ext>
          </a:extLst>
        </xdr:cNvPr>
        <xdr:cNvCxnSpPr/>
      </xdr:nvCxnSpPr>
      <xdr:spPr>
        <a:xfrm>
          <a:off x="13703300" y="12610402"/>
          <a:ext cx="889000" cy="17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26" name="フローチャート: 判断 625">
          <a:extLst>
            <a:ext uri="{FF2B5EF4-FFF2-40B4-BE49-F238E27FC236}">
              <a16:creationId xmlns:a16="http://schemas.microsoft.com/office/drawing/2014/main" id="{7C889C8D-A1DA-440C-AAA5-A92B31D3A7B2}"/>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27" name="テキスト ボックス 626">
          <a:extLst>
            <a:ext uri="{FF2B5EF4-FFF2-40B4-BE49-F238E27FC236}">
              <a16:creationId xmlns:a16="http://schemas.microsoft.com/office/drawing/2014/main" id="{56CD6BCB-32E1-4AB5-8549-95F0BBE52127}"/>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94552</xdr:rowOff>
    </xdr:from>
    <xdr:to>
      <xdr:col>71</xdr:col>
      <xdr:colOff>177800</xdr:colOff>
      <xdr:row>74</xdr:row>
      <xdr:rowOff>106161</xdr:rowOff>
    </xdr:to>
    <xdr:cxnSp macro="">
      <xdr:nvCxnSpPr>
        <xdr:cNvPr id="628" name="直線コネクタ 627">
          <a:extLst>
            <a:ext uri="{FF2B5EF4-FFF2-40B4-BE49-F238E27FC236}">
              <a16:creationId xmlns:a16="http://schemas.microsoft.com/office/drawing/2014/main" id="{D3266BBE-D3D9-4279-8BE5-C69510FAEEE5}"/>
            </a:ext>
          </a:extLst>
        </xdr:cNvPr>
        <xdr:cNvCxnSpPr/>
      </xdr:nvCxnSpPr>
      <xdr:spPr>
        <a:xfrm flipV="1">
          <a:off x="12814300" y="12610402"/>
          <a:ext cx="889000" cy="18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29" name="フローチャート: 判断 628">
          <a:extLst>
            <a:ext uri="{FF2B5EF4-FFF2-40B4-BE49-F238E27FC236}">
              <a16:creationId xmlns:a16="http://schemas.microsoft.com/office/drawing/2014/main" id="{5D52060B-5E50-48EF-B0CD-5B4F4B0DDFCC}"/>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30" name="テキスト ボックス 629">
          <a:extLst>
            <a:ext uri="{FF2B5EF4-FFF2-40B4-BE49-F238E27FC236}">
              <a16:creationId xmlns:a16="http://schemas.microsoft.com/office/drawing/2014/main" id="{4E3C4562-1A3B-47AB-AC26-058D0D72CD37}"/>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31" name="フローチャート: 判断 630">
          <a:extLst>
            <a:ext uri="{FF2B5EF4-FFF2-40B4-BE49-F238E27FC236}">
              <a16:creationId xmlns:a16="http://schemas.microsoft.com/office/drawing/2014/main" id="{276D2EA3-D2BA-4169-8141-EA2A769CFFD7}"/>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32" name="テキスト ボックス 631">
          <a:extLst>
            <a:ext uri="{FF2B5EF4-FFF2-40B4-BE49-F238E27FC236}">
              <a16:creationId xmlns:a16="http://schemas.microsoft.com/office/drawing/2014/main" id="{B403C631-B7CE-4398-AFDF-1D19FAA221AA}"/>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24B486E9-58AA-41F9-A3DB-7026A48FA54B}"/>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B49EC33B-5F98-4425-8472-77B34AD9007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322B550E-C6EC-4AAC-A227-982411E5788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972B41CA-F7C0-4124-8DB4-EB93D46833A4}"/>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B8D7F86-8C00-4746-8618-0068A61FA846}"/>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70677</xdr:rowOff>
    </xdr:from>
    <xdr:to>
      <xdr:col>85</xdr:col>
      <xdr:colOff>177800</xdr:colOff>
      <xdr:row>75</xdr:row>
      <xdr:rowOff>827</xdr:rowOff>
    </xdr:to>
    <xdr:sp macro="" textlink="">
      <xdr:nvSpPr>
        <xdr:cNvPr id="638" name="楕円 637">
          <a:extLst>
            <a:ext uri="{FF2B5EF4-FFF2-40B4-BE49-F238E27FC236}">
              <a16:creationId xmlns:a16="http://schemas.microsoft.com/office/drawing/2014/main" id="{57CED4E9-975C-4844-98F8-64017C1E0812}"/>
            </a:ext>
          </a:extLst>
        </xdr:cNvPr>
        <xdr:cNvSpPr/>
      </xdr:nvSpPr>
      <xdr:spPr>
        <a:xfrm>
          <a:off x="16268700" y="1275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93554</xdr:rowOff>
    </xdr:from>
    <xdr:ext cx="534377" cy="259045"/>
    <xdr:sp macro="" textlink="">
      <xdr:nvSpPr>
        <xdr:cNvPr id="639" name="公債費該当値テキスト">
          <a:extLst>
            <a:ext uri="{FF2B5EF4-FFF2-40B4-BE49-F238E27FC236}">
              <a16:creationId xmlns:a16="http://schemas.microsoft.com/office/drawing/2014/main" id="{B50AD6C2-C1DC-4019-8019-8209C147BCA9}"/>
            </a:ext>
          </a:extLst>
        </xdr:cNvPr>
        <xdr:cNvSpPr txBox="1"/>
      </xdr:nvSpPr>
      <xdr:spPr>
        <a:xfrm>
          <a:off x="16370300" y="1260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102289</xdr:rowOff>
    </xdr:from>
    <xdr:to>
      <xdr:col>81</xdr:col>
      <xdr:colOff>101600</xdr:colOff>
      <xdr:row>74</xdr:row>
      <xdr:rowOff>32439</xdr:rowOff>
    </xdr:to>
    <xdr:sp macro="" textlink="">
      <xdr:nvSpPr>
        <xdr:cNvPr id="640" name="楕円 639">
          <a:extLst>
            <a:ext uri="{FF2B5EF4-FFF2-40B4-BE49-F238E27FC236}">
              <a16:creationId xmlns:a16="http://schemas.microsoft.com/office/drawing/2014/main" id="{EA47F26E-0D27-4332-9039-004821AF43EF}"/>
            </a:ext>
          </a:extLst>
        </xdr:cNvPr>
        <xdr:cNvSpPr/>
      </xdr:nvSpPr>
      <xdr:spPr>
        <a:xfrm>
          <a:off x="15430500" y="1261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48966</xdr:rowOff>
    </xdr:from>
    <xdr:ext cx="534377" cy="259045"/>
    <xdr:sp macro="" textlink="">
      <xdr:nvSpPr>
        <xdr:cNvPr id="641" name="テキスト ボックス 640">
          <a:extLst>
            <a:ext uri="{FF2B5EF4-FFF2-40B4-BE49-F238E27FC236}">
              <a16:creationId xmlns:a16="http://schemas.microsoft.com/office/drawing/2014/main" id="{2592FADB-418C-44C8-AC3C-F424CA316C09}"/>
            </a:ext>
          </a:extLst>
        </xdr:cNvPr>
        <xdr:cNvSpPr txBox="1"/>
      </xdr:nvSpPr>
      <xdr:spPr>
        <a:xfrm>
          <a:off x="15214111" y="1239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43800</xdr:rowOff>
    </xdr:from>
    <xdr:to>
      <xdr:col>76</xdr:col>
      <xdr:colOff>165100</xdr:colOff>
      <xdr:row>74</xdr:row>
      <xdr:rowOff>145400</xdr:rowOff>
    </xdr:to>
    <xdr:sp macro="" textlink="">
      <xdr:nvSpPr>
        <xdr:cNvPr id="642" name="楕円 641">
          <a:extLst>
            <a:ext uri="{FF2B5EF4-FFF2-40B4-BE49-F238E27FC236}">
              <a16:creationId xmlns:a16="http://schemas.microsoft.com/office/drawing/2014/main" id="{7D8DD1B5-4276-463B-9882-DE82408801C4}"/>
            </a:ext>
          </a:extLst>
        </xdr:cNvPr>
        <xdr:cNvSpPr/>
      </xdr:nvSpPr>
      <xdr:spPr>
        <a:xfrm>
          <a:off x="14541500" y="1273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161927</xdr:rowOff>
    </xdr:from>
    <xdr:ext cx="534377" cy="259045"/>
    <xdr:sp macro="" textlink="">
      <xdr:nvSpPr>
        <xdr:cNvPr id="643" name="テキスト ボックス 642">
          <a:extLst>
            <a:ext uri="{FF2B5EF4-FFF2-40B4-BE49-F238E27FC236}">
              <a16:creationId xmlns:a16="http://schemas.microsoft.com/office/drawing/2014/main" id="{816E3DD8-91D5-43CC-AA55-6220B0D964A6}"/>
            </a:ext>
          </a:extLst>
        </xdr:cNvPr>
        <xdr:cNvSpPr txBox="1"/>
      </xdr:nvSpPr>
      <xdr:spPr>
        <a:xfrm>
          <a:off x="14325111" y="1250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43752</xdr:rowOff>
    </xdr:from>
    <xdr:to>
      <xdr:col>72</xdr:col>
      <xdr:colOff>38100</xdr:colOff>
      <xdr:row>73</xdr:row>
      <xdr:rowOff>145352</xdr:rowOff>
    </xdr:to>
    <xdr:sp macro="" textlink="">
      <xdr:nvSpPr>
        <xdr:cNvPr id="644" name="楕円 643">
          <a:extLst>
            <a:ext uri="{FF2B5EF4-FFF2-40B4-BE49-F238E27FC236}">
              <a16:creationId xmlns:a16="http://schemas.microsoft.com/office/drawing/2014/main" id="{A01C8C77-C6B2-4CA1-A836-AB56DE14BB42}"/>
            </a:ext>
          </a:extLst>
        </xdr:cNvPr>
        <xdr:cNvSpPr/>
      </xdr:nvSpPr>
      <xdr:spPr>
        <a:xfrm>
          <a:off x="13652500" y="1255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161879</xdr:rowOff>
    </xdr:from>
    <xdr:ext cx="534377" cy="259045"/>
    <xdr:sp macro="" textlink="">
      <xdr:nvSpPr>
        <xdr:cNvPr id="645" name="テキスト ボックス 644">
          <a:extLst>
            <a:ext uri="{FF2B5EF4-FFF2-40B4-BE49-F238E27FC236}">
              <a16:creationId xmlns:a16="http://schemas.microsoft.com/office/drawing/2014/main" id="{17BB2849-8B27-4188-9A74-4C08278A6455}"/>
            </a:ext>
          </a:extLst>
        </xdr:cNvPr>
        <xdr:cNvSpPr txBox="1"/>
      </xdr:nvSpPr>
      <xdr:spPr>
        <a:xfrm>
          <a:off x="13436111" y="1233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55361</xdr:rowOff>
    </xdr:from>
    <xdr:to>
      <xdr:col>67</xdr:col>
      <xdr:colOff>101600</xdr:colOff>
      <xdr:row>74</xdr:row>
      <xdr:rowOff>156961</xdr:rowOff>
    </xdr:to>
    <xdr:sp macro="" textlink="">
      <xdr:nvSpPr>
        <xdr:cNvPr id="646" name="楕円 645">
          <a:extLst>
            <a:ext uri="{FF2B5EF4-FFF2-40B4-BE49-F238E27FC236}">
              <a16:creationId xmlns:a16="http://schemas.microsoft.com/office/drawing/2014/main" id="{9084F771-F277-4932-9351-7B7FCEB7CE69}"/>
            </a:ext>
          </a:extLst>
        </xdr:cNvPr>
        <xdr:cNvSpPr/>
      </xdr:nvSpPr>
      <xdr:spPr>
        <a:xfrm>
          <a:off x="12763500" y="1274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2038</xdr:rowOff>
    </xdr:from>
    <xdr:ext cx="534377" cy="259045"/>
    <xdr:sp macro="" textlink="">
      <xdr:nvSpPr>
        <xdr:cNvPr id="647" name="テキスト ボックス 646">
          <a:extLst>
            <a:ext uri="{FF2B5EF4-FFF2-40B4-BE49-F238E27FC236}">
              <a16:creationId xmlns:a16="http://schemas.microsoft.com/office/drawing/2014/main" id="{CD87C872-B31A-4627-9815-4A9B73FFA17B}"/>
            </a:ext>
          </a:extLst>
        </xdr:cNvPr>
        <xdr:cNvSpPr txBox="1"/>
      </xdr:nvSpPr>
      <xdr:spPr>
        <a:xfrm>
          <a:off x="12547111" y="1251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C41823F-0C38-46D3-ABF7-57C718F3C389}"/>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559B63AB-4501-4D7C-9651-98451674C7B4}"/>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EAE16D48-456F-4612-BDBC-785D73936961}"/>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1BB3F81C-FA03-464C-B638-532C892B0F6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D9FA4949-B981-4EEE-A77B-A028673E1E8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981F2BA3-4F57-4A8A-89C8-10C76D8439D1}"/>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621F878-9128-4460-9218-066FB027CD5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94BC1395-8406-4B93-8267-6EC2DF381D7E}"/>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C9C9B5E4-E507-41C6-9017-3AAD0D8A15C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BAF20228-3B85-4375-B6FE-E33B63C83B4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8" name="直線コネクタ 657">
          <a:extLst>
            <a:ext uri="{FF2B5EF4-FFF2-40B4-BE49-F238E27FC236}">
              <a16:creationId xmlns:a16="http://schemas.microsoft.com/office/drawing/2014/main" id="{0E349B28-9ACD-4874-8761-88FD7C7F3FB3}"/>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9" name="テキスト ボックス 658">
          <a:extLst>
            <a:ext uri="{FF2B5EF4-FFF2-40B4-BE49-F238E27FC236}">
              <a16:creationId xmlns:a16="http://schemas.microsoft.com/office/drawing/2014/main" id="{2146539E-E895-4A0D-BCC1-24D82D915FB4}"/>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0" name="直線コネクタ 659">
          <a:extLst>
            <a:ext uri="{FF2B5EF4-FFF2-40B4-BE49-F238E27FC236}">
              <a16:creationId xmlns:a16="http://schemas.microsoft.com/office/drawing/2014/main" id="{106DAA44-A037-4CDD-B2C8-A76D2E6E80A7}"/>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1" name="テキスト ボックス 660">
          <a:extLst>
            <a:ext uri="{FF2B5EF4-FFF2-40B4-BE49-F238E27FC236}">
              <a16:creationId xmlns:a16="http://schemas.microsoft.com/office/drawing/2014/main" id="{B7B0EFEC-4A22-4544-83C5-AB92B16D34D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2" name="直線コネクタ 661">
          <a:extLst>
            <a:ext uri="{FF2B5EF4-FFF2-40B4-BE49-F238E27FC236}">
              <a16:creationId xmlns:a16="http://schemas.microsoft.com/office/drawing/2014/main" id="{6228040C-5416-41DB-BDDB-57C0C06C4D25}"/>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3" name="テキスト ボックス 662">
          <a:extLst>
            <a:ext uri="{FF2B5EF4-FFF2-40B4-BE49-F238E27FC236}">
              <a16:creationId xmlns:a16="http://schemas.microsoft.com/office/drawing/2014/main" id="{64936CEC-7FC6-4250-B97C-406B9B1C16AC}"/>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4" name="直線コネクタ 663">
          <a:extLst>
            <a:ext uri="{FF2B5EF4-FFF2-40B4-BE49-F238E27FC236}">
              <a16:creationId xmlns:a16="http://schemas.microsoft.com/office/drawing/2014/main" id="{3CB9D886-0FEC-458A-82A5-EA35802CA9A5}"/>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5" name="テキスト ボックス 664">
          <a:extLst>
            <a:ext uri="{FF2B5EF4-FFF2-40B4-BE49-F238E27FC236}">
              <a16:creationId xmlns:a16="http://schemas.microsoft.com/office/drawing/2014/main" id="{6B8ACB13-6309-422B-B5E9-61FFA079BF07}"/>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a:extLst>
            <a:ext uri="{FF2B5EF4-FFF2-40B4-BE49-F238E27FC236}">
              <a16:creationId xmlns:a16="http://schemas.microsoft.com/office/drawing/2014/main" id="{CD82F935-3D5F-421F-B171-F9DE1D1E855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a:extLst>
            <a:ext uri="{FF2B5EF4-FFF2-40B4-BE49-F238E27FC236}">
              <a16:creationId xmlns:a16="http://schemas.microsoft.com/office/drawing/2014/main" id="{DA190D55-C042-46D5-AC36-4967929623D3}"/>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a:extLst>
            <a:ext uri="{FF2B5EF4-FFF2-40B4-BE49-F238E27FC236}">
              <a16:creationId xmlns:a16="http://schemas.microsoft.com/office/drawing/2014/main" id="{56188028-4E9E-432C-9551-1F66FF8798A3}"/>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93</xdr:row>
      <xdr:rowOff>33995</xdr:rowOff>
    </xdr:from>
    <xdr:to>
      <xdr:col>85</xdr:col>
      <xdr:colOff>126364</xdr:colOff>
      <xdr:row>98</xdr:row>
      <xdr:rowOff>135156</xdr:rowOff>
    </xdr:to>
    <xdr:cxnSp macro="">
      <xdr:nvCxnSpPr>
        <xdr:cNvPr id="669" name="直線コネクタ 668">
          <a:extLst>
            <a:ext uri="{FF2B5EF4-FFF2-40B4-BE49-F238E27FC236}">
              <a16:creationId xmlns:a16="http://schemas.microsoft.com/office/drawing/2014/main" id="{D443990C-9195-42C2-AC84-43EF1083C78A}"/>
            </a:ext>
          </a:extLst>
        </xdr:cNvPr>
        <xdr:cNvCxnSpPr/>
      </xdr:nvCxnSpPr>
      <xdr:spPr>
        <a:xfrm flipV="1">
          <a:off x="16317595" y="15978845"/>
          <a:ext cx="1269" cy="958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138983</xdr:rowOff>
    </xdr:from>
    <xdr:ext cx="378565" cy="259045"/>
    <xdr:sp macro="" textlink="">
      <xdr:nvSpPr>
        <xdr:cNvPr id="670" name="積立金最小値テキスト">
          <a:extLst>
            <a:ext uri="{FF2B5EF4-FFF2-40B4-BE49-F238E27FC236}">
              <a16:creationId xmlns:a16="http://schemas.microsoft.com/office/drawing/2014/main" id="{75884F3C-C4F8-43AA-A16C-1C9C9933B679}"/>
            </a:ext>
          </a:extLst>
        </xdr:cNvPr>
        <xdr:cNvSpPr txBox="1"/>
      </xdr:nvSpPr>
      <xdr:spPr>
        <a:xfrm>
          <a:off x="16370300" y="16941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135156</xdr:rowOff>
    </xdr:from>
    <xdr:to>
      <xdr:col>86</xdr:col>
      <xdr:colOff>25400</xdr:colOff>
      <xdr:row>98</xdr:row>
      <xdr:rowOff>135156</xdr:rowOff>
    </xdr:to>
    <xdr:cxnSp macro="">
      <xdr:nvCxnSpPr>
        <xdr:cNvPr id="671" name="直線コネクタ 670">
          <a:extLst>
            <a:ext uri="{FF2B5EF4-FFF2-40B4-BE49-F238E27FC236}">
              <a16:creationId xmlns:a16="http://schemas.microsoft.com/office/drawing/2014/main" id="{E29C2B60-0C21-4CA8-91E3-A43A12C103AF}"/>
            </a:ext>
          </a:extLst>
        </xdr:cNvPr>
        <xdr:cNvCxnSpPr/>
      </xdr:nvCxnSpPr>
      <xdr:spPr>
        <a:xfrm>
          <a:off x="16230600" y="16937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152122</xdr:rowOff>
    </xdr:from>
    <xdr:ext cx="599010" cy="259045"/>
    <xdr:sp macro="" textlink="">
      <xdr:nvSpPr>
        <xdr:cNvPr id="672" name="積立金最大値テキスト">
          <a:extLst>
            <a:ext uri="{FF2B5EF4-FFF2-40B4-BE49-F238E27FC236}">
              <a16:creationId xmlns:a16="http://schemas.microsoft.com/office/drawing/2014/main" id="{0D2F5EC8-7A15-4389-99AC-547762380855}"/>
            </a:ext>
          </a:extLst>
        </xdr:cNvPr>
        <xdr:cNvSpPr txBox="1"/>
      </xdr:nvSpPr>
      <xdr:spPr>
        <a:xfrm>
          <a:off x="16370300" y="15754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93</xdr:row>
      <xdr:rowOff>33995</xdr:rowOff>
    </xdr:from>
    <xdr:to>
      <xdr:col>86</xdr:col>
      <xdr:colOff>25400</xdr:colOff>
      <xdr:row>93</xdr:row>
      <xdr:rowOff>33995</xdr:rowOff>
    </xdr:to>
    <xdr:cxnSp macro="">
      <xdr:nvCxnSpPr>
        <xdr:cNvPr id="673" name="直線コネクタ 672">
          <a:extLst>
            <a:ext uri="{FF2B5EF4-FFF2-40B4-BE49-F238E27FC236}">
              <a16:creationId xmlns:a16="http://schemas.microsoft.com/office/drawing/2014/main" id="{828ED3D8-5436-4E09-9E72-95DCA6B3A9AD}"/>
            </a:ext>
          </a:extLst>
        </xdr:cNvPr>
        <xdr:cNvCxnSpPr/>
      </xdr:nvCxnSpPr>
      <xdr:spPr>
        <a:xfrm>
          <a:off x="16230600" y="15978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79697</xdr:rowOff>
    </xdr:from>
    <xdr:to>
      <xdr:col>85</xdr:col>
      <xdr:colOff>127000</xdr:colOff>
      <xdr:row>93</xdr:row>
      <xdr:rowOff>70114</xdr:rowOff>
    </xdr:to>
    <xdr:cxnSp macro="">
      <xdr:nvCxnSpPr>
        <xdr:cNvPr id="674" name="直線コネクタ 673">
          <a:extLst>
            <a:ext uri="{FF2B5EF4-FFF2-40B4-BE49-F238E27FC236}">
              <a16:creationId xmlns:a16="http://schemas.microsoft.com/office/drawing/2014/main" id="{02AF0394-27FD-434E-B496-5AB7B617B52C}"/>
            </a:ext>
          </a:extLst>
        </xdr:cNvPr>
        <xdr:cNvCxnSpPr/>
      </xdr:nvCxnSpPr>
      <xdr:spPr>
        <a:xfrm>
          <a:off x="15481300" y="15510197"/>
          <a:ext cx="838200" cy="50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19576</xdr:rowOff>
    </xdr:from>
    <xdr:ext cx="534377" cy="259045"/>
    <xdr:sp macro="" textlink="">
      <xdr:nvSpPr>
        <xdr:cNvPr id="675" name="積立金平均値テキスト">
          <a:extLst>
            <a:ext uri="{FF2B5EF4-FFF2-40B4-BE49-F238E27FC236}">
              <a16:creationId xmlns:a16="http://schemas.microsoft.com/office/drawing/2014/main" id="{4BF854CB-24D8-4A58-AB2E-EE3855CA6FF1}"/>
            </a:ext>
          </a:extLst>
        </xdr:cNvPr>
        <xdr:cNvSpPr txBox="1"/>
      </xdr:nvSpPr>
      <xdr:spPr>
        <a:xfrm>
          <a:off x="16370300" y="16650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41149</xdr:rowOff>
    </xdr:from>
    <xdr:to>
      <xdr:col>85</xdr:col>
      <xdr:colOff>177800</xdr:colOff>
      <xdr:row>97</xdr:row>
      <xdr:rowOff>142749</xdr:rowOff>
    </xdr:to>
    <xdr:sp macro="" textlink="">
      <xdr:nvSpPr>
        <xdr:cNvPr id="676" name="フローチャート: 判断 675">
          <a:extLst>
            <a:ext uri="{FF2B5EF4-FFF2-40B4-BE49-F238E27FC236}">
              <a16:creationId xmlns:a16="http://schemas.microsoft.com/office/drawing/2014/main" id="{4195D7DA-0BA5-40D8-8436-8307E7293393}"/>
            </a:ext>
          </a:extLst>
        </xdr:cNvPr>
        <xdr:cNvSpPr/>
      </xdr:nvSpPr>
      <xdr:spPr>
        <a:xfrm>
          <a:off x="16268700" y="166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79697</xdr:rowOff>
    </xdr:from>
    <xdr:to>
      <xdr:col>81</xdr:col>
      <xdr:colOff>50800</xdr:colOff>
      <xdr:row>93</xdr:row>
      <xdr:rowOff>89088</xdr:rowOff>
    </xdr:to>
    <xdr:cxnSp macro="">
      <xdr:nvCxnSpPr>
        <xdr:cNvPr id="677" name="直線コネクタ 676">
          <a:extLst>
            <a:ext uri="{FF2B5EF4-FFF2-40B4-BE49-F238E27FC236}">
              <a16:creationId xmlns:a16="http://schemas.microsoft.com/office/drawing/2014/main" id="{1CA1C182-7EAD-4CE9-BBAB-E991187A265B}"/>
            </a:ext>
          </a:extLst>
        </xdr:cNvPr>
        <xdr:cNvCxnSpPr/>
      </xdr:nvCxnSpPr>
      <xdr:spPr>
        <a:xfrm flipV="1">
          <a:off x="14592300" y="15510197"/>
          <a:ext cx="889000" cy="52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39505</xdr:rowOff>
    </xdr:from>
    <xdr:to>
      <xdr:col>81</xdr:col>
      <xdr:colOff>101600</xdr:colOff>
      <xdr:row>97</xdr:row>
      <xdr:rowOff>141105</xdr:rowOff>
    </xdr:to>
    <xdr:sp macro="" textlink="">
      <xdr:nvSpPr>
        <xdr:cNvPr id="678" name="フローチャート: 判断 677">
          <a:extLst>
            <a:ext uri="{FF2B5EF4-FFF2-40B4-BE49-F238E27FC236}">
              <a16:creationId xmlns:a16="http://schemas.microsoft.com/office/drawing/2014/main" id="{AC0DC10C-944C-43BD-962A-83F101086987}"/>
            </a:ext>
          </a:extLst>
        </xdr:cNvPr>
        <xdr:cNvSpPr/>
      </xdr:nvSpPr>
      <xdr:spPr>
        <a:xfrm>
          <a:off x="15430500" y="1667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132232</xdr:rowOff>
    </xdr:from>
    <xdr:ext cx="534377" cy="259045"/>
    <xdr:sp macro="" textlink="">
      <xdr:nvSpPr>
        <xdr:cNvPr id="679" name="テキスト ボックス 678">
          <a:extLst>
            <a:ext uri="{FF2B5EF4-FFF2-40B4-BE49-F238E27FC236}">
              <a16:creationId xmlns:a16="http://schemas.microsoft.com/office/drawing/2014/main" id="{FE10FC4C-B37C-45A5-9CE2-F86521C63EF3}"/>
            </a:ext>
          </a:extLst>
        </xdr:cNvPr>
        <xdr:cNvSpPr txBox="1"/>
      </xdr:nvSpPr>
      <xdr:spPr>
        <a:xfrm>
          <a:off x="15214111" y="1676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89088</xdr:rowOff>
    </xdr:from>
    <xdr:to>
      <xdr:col>76</xdr:col>
      <xdr:colOff>114300</xdr:colOff>
      <xdr:row>94</xdr:row>
      <xdr:rowOff>124165</xdr:rowOff>
    </xdr:to>
    <xdr:cxnSp macro="">
      <xdr:nvCxnSpPr>
        <xdr:cNvPr id="680" name="直線コネクタ 679">
          <a:extLst>
            <a:ext uri="{FF2B5EF4-FFF2-40B4-BE49-F238E27FC236}">
              <a16:creationId xmlns:a16="http://schemas.microsoft.com/office/drawing/2014/main" id="{E0B10232-184B-4A74-861C-E296EB780A7E}"/>
            </a:ext>
          </a:extLst>
        </xdr:cNvPr>
        <xdr:cNvCxnSpPr/>
      </xdr:nvCxnSpPr>
      <xdr:spPr>
        <a:xfrm flipV="1">
          <a:off x="13703300" y="16033938"/>
          <a:ext cx="889000" cy="206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27251</xdr:rowOff>
    </xdr:from>
    <xdr:to>
      <xdr:col>76</xdr:col>
      <xdr:colOff>165100</xdr:colOff>
      <xdr:row>97</xdr:row>
      <xdr:rowOff>128851</xdr:rowOff>
    </xdr:to>
    <xdr:sp macro="" textlink="">
      <xdr:nvSpPr>
        <xdr:cNvPr id="681" name="フローチャート: 判断 680">
          <a:extLst>
            <a:ext uri="{FF2B5EF4-FFF2-40B4-BE49-F238E27FC236}">
              <a16:creationId xmlns:a16="http://schemas.microsoft.com/office/drawing/2014/main" id="{2BFFF086-184A-4232-AD09-68016FEEEEF2}"/>
            </a:ext>
          </a:extLst>
        </xdr:cNvPr>
        <xdr:cNvSpPr/>
      </xdr:nvSpPr>
      <xdr:spPr>
        <a:xfrm>
          <a:off x="14541500" y="1665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119978</xdr:rowOff>
    </xdr:from>
    <xdr:ext cx="534377" cy="259045"/>
    <xdr:sp macro="" textlink="">
      <xdr:nvSpPr>
        <xdr:cNvPr id="682" name="テキスト ボックス 681">
          <a:extLst>
            <a:ext uri="{FF2B5EF4-FFF2-40B4-BE49-F238E27FC236}">
              <a16:creationId xmlns:a16="http://schemas.microsoft.com/office/drawing/2014/main" id="{8E42A51D-8098-4FAD-9F3B-699537DABD8D}"/>
            </a:ext>
          </a:extLst>
        </xdr:cNvPr>
        <xdr:cNvSpPr txBox="1"/>
      </xdr:nvSpPr>
      <xdr:spPr>
        <a:xfrm>
          <a:off x="14325111" y="1675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51305</xdr:rowOff>
    </xdr:from>
    <xdr:to>
      <xdr:col>71</xdr:col>
      <xdr:colOff>177800</xdr:colOff>
      <xdr:row>94</xdr:row>
      <xdr:rowOff>124165</xdr:rowOff>
    </xdr:to>
    <xdr:cxnSp macro="">
      <xdr:nvCxnSpPr>
        <xdr:cNvPr id="683" name="直線コネクタ 682">
          <a:extLst>
            <a:ext uri="{FF2B5EF4-FFF2-40B4-BE49-F238E27FC236}">
              <a16:creationId xmlns:a16="http://schemas.microsoft.com/office/drawing/2014/main" id="{14AC208C-85D1-4A87-A399-CF842F52F8FD}"/>
            </a:ext>
          </a:extLst>
        </xdr:cNvPr>
        <xdr:cNvCxnSpPr/>
      </xdr:nvCxnSpPr>
      <xdr:spPr>
        <a:xfrm>
          <a:off x="12814300" y="15996155"/>
          <a:ext cx="889000" cy="24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18903</xdr:rowOff>
    </xdr:from>
    <xdr:to>
      <xdr:col>72</xdr:col>
      <xdr:colOff>38100</xdr:colOff>
      <xdr:row>97</xdr:row>
      <xdr:rowOff>120503</xdr:rowOff>
    </xdr:to>
    <xdr:sp macro="" textlink="">
      <xdr:nvSpPr>
        <xdr:cNvPr id="684" name="フローチャート: 判断 683">
          <a:extLst>
            <a:ext uri="{FF2B5EF4-FFF2-40B4-BE49-F238E27FC236}">
              <a16:creationId xmlns:a16="http://schemas.microsoft.com/office/drawing/2014/main" id="{A0DB8F3D-7307-4220-8B9F-79E92AABD60A}"/>
            </a:ext>
          </a:extLst>
        </xdr:cNvPr>
        <xdr:cNvSpPr/>
      </xdr:nvSpPr>
      <xdr:spPr>
        <a:xfrm>
          <a:off x="13652500" y="1664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111630</xdr:rowOff>
    </xdr:from>
    <xdr:ext cx="534377" cy="259045"/>
    <xdr:sp macro="" textlink="">
      <xdr:nvSpPr>
        <xdr:cNvPr id="685" name="テキスト ボックス 684">
          <a:extLst>
            <a:ext uri="{FF2B5EF4-FFF2-40B4-BE49-F238E27FC236}">
              <a16:creationId xmlns:a16="http://schemas.microsoft.com/office/drawing/2014/main" id="{93E2A47B-5A9F-42CB-A0B2-BF0CE4952005}"/>
            </a:ext>
          </a:extLst>
        </xdr:cNvPr>
        <xdr:cNvSpPr txBox="1"/>
      </xdr:nvSpPr>
      <xdr:spPr>
        <a:xfrm>
          <a:off x="13436111" y="1674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686" name="フローチャート: 判断 685">
          <a:extLst>
            <a:ext uri="{FF2B5EF4-FFF2-40B4-BE49-F238E27FC236}">
              <a16:creationId xmlns:a16="http://schemas.microsoft.com/office/drawing/2014/main" id="{5E00A783-0207-41D3-8E0E-0C177F7426B7}"/>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28163</xdr:rowOff>
    </xdr:from>
    <xdr:ext cx="534377" cy="259045"/>
    <xdr:sp macro="" textlink="">
      <xdr:nvSpPr>
        <xdr:cNvPr id="687" name="テキスト ボックス 686">
          <a:extLst>
            <a:ext uri="{FF2B5EF4-FFF2-40B4-BE49-F238E27FC236}">
              <a16:creationId xmlns:a16="http://schemas.microsoft.com/office/drawing/2014/main" id="{389AC792-EEBC-4F6E-A11A-147422AE72AC}"/>
            </a:ext>
          </a:extLst>
        </xdr:cNvPr>
        <xdr:cNvSpPr txBox="1"/>
      </xdr:nvSpPr>
      <xdr:spPr>
        <a:xfrm>
          <a:off x="12547111" y="1683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83CFE352-73DF-4CDA-BF21-FCA90EA984AA}"/>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A63770E5-44D1-4709-AD44-64EFAD978417}"/>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C74D42D4-C845-42A1-8C29-621EDC02CE8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5023A944-2323-4B93-BE06-9B36FF9BC5E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A512C860-4001-49A8-B2E3-6922C14E9A41}"/>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19314</xdr:rowOff>
    </xdr:from>
    <xdr:to>
      <xdr:col>85</xdr:col>
      <xdr:colOff>177800</xdr:colOff>
      <xdr:row>93</xdr:row>
      <xdr:rowOff>120914</xdr:rowOff>
    </xdr:to>
    <xdr:sp macro="" textlink="">
      <xdr:nvSpPr>
        <xdr:cNvPr id="693" name="楕円 692">
          <a:extLst>
            <a:ext uri="{FF2B5EF4-FFF2-40B4-BE49-F238E27FC236}">
              <a16:creationId xmlns:a16="http://schemas.microsoft.com/office/drawing/2014/main" id="{F8B2962F-5A30-4D01-9AC4-1B4451DE33AB}"/>
            </a:ext>
          </a:extLst>
        </xdr:cNvPr>
        <xdr:cNvSpPr/>
      </xdr:nvSpPr>
      <xdr:spPr>
        <a:xfrm>
          <a:off x="16268700" y="1596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107672</xdr:rowOff>
    </xdr:from>
    <xdr:ext cx="599010" cy="259045"/>
    <xdr:sp macro="" textlink="">
      <xdr:nvSpPr>
        <xdr:cNvPr id="694" name="積立金該当値テキスト">
          <a:extLst>
            <a:ext uri="{FF2B5EF4-FFF2-40B4-BE49-F238E27FC236}">
              <a16:creationId xmlns:a16="http://schemas.microsoft.com/office/drawing/2014/main" id="{813752AA-EF4B-4598-9271-EF979E71150D}"/>
            </a:ext>
          </a:extLst>
        </xdr:cNvPr>
        <xdr:cNvSpPr txBox="1"/>
      </xdr:nvSpPr>
      <xdr:spPr>
        <a:xfrm>
          <a:off x="16370300" y="15881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28897</xdr:rowOff>
    </xdr:from>
    <xdr:to>
      <xdr:col>81</xdr:col>
      <xdr:colOff>101600</xdr:colOff>
      <xdr:row>90</xdr:row>
      <xdr:rowOff>130497</xdr:rowOff>
    </xdr:to>
    <xdr:sp macro="" textlink="">
      <xdr:nvSpPr>
        <xdr:cNvPr id="695" name="楕円 694">
          <a:extLst>
            <a:ext uri="{FF2B5EF4-FFF2-40B4-BE49-F238E27FC236}">
              <a16:creationId xmlns:a16="http://schemas.microsoft.com/office/drawing/2014/main" id="{284000E8-EE6D-4A31-8D56-3BC5AC490AED}"/>
            </a:ext>
          </a:extLst>
        </xdr:cNvPr>
        <xdr:cNvSpPr/>
      </xdr:nvSpPr>
      <xdr:spPr>
        <a:xfrm>
          <a:off x="15430500" y="1545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88</xdr:row>
      <xdr:rowOff>147024</xdr:rowOff>
    </xdr:from>
    <xdr:ext cx="599010" cy="259045"/>
    <xdr:sp macro="" textlink="">
      <xdr:nvSpPr>
        <xdr:cNvPr id="696" name="テキスト ボックス 695">
          <a:extLst>
            <a:ext uri="{FF2B5EF4-FFF2-40B4-BE49-F238E27FC236}">
              <a16:creationId xmlns:a16="http://schemas.microsoft.com/office/drawing/2014/main" id="{976FEDCC-7C81-4E8E-A249-A73C5BDCA630}"/>
            </a:ext>
          </a:extLst>
        </xdr:cNvPr>
        <xdr:cNvSpPr txBox="1"/>
      </xdr:nvSpPr>
      <xdr:spPr>
        <a:xfrm>
          <a:off x="15181795" y="15234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38288</xdr:rowOff>
    </xdr:from>
    <xdr:to>
      <xdr:col>76</xdr:col>
      <xdr:colOff>165100</xdr:colOff>
      <xdr:row>93</xdr:row>
      <xdr:rowOff>139888</xdr:rowOff>
    </xdr:to>
    <xdr:sp macro="" textlink="">
      <xdr:nvSpPr>
        <xdr:cNvPr id="697" name="楕円 696">
          <a:extLst>
            <a:ext uri="{FF2B5EF4-FFF2-40B4-BE49-F238E27FC236}">
              <a16:creationId xmlns:a16="http://schemas.microsoft.com/office/drawing/2014/main" id="{07A02091-1D0D-4074-9DDB-05EB13BB552C}"/>
            </a:ext>
          </a:extLst>
        </xdr:cNvPr>
        <xdr:cNvSpPr/>
      </xdr:nvSpPr>
      <xdr:spPr>
        <a:xfrm>
          <a:off x="14541500" y="1598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156415</xdr:rowOff>
    </xdr:from>
    <xdr:ext cx="534377" cy="259045"/>
    <xdr:sp macro="" textlink="">
      <xdr:nvSpPr>
        <xdr:cNvPr id="698" name="テキスト ボックス 697">
          <a:extLst>
            <a:ext uri="{FF2B5EF4-FFF2-40B4-BE49-F238E27FC236}">
              <a16:creationId xmlns:a16="http://schemas.microsoft.com/office/drawing/2014/main" id="{93D6A5E1-C5F7-4C0B-9CD7-9231861E5007}"/>
            </a:ext>
          </a:extLst>
        </xdr:cNvPr>
        <xdr:cNvSpPr txBox="1"/>
      </xdr:nvSpPr>
      <xdr:spPr>
        <a:xfrm>
          <a:off x="14325111" y="157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73365</xdr:rowOff>
    </xdr:from>
    <xdr:to>
      <xdr:col>72</xdr:col>
      <xdr:colOff>38100</xdr:colOff>
      <xdr:row>95</xdr:row>
      <xdr:rowOff>3515</xdr:rowOff>
    </xdr:to>
    <xdr:sp macro="" textlink="">
      <xdr:nvSpPr>
        <xdr:cNvPr id="699" name="楕円 698">
          <a:extLst>
            <a:ext uri="{FF2B5EF4-FFF2-40B4-BE49-F238E27FC236}">
              <a16:creationId xmlns:a16="http://schemas.microsoft.com/office/drawing/2014/main" id="{6495E058-CC3E-4290-AE67-13B43B9DC383}"/>
            </a:ext>
          </a:extLst>
        </xdr:cNvPr>
        <xdr:cNvSpPr/>
      </xdr:nvSpPr>
      <xdr:spPr>
        <a:xfrm>
          <a:off x="13652500" y="1618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20042</xdr:rowOff>
    </xdr:from>
    <xdr:ext cx="534377" cy="259045"/>
    <xdr:sp macro="" textlink="">
      <xdr:nvSpPr>
        <xdr:cNvPr id="700" name="テキスト ボックス 699">
          <a:extLst>
            <a:ext uri="{FF2B5EF4-FFF2-40B4-BE49-F238E27FC236}">
              <a16:creationId xmlns:a16="http://schemas.microsoft.com/office/drawing/2014/main" id="{BA293B9C-A4AE-44D0-A9DC-98A0A29531BB}"/>
            </a:ext>
          </a:extLst>
        </xdr:cNvPr>
        <xdr:cNvSpPr txBox="1"/>
      </xdr:nvSpPr>
      <xdr:spPr>
        <a:xfrm>
          <a:off x="13436111" y="1596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505</xdr:rowOff>
    </xdr:from>
    <xdr:to>
      <xdr:col>67</xdr:col>
      <xdr:colOff>101600</xdr:colOff>
      <xdr:row>93</xdr:row>
      <xdr:rowOff>102105</xdr:rowOff>
    </xdr:to>
    <xdr:sp macro="" textlink="">
      <xdr:nvSpPr>
        <xdr:cNvPr id="701" name="楕円 700">
          <a:extLst>
            <a:ext uri="{FF2B5EF4-FFF2-40B4-BE49-F238E27FC236}">
              <a16:creationId xmlns:a16="http://schemas.microsoft.com/office/drawing/2014/main" id="{9D7A92D8-A691-4BD4-B130-208CAFCB8165}"/>
            </a:ext>
          </a:extLst>
        </xdr:cNvPr>
        <xdr:cNvSpPr/>
      </xdr:nvSpPr>
      <xdr:spPr>
        <a:xfrm>
          <a:off x="12763500" y="1594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91</xdr:row>
      <xdr:rowOff>118632</xdr:rowOff>
    </xdr:from>
    <xdr:ext cx="599010" cy="259045"/>
    <xdr:sp macro="" textlink="">
      <xdr:nvSpPr>
        <xdr:cNvPr id="702" name="テキスト ボックス 701">
          <a:extLst>
            <a:ext uri="{FF2B5EF4-FFF2-40B4-BE49-F238E27FC236}">
              <a16:creationId xmlns:a16="http://schemas.microsoft.com/office/drawing/2014/main" id="{499013BA-4DE7-4C3A-B64C-5BFC2E5F6DE4}"/>
            </a:ext>
          </a:extLst>
        </xdr:cNvPr>
        <xdr:cNvSpPr txBox="1"/>
      </xdr:nvSpPr>
      <xdr:spPr>
        <a:xfrm>
          <a:off x="12514795" y="15720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a:extLst>
            <a:ext uri="{FF2B5EF4-FFF2-40B4-BE49-F238E27FC236}">
              <a16:creationId xmlns:a16="http://schemas.microsoft.com/office/drawing/2014/main" id="{93D0CB9B-1A49-4B71-8C4E-E1C39EDC7B0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a:extLst>
            <a:ext uri="{FF2B5EF4-FFF2-40B4-BE49-F238E27FC236}">
              <a16:creationId xmlns:a16="http://schemas.microsoft.com/office/drawing/2014/main" id="{1D182B26-10B8-4564-933E-31DA9FC78E6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a:extLst>
            <a:ext uri="{FF2B5EF4-FFF2-40B4-BE49-F238E27FC236}">
              <a16:creationId xmlns:a16="http://schemas.microsoft.com/office/drawing/2014/main" id="{1459F4DA-4281-4C49-AF4A-544FD0CC44CD}"/>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a:extLst>
            <a:ext uri="{FF2B5EF4-FFF2-40B4-BE49-F238E27FC236}">
              <a16:creationId xmlns:a16="http://schemas.microsoft.com/office/drawing/2014/main" id="{7DF2E8BB-CC06-403B-A327-1B1D50DC456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a:extLst>
            <a:ext uri="{FF2B5EF4-FFF2-40B4-BE49-F238E27FC236}">
              <a16:creationId xmlns:a16="http://schemas.microsoft.com/office/drawing/2014/main" id="{716C81D1-8892-4DA0-82ED-D75DA3B0CC05}"/>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a:extLst>
            <a:ext uri="{FF2B5EF4-FFF2-40B4-BE49-F238E27FC236}">
              <a16:creationId xmlns:a16="http://schemas.microsoft.com/office/drawing/2014/main" id="{C7EE6845-7AE5-495E-986A-887A7A98739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a:extLst>
            <a:ext uri="{FF2B5EF4-FFF2-40B4-BE49-F238E27FC236}">
              <a16:creationId xmlns:a16="http://schemas.microsoft.com/office/drawing/2014/main" id="{EB0D54EB-24AC-4769-99A1-CA39AD675A2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a:extLst>
            <a:ext uri="{FF2B5EF4-FFF2-40B4-BE49-F238E27FC236}">
              <a16:creationId xmlns:a16="http://schemas.microsoft.com/office/drawing/2014/main" id="{F26E7574-B292-4824-B851-5C3D9C7ED54B}"/>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a:extLst>
            <a:ext uri="{FF2B5EF4-FFF2-40B4-BE49-F238E27FC236}">
              <a16:creationId xmlns:a16="http://schemas.microsoft.com/office/drawing/2014/main" id="{54AEC2FE-C63F-446D-B77A-1AA6949BA89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a:extLst>
            <a:ext uri="{FF2B5EF4-FFF2-40B4-BE49-F238E27FC236}">
              <a16:creationId xmlns:a16="http://schemas.microsoft.com/office/drawing/2014/main" id="{2115E776-DBDD-4B44-A622-3D37AAF509F9}"/>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3" name="直線コネクタ 712">
          <a:extLst>
            <a:ext uri="{FF2B5EF4-FFF2-40B4-BE49-F238E27FC236}">
              <a16:creationId xmlns:a16="http://schemas.microsoft.com/office/drawing/2014/main" id="{2CAA56AD-BB61-4C19-9896-CFEA3EE208B5}"/>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4" name="テキスト ボックス 713">
          <a:extLst>
            <a:ext uri="{FF2B5EF4-FFF2-40B4-BE49-F238E27FC236}">
              <a16:creationId xmlns:a16="http://schemas.microsoft.com/office/drawing/2014/main" id="{13CFEF80-9EA2-48D5-8492-094E4FFAA883}"/>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5" name="直線コネクタ 714">
          <a:extLst>
            <a:ext uri="{FF2B5EF4-FFF2-40B4-BE49-F238E27FC236}">
              <a16:creationId xmlns:a16="http://schemas.microsoft.com/office/drawing/2014/main" id="{B26B4E7D-5CFD-412E-8AD7-6D7E40CA294E}"/>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6" name="テキスト ボックス 715">
          <a:extLst>
            <a:ext uri="{FF2B5EF4-FFF2-40B4-BE49-F238E27FC236}">
              <a16:creationId xmlns:a16="http://schemas.microsoft.com/office/drawing/2014/main" id="{69EADF4E-221E-4AC0-8691-FB4AAC8CE554}"/>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7" name="直線コネクタ 716">
          <a:extLst>
            <a:ext uri="{FF2B5EF4-FFF2-40B4-BE49-F238E27FC236}">
              <a16:creationId xmlns:a16="http://schemas.microsoft.com/office/drawing/2014/main" id="{57C25D17-5327-43BC-84CB-9D59FC553772}"/>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8" name="テキスト ボックス 717">
          <a:extLst>
            <a:ext uri="{FF2B5EF4-FFF2-40B4-BE49-F238E27FC236}">
              <a16:creationId xmlns:a16="http://schemas.microsoft.com/office/drawing/2014/main" id="{C5B2F90F-B3B8-4200-B2FD-659CB2760DA3}"/>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9" name="直線コネクタ 718">
          <a:extLst>
            <a:ext uri="{FF2B5EF4-FFF2-40B4-BE49-F238E27FC236}">
              <a16:creationId xmlns:a16="http://schemas.microsoft.com/office/drawing/2014/main" id="{79072FD5-ED10-4F54-A504-D4612F4AE6E9}"/>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0" name="テキスト ボックス 719">
          <a:extLst>
            <a:ext uri="{FF2B5EF4-FFF2-40B4-BE49-F238E27FC236}">
              <a16:creationId xmlns:a16="http://schemas.microsoft.com/office/drawing/2014/main" id="{DD2BCCF6-FD32-4EFE-88A7-3F54E3502475}"/>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E41C66BB-2158-458B-8CFB-FE3F4C67455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6B6FA76-69F0-4287-BCB1-7E62C2D8C6DE}"/>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C3E0BB4E-860E-4ACE-92DB-24734DEBFBB4}"/>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24" name="直線コネクタ 723">
          <a:extLst>
            <a:ext uri="{FF2B5EF4-FFF2-40B4-BE49-F238E27FC236}">
              <a16:creationId xmlns:a16="http://schemas.microsoft.com/office/drawing/2014/main" id="{95018BDA-9194-4232-A7F6-0B523CFFF93E}"/>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5" name="投資及び出資金最小値テキスト">
          <a:extLst>
            <a:ext uri="{FF2B5EF4-FFF2-40B4-BE49-F238E27FC236}">
              <a16:creationId xmlns:a16="http://schemas.microsoft.com/office/drawing/2014/main" id="{54EB1A83-431E-42DF-B642-C3741B28A3FA}"/>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6" name="直線コネクタ 725">
          <a:extLst>
            <a:ext uri="{FF2B5EF4-FFF2-40B4-BE49-F238E27FC236}">
              <a16:creationId xmlns:a16="http://schemas.microsoft.com/office/drawing/2014/main" id="{184C6095-B58D-4564-ACAE-2225FD4606B1}"/>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27" name="投資及び出資金最大値テキスト">
          <a:extLst>
            <a:ext uri="{FF2B5EF4-FFF2-40B4-BE49-F238E27FC236}">
              <a16:creationId xmlns:a16="http://schemas.microsoft.com/office/drawing/2014/main" id="{96525D98-AABF-4628-B38D-AEA5A6154A6A}"/>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28" name="直線コネクタ 727">
          <a:extLst>
            <a:ext uri="{FF2B5EF4-FFF2-40B4-BE49-F238E27FC236}">
              <a16:creationId xmlns:a16="http://schemas.microsoft.com/office/drawing/2014/main" id="{14EC36FF-8BD8-4617-B71B-0BF841321B88}"/>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78481</xdr:rowOff>
    </xdr:from>
    <xdr:to>
      <xdr:col>116</xdr:col>
      <xdr:colOff>63500</xdr:colOff>
      <xdr:row>37</xdr:row>
      <xdr:rowOff>85339</xdr:rowOff>
    </xdr:to>
    <xdr:cxnSp macro="">
      <xdr:nvCxnSpPr>
        <xdr:cNvPr id="729" name="直線コネクタ 728">
          <a:extLst>
            <a:ext uri="{FF2B5EF4-FFF2-40B4-BE49-F238E27FC236}">
              <a16:creationId xmlns:a16="http://schemas.microsoft.com/office/drawing/2014/main" id="{EDBC2DC9-3A8E-4F3D-8223-CDFFC071C85A}"/>
            </a:ext>
          </a:extLst>
        </xdr:cNvPr>
        <xdr:cNvCxnSpPr/>
      </xdr:nvCxnSpPr>
      <xdr:spPr>
        <a:xfrm>
          <a:off x="21323300" y="6422131"/>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30" name="投資及び出資金平均値テキスト">
          <a:extLst>
            <a:ext uri="{FF2B5EF4-FFF2-40B4-BE49-F238E27FC236}">
              <a16:creationId xmlns:a16="http://schemas.microsoft.com/office/drawing/2014/main" id="{25202BD4-D29F-4CC3-82B0-A45BC3ABC72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31" name="フローチャート: 判断 730">
          <a:extLst>
            <a:ext uri="{FF2B5EF4-FFF2-40B4-BE49-F238E27FC236}">
              <a16:creationId xmlns:a16="http://schemas.microsoft.com/office/drawing/2014/main" id="{4E163B08-E92F-417A-B2A3-536E5867B3F6}"/>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78481</xdr:rowOff>
    </xdr:from>
    <xdr:to>
      <xdr:col>111</xdr:col>
      <xdr:colOff>177800</xdr:colOff>
      <xdr:row>37</xdr:row>
      <xdr:rowOff>117526</xdr:rowOff>
    </xdr:to>
    <xdr:cxnSp macro="">
      <xdr:nvCxnSpPr>
        <xdr:cNvPr id="732" name="直線コネクタ 731">
          <a:extLst>
            <a:ext uri="{FF2B5EF4-FFF2-40B4-BE49-F238E27FC236}">
              <a16:creationId xmlns:a16="http://schemas.microsoft.com/office/drawing/2014/main" id="{DB83A328-91F9-4898-8294-7514CD6422DB}"/>
            </a:ext>
          </a:extLst>
        </xdr:cNvPr>
        <xdr:cNvCxnSpPr/>
      </xdr:nvCxnSpPr>
      <xdr:spPr>
        <a:xfrm flipV="1">
          <a:off x="20434300" y="6422131"/>
          <a:ext cx="889000" cy="3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33" name="フローチャート: 判断 732">
          <a:extLst>
            <a:ext uri="{FF2B5EF4-FFF2-40B4-BE49-F238E27FC236}">
              <a16:creationId xmlns:a16="http://schemas.microsoft.com/office/drawing/2014/main" id="{6D10ECFD-D583-4C8D-B09A-EEAD4CFD51B2}"/>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34" name="テキスト ボックス 733">
          <a:extLst>
            <a:ext uri="{FF2B5EF4-FFF2-40B4-BE49-F238E27FC236}">
              <a16:creationId xmlns:a16="http://schemas.microsoft.com/office/drawing/2014/main" id="{4D232715-8170-4AAF-B87F-D8B90B4B7E85}"/>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3272</xdr:rowOff>
    </xdr:from>
    <xdr:to>
      <xdr:col>107</xdr:col>
      <xdr:colOff>50800</xdr:colOff>
      <xdr:row>37</xdr:row>
      <xdr:rowOff>117526</xdr:rowOff>
    </xdr:to>
    <xdr:cxnSp macro="">
      <xdr:nvCxnSpPr>
        <xdr:cNvPr id="735" name="直線コネクタ 734">
          <a:extLst>
            <a:ext uri="{FF2B5EF4-FFF2-40B4-BE49-F238E27FC236}">
              <a16:creationId xmlns:a16="http://schemas.microsoft.com/office/drawing/2014/main" id="{CCAAEE3A-49D2-4F22-93B5-D5E3AC0B9F77}"/>
            </a:ext>
          </a:extLst>
        </xdr:cNvPr>
        <xdr:cNvCxnSpPr/>
      </xdr:nvCxnSpPr>
      <xdr:spPr>
        <a:xfrm>
          <a:off x="19545300" y="6346922"/>
          <a:ext cx="889000" cy="11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36" name="フローチャート: 判断 735">
          <a:extLst>
            <a:ext uri="{FF2B5EF4-FFF2-40B4-BE49-F238E27FC236}">
              <a16:creationId xmlns:a16="http://schemas.microsoft.com/office/drawing/2014/main" id="{5AA86426-CBA0-43CF-992B-B2A2E99A01D4}"/>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37" name="テキスト ボックス 736">
          <a:extLst>
            <a:ext uri="{FF2B5EF4-FFF2-40B4-BE49-F238E27FC236}">
              <a16:creationId xmlns:a16="http://schemas.microsoft.com/office/drawing/2014/main" id="{2CBC33B3-0F27-478B-BFA4-3485375B228D}"/>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137643</xdr:rowOff>
    </xdr:from>
    <xdr:to>
      <xdr:col>102</xdr:col>
      <xdr:colOff>114300</xdr:colOff>
      <xdr:row>37</xdr:row>
      <xdr:rowOff>3272</xdr:rowOff>
    </xdr:to>
    <xdr:cxnSp macro="">
      <xdr:nvCxnSpPr>
        <xdr:cNvPr id="738" name="直線コネクタ 737">
          <a:extLst>
            <a:ext uri="{FF2B5EF4-FFF2-40B4-BE49-F238E27FC236}">
              <a16:creationId xmlns:a16="http://schemas.microsoft.com/office/drawing/2014/main" id="{AB6F4372-4C34-42CA-B199-B36F1F5A51F7}"/>
            </a:ext>
          </a:extLst>
        </xdr:cNvPr>
        <xdr:cNvCxnSpPr/>
      </xdr:nvCxnSpPr>
      <xdr:spPr>
        <a:xfrm>
          <a:off x="18656300" y="6309843"/>
          <a:ext cx="889000" cy="3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39" name="フローチャート: 判断 738">
          <a:extLst>
            <a:ext uri="{FF2B5EF4-FFF2-40B4-BE49-F238E27FC236}">
              <a16:creationId xmlns:a16="http://schemas.microsoft.com/office/drawing/2014/main" id="{A19588C9-877F-4751-A53E-CA4828926E54}"/>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40" name="テキスト ボックス 739">
          <a:extLst>
            <a:ext uri="{FF2B5EF4-FFF2-40B4-BE49-F238E27FC236}">
              <a16:creationId xmlns:a16="http://schemas.microsoft.com/office/drawing/2014/main" id="{76BE1724-B7DD-42A7-A541-228CD78057D6}"/>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41" name="フローチャート: 判断 740">
          <a:extLst>
            <a:ext uri="{FF2B5EF4-FFF2-40B4-BE49-F238E27FC236}">
              <a16:creationId xmlns:a16="http://schemas.microsoft.com/office/drawing/2014/main" id="{933E3CA1-0600-438E-A96C-72B89E4881E1}"/>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42" name="テキスト ボックス 741">
          <a:extLst>
            <a:ext uri="{FF2B5EF4-FFF2-40B4-BE49-F238E27FC236}">
              <a16:creationId xmlns:a16="http://schemas.microsoft.com/office/drawing/2014/main" id="{EA121DFA-E5F4-4336-8B6F-40D695EFF7AE}"/>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76B96F1B-55ED-45F0-8B2E-3B5AFBB2C73E}"/>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F38ECCB7-64F5-494A-8D21-CA81B5F6C77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F184503E-B08F-4037-B3BA-FD2566C6161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B6413AE9-8BB7-47A1-B55C-8F885343EE4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D6A36043-7A23-40C2-A298-D90CCB309B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34539</xdr:rowOff>
    </xdr:from>
    <xdr:to>
      <xdr:col>116</xdr:col>
      <xdr:colOff>114300</xdr:colOff>
      <xdr:row>37</xdr:row>
      <xdr:rowOff>136139</xdr:rowOff>
    </xdr:to>
    <xdr:sp macro="" textlink="">
      <xdr:nvSpPr>
        <xdr:cNvPr id="748" name="楕円 747">
          <a:extLst>
            <a:ext uri="{FF2B5EF4-FFF2-40B4-BE49-F238E27FC236}">
              <a16:creationId xmlns:a16="http://schemas.microsoft.com/office/drawing/2014/main" id="{448CD376-7B0A-4D59-B863-4F99841601C3}"/>
            </a:ext>
          </a:extLst>
        </xdr:cNvPr>
        <xdr:cNvSpPr/>
      </xdr:nvSpPr>
      <xdr:spPr>
        <a:xfrm>
          <a:off x="22110700" y="637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57416</xdr:rowOff>
    </xdr:from>
    <xdr:ext cx="469744" cy="259045"/>
    <xdr:sp macro="" textlink="">
      <xdr:nvSpPr>
        <xdr:cNvPr id="749" name="投資及び出資金該当値テキスト">
          <a:extLst>
            <a:ext uri="{FF2B5EF4-FFF2-40B4-BE49-F238E27FC236}">
              <a16:creationId xmlns:a16="http://schemas.microsoft.com/office/drawing/2014/main" id="{37DD73B2-519B-40CB-A460-423CB24D2D8B}"/>
            </a:ext>
          </a:extLst>
        </xdr:cNvPr>
        <xdr:cNvSpPr txBox="1"/>
      </xdr:nvSpPr>
      <xdr:spPr>
        <a:xfrm>
          <a:off x="22212300" y="622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27681</xdr:rowOff>
    </xdr:from>
    <xdr:to>
      <xdr:col>112</xdr:col>
      <xdr:colOff>38100</xdr:colOff>
      <xdr:row>37</xdr:row>
      <xdr:rowOff>129281</xdr:rowOff>
    </xdr:to>
    <xdr:sp macro="" textlink="">
      <xdr:nvSpPr>
        <xdr:cNvPr id="750" name="楕円 749">
          <a:extLst>
            <a:ext uri="{FF2B5EF4-FFF2-40B4-BE49-F238E27FC236}">
              <a16:creationId xmlns:a16="http://schemas.microsoft.com/office/drawing/2014/main" id="{63E08518-349A-440B-BA0B-67C88F9C53DC}"/>
            </a:ext>
          </a:extLst>
        </xdr:cNvPr>
        <xdr:cNvSpPr/>
      </xdr:nvSpPr>
      <xdr:spPr>
        <a:xfrm>
          <a:off x="21272500" y="63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145808</xdr:rowOff>
    </xdr:from>
    <xdr:ext cx="469744" cy="259045"/>
    <xdr:sp macro="" textlink="">
      <xdr:nvSpPr>
        <xdr:cNvPr id="751" name="テキスト ボックス 750">
          <a:extLst>
            <a:ext uri="{FF2B5EF4-FFF2-40B4-BE49-F238E27FC236}">
              <a16:creationId xmlns:a16="http://schemas.microsoft.com/office/drawing/2014/main" id="{39F633F7-B599-4369-9DF1-1C3079CD641E}"/>
            </a:ext>
          </a:extLst>
        </xdr:cNvPr>
        <xdr:cNvSpPr txBox="1"/>
      </xdr:nvSpPr>
      <xdr:spPr>
        <a:xfrm>
          <a:off x="21088428" y="614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66726</xdr:rowOff>
    </xdr:from>
    <xdr:to>
      <xdr:col>107</xdr:col>
      <xdr:colOff>101600</xdr:colOff>
      <xdr:row>37</xdr:row>
      <xdr:rowOff>168326</xdr:rowOff>
    </xdr:to>
    <xdr:sp macro="" textlink="">
      <xdr:nvSpPr>
        <xdr:cNvPr id="752" name="楕円 751">
          <a:extLst>
            <a:ext uri="{FF2B5EF4-FFF2-40B4-BE49-F238E27FC236}">
              <a16:creationId xmlns:a16="http://schemas.microsoft.com/office/drawing/2014/main" id="{B55633C3-B63C-4FFD-BE9F-16912EA69D85}"/>
            </a:ext>
          </a:extLst>
        </xdr:cNvPr>
        <xdr:cNvSpPr/>
      </xdr:nvSpPr>
      <xdr:spPr>
        <a:xfrm>
          <a:off x="20383500" y="641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13403</xdr:rowOff>
    </xdr:from>
    <xdr:ext cx="469744" cy="259045"/>
    <xdr:sp macro="" textlink="">
      <xdr:nvSpPr>
        <xdr:cNvPr id="753" name="テキスト ボックス 752">
          <a:extLst>
            <a:ext uri="{FF2B5EF4-FFF2-40B4-BE49-F238E27FC236}">
              <a16:creationId xmlns:a16="http://schemas.microsoft.com/office/drawing/2014/main" id="{0E6F5E92-7A2B-4743-A606-A2BE30627EE8}"/>
            </a:ext>
          </a:extLst>
        </xdr:cNvPr>
        <xdr:cNvSpPr txBox="1"/>
      </xdr:nvSpPr>
      <xdr:spPr>
        <a:xfrm>
          <a:off x="20199428" y="6185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123922</xdr:rowOff>
    </xdr:from>
    <xdr:to>
      <xdr:col>102</xdr:col>
      <xdr:colOff>165100</xdr:colOff>
      <xdr:row>37</xdr:row>
      <xdr:rowOff>54072</xdr:rowOff>
    </xdr:to>
    <xdr:sp macro="" textlink="">
      <xdr:nvSpPr>
        <xdr:cNvPr id="754" name="楕円 753">
          <a:extLst>
            <a:ext uri="{FF2B5EF4-FFF2-40B4-BE49-F238E27FC236}">
              <a16:creationId xmlns:a16="http://schemas.microsoft.com/office/drawing/2014/main" id="{31C1596F-BE8B-4360-AD2E-DEA28A446C63}"/>
            </a:ext>
          </a:extLst>
        </xdr:cNvPr>
        <xdr:cNvSpPr/>
      </xdr:nvSpPr>
      <xdr:spPr>
        <a:xfrm>
          <a:off x="19494500" y="629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70599</xdr:rowOff>
    </xdr:from>
    <xdr:ext cx="469744" cy="259045"/>
    <xdr:sp macro="" textlink="">
      <xdr:nvSpPr>
        <xdr:cNvPr id="755" name="テキスト ボックス 754">
          <a:extLst>
            <a:ext uri="{FF2B5EF4-FFF2-40B4-BE49-F238E27FC236}">
              <a16:creationId xmlns:a16="http://schemas.microsoft.com/office/drawing/2014/main" id="{0FB703C6-4C96-4380-BFB5-3BD47FBA81F3}"/>
            </a:ext>
          </a:extLst>
        </xdr:cNvPr>
        <xdr:cNvSpPr txBox="1"/>
      </xdr:nvSpPr>
      <xdr:spPr>
        <a:xfrm>
          <a:off x="19310428" y="6071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86843</xdr:rowOff>
    </xdr:from>
    <xdr:to>
      <xdr:col>98</xdr:col>
      <xdr:colOff>38100</xdr:colOff>
      <xdr:row>37</xdr:row>
      <xdr:rowOff>16993</xdr:rowOff>
    </xdr:to>
    <xdr:sp macro="" textlink="">
      <xdr:nvSpPr>
        <xdr:cNvPr id="756" name="楕円 755">
          <a:extLst>
            <a:ext uri="{FF2B5EF4-FFF2-40B4-BE49-F238E27FC236}">
              <a16:creationId xmlns:a16="http://schemas.microsoft.com/office/drawing/2014/main" id="{E1608F14-68A8-46A7-8434-029E22105098}"/>
            </a:ext>
          </a:extLst>
        </xdr:cNvPr>
        <xdr:cNvSpPr/>
      </xdr:nvSpPr>
      <xdr:spPr>
        <a:xfrm>
          <a:off x="18605500" y="62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33520</xdr:rowOff>
    </xdr:from>
    <xdr:ext cx="469744" cy="259045"/>
    <xdr:sp macro="" textlink="">
      <xdr:nvSpPr>
        <xdr:cNvPr id="757" name="テキスト ボックス 756">
          <a:extLst>
            <a:ext uri="{FF2B5EF4-FFF2-40B4-BE49-F238E27FC236}">
              <a16:creationId xmlns:a16="http://schemas.microsoft.com/office/drawing/2014/main" id="{240C8600-C23B-45ED-B654-08EFEBEEA44E}"/>
            </a:ext>
          </a:extLst>
        </xdr:cNvPr>
        <xdr:cNvSpPr txBox="1"/>
      </xdr:nvSpPr>
      <xdr:spPr>
        <a:xfrm>
          <a:off x="18421428" y="603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8D2F8EC5-7F06-4A60-877B-CABC2A453152}"/>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2CA3F1E0-711D-44DE-B780-309DEAFA33D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C338A17C-4E7E-48E0-8520-6ECF1F74BC2D}"/>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19A16C2C-15DF-436B-9F59-E099F33CDF3E}"/>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7717D571-E0CF-49AD-BC6D-F711215E4B7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EB56DE2C-4F7B-4F41-88ED-7256406BB1F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3884C400-ECEA-4971-9469-53EE3839B1A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6803612F-8FD3-4D79-B8DB-C9E17200B0D1}"/>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74678D96-6A0D-4B43-9977-18B757CD490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8810A500-CF79-4EEF-9053-CFE9C3A728B9}"/>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F478A008-9973-4217-9EDB-D7369F048275}"/>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E558A9C3-C784-42BD-ADF5-25811643A665}"/>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23785158-0621-4D4A-A561-566CE7BA99F9}"/>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395BB11B-C21A-43FF-9AE9-7ED3CA8FCC46}"/>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290D7104-702E-4720-84D5-29C9EFED441A}"/>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262A4606-BDDD-4FCD-B7EB-F429E07C261B}"/>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BC6EFD15-9E53-45BF-9A2A-1639034E9345}"/>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3B836A4-B1EE-48C5-8853-110DDCD21B93}"/>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9A927D2D-4718-444B-A5C5-FD76A19D382E}"/>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55F6739D-A9AD-4E87-93AA-9BB26AC47A6E}"/>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E7AB9ADA-20A1-42CB-B472-9715252645E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8F03F6E3-1E49-4ADD-8577-EAACA35BB4BE}"/>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EA684A03-840C-4E65-B0BE-6A94E3159B21}"/>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FB107893-9197-4F51-A40C-44B58673E21F}"/>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82" name="貸付金最大値テキスト">
          <a:extLst>
            <a:ext uri="{FF2B5EF4-FFF2-40B4-BE49-F238E27FC236}">
              <a16:creationId xmlns:a16="http://schemas.microsoft.com/office/drawing/2014/main" id="{25C47CA5-F920-463A-9DC5-E9519A625F7C}"/>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83" name="直線コネクタ 782">
          <a:extLst>
            <a:ext uri="{FF2B5EF4-FFF2-40B4-BE49-F238E27FC236}">
              <a16:creationId xmlns:a16="http://schemas.microsoft.com/office/drawing/2014/main" id="{482A4A39-0CF9-4F70-AE21-D21285D00BDC}"/>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97409</xdr:rowOff>
    </xdr:from>
    <xdr:to>
      <xdr:col>116</xdr:col>
      <xdr:colOff>63500</xdr:colOff>
      <xdr:row>56</xdr:row>
      <xdr:rowOff>99421</xdr:rowOff>
    </xdr:to>
    <xdr:cxnSp macro="">
      <xdr:nvCxnSpPr>
        <xdr:cNvPr id="784" name="直線コネクタ 783">
          <a:extLst>
            <a:ext uri="{FF2B5EF4-FFF2-40B4-BE49-F238E27FC236}">
              <a16:creationId xmlns:a16="http://schemas.microsoft.com/office/drawing/2014/main" id="{3FB5870F-5FD3-42A4-BBF0-2C0BCEB08C32}"/>
            </a:ext>
          </a:extLst>
        </xdr:cNvPr>
        <xdr:cNvCxnSpPr/>
      </xdr:nvCxnSpPr>
      <xdr:spPr>
        <a:xfrm flipV="1">
          <a:off x="21323300" y="9698609"/>
          <a:ext cx="8382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785" name="貸付金平均値テキスト">
          <a:extLst>
            <a:ext uri="{FF2B5EF4-FFF2-40B4-BE49-F238E27FC236}">
              <a16:creationId xmlns:a16="http://schemas.microsoft.com/office/drawing/2014/main" id="{7A6A2044-763C-48DE-82DC-AEF64063DBDA}"/>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786" name="フローチャート: 判断 785">
          <a:extLst>
            <a:ext uri="{FF2B5EF4-FFF2-40B4-BE49-F238E27FC236}">
              <a16:creationId xmlns:a16="http://schemas.microsoft.com/office/drawing/2014/main" id="{4DD1712E-71F8-43C1-AEBC-2D926B240271}"/>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99421</xdr:rowOff>
    </xdr:from>
    <xdr:to>
      <xdr:col>111</xdr:col>
      <xdr:colOff>177800</xdr:colOff>
      <xdr:row>56</xdr:row>
      <xdr:rowOff>115285</xdr:rowOff>
    </xdr:to>
    <xdr:cxnSp macro="">
      <xdr:nvCxnSpPr>
        <xdr:cNvPr id="787" name="直線コネクタ 786">
          <a:extLst>
            <a:ext uri="{FF2B5EF4-FFF2-40B4-BE49-F238E27FC236}">
              <a16:creationId xmlns:a16="http://schemas.microsoft.com/office/drawing/2014/main" id="{CAD34F87-8D82-4FF8-92E7-93388B96ABA8}"/>
            </a:ext>
          </a:extLst>
        </xdr:cNvPr>
        <xdr:cNvCxnSpPr/>
      </xdr:nvCxnSpPr>
      <xdr:spPr>
        <a:xfrm flipV="1">
          <a:off x="20434300" y="9700621"/>
          <a:ext cx="889000" cy="1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788" name="フローチャート: 判断 787">
          <a:extLst>
            <a:ext uri="{FF2B5EF4-FFF2-40B4-BE49-F238E27FC236}">
              <a16:creationId xmlns:a16="http://schemas.microsoft.com/office/drawing/2014/main" id="{E9604099-1A11-4C67-BEB0-496ED6289524}"/>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789" name="テキスト ボックス 788">
          <a:extLst>
            <a:ext uri="{FF2B5EF4-FFF2-40B4-BE49-F238E27FC236}">
              <a16:creationId xmlns:a16="http://schemas.microsoft.com/office/drawing/2014/main" id="{EC83AE9C-9BE1-4F53-B6D6-59B6819478F4}"/>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162423</xdr:rowOff>
    </xdr:from>
    <xdr:to>
      <xdr:col>107</xdr:col>
      <xdr:colOff>50800</xdr:colOff>
      <xdr:row>56</xdr:row>
      <xdr:rowOff>115285</xdr:rowOff>
    </xdr:to>
    <xdr:cxnSp macro="">
      <xdr:nvCxnSpPr>
        <xdr:cNvPr id="790" name="直線コネクタ 789">
          <a:extLst>
            <a:ext uri="{FF2B5EF4-FFF2-40B4-BE49-F238E27FC236}">
              <a16:creationId xmlns:a16="http://schemas.microsoft.com/office/drawing/2014/main" id="{19A10FC5-1943-492D-B669-2446F7C5186E}"/>
            </a:ext>
          </a:extLst>
        </xdr:cNvPr>
        <xdr:cNvCxnSpPr/>
      </xdr:nvCxnSpPr>
      <xdr:spPr>
        <a:xfrm>
          <a:off x="19545300" y="9592173"/>
          <a:ext cx="889000" cy="124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791" name="フローチャート: 判断 790">
          <a:extLst>
            <a:ext uri="{FF2B5EF4-FFF2-40B4-BE49-F238E27FC236}">
              <a16:creationId xmlns:a16="http://schemas.microsoft.com/office/drawing/2014/main" id="{B9F3817D-402E-4301-933E-0883706FFB65}"/>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792" name="テキスト ボックス 791">
          <a:extLst>
            <a:ext uri="{FF2B5EF4-FFF2-40B4-BE49-F238E27FC236}">
              <a16:creationId xmlns:a16="http://schemas.microsoft.com/office/drawing/2014/main" id="{0C7C9361-3833-4882-ACB4-A189B1422A7F}"/>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157988</xdr:rowOff>
    </xdr:from>
    <xdr:to>
      <xdr:col>102</xdr:col>
      <xdr:colOff>114300</xdr:colOff>
      <xdr:row>55</xdr:row>
      <xdr:rowOff>162423</xdr:rowOff>
    </xdr:to>
    <xdr:cxnSp macro="">
      <xdr:nvCxnSpPr>
        <xdr:cNvPr id="793" name="直線コネクタ 792">
          <a:extLst>
            <a:ext uri="{FF2B5EF4-FFF2-40B4-BE49-F238E27FC236}">
              <a16:creationId xmlns:a16="http://schemas.microsoft.com/office/drawing/2014/main" id="{2607ED5F-227A-4E82-BA1B-7E8223518D93}"/>
            </a:ext>
          </a:extLst>
        </xdr:cNvPr>
        <xdr:cNvCxnSpPr/>
      </xdr:nvCxnSpPr>
      <xdr:spPr>
        <a:xfrm>
          <a:off x="18656300" y="9587738"/>
          <a:ext cx="889000" cy="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794" name="フローチャート: 判断 793">
          <a:extLst>
            <a:ext uri="{FF2B5EF4-FFF2-40B4-BE49-F238E27FC236}">
              <a16:creationId xmlns:a16="http://schemas.microsoft.com/office/drawing/2014/main" id="{C1F11FF9-A4EA-4E0C-BF5F-EA1F3A325EC9}"/>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795" name="テキスト ボックス 794">
          <a:extLst>
            <a:ext uri="{FF2B5EF4-FFF2-40B4-BE49-F238E27FC236}">
              <a16:creationId xmlns:a16="http://schemas.microsoft.com/office/drawing/2014/main" id="{8C2EC062-D22D-4235-A474-531B71649786}"/>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796" name="フローチャート: 判断 795">
          <a:extLst>
            <a:ext uri="{FF2B5EF4-FFF2-40B4-BE49-F238E27FC236}">
              <a16:creationId xmlns:a16="http://schemas.microsoft.com/office/drawing/2014/main" id="{66B3A7EB-6126-4B0D-BCE6-B0E59EE40F64}"/>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797" name="テキスト ボックス 796">
          <a:extLst>
            <a:ext uri="{FF2B5EF4-FFF2-40B4-BE49-F238E27FC236}">
              <a16:creationId xmlns:a16="http://schemas.microsoft.com/office/drawing/2014/main" id="{9BA03ACA-493E-4828-8F9E-C74DDEA18D45}"/>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A19AC543-4552-4271-B6FB-43957FE12AD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16A21548-61A9-48E5-870E-FADDFBB7091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B4171C7F-4DBC-474E-BE93-5012A21D702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83CE07FB-CA0E-4237-8C12-73595DCF39C6}"/>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39128DC7-9CC7-40F2-95E1-4A2B88FFF97E}"/>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46609</xdr:rowOff>
    </xdr:from>
    <xdr:to>
      <xdr:col>116</xdr:col>
      <xdr:colOff>114300</xdr:colOff>
      <xdr:row>56</xdr:row>
      <xdr:rowOff>148209</xdr:rowOff>
    </xdr:to>
    <xdr:sp macro="" textlink="">
      <xdr:nvSpPr>
        <xdr:cNvPr id="803" name="楕円 802">
          <a:extLst>
            <a:ext uri="{FF2B5EF4-FFF2-40B4-BE49-F238E27FC236}">
              <a16:creationId xmlns:a16="http://schemas.microsoft.com/office/drawing/2014/main" id="{D166E543-F13F-407E-8F42-165167F7BA66}"/>
            </a:ext>
          </a:extLst>
        </xdr:cNvPr>
        <xdr:cNvSpPr/>
      </xdr:nvSpPr>
      <xdr:spPr>
        <a:xfrm>
          <a:off x="22110700" y="964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69486</xdr:rowOff>
    </xdr:from>
    <xdr:ext cx="469744" cy="259045"/>
    <xdr:sp macro="" textlink="">
      <xdr:nvSpPr>
        <xdr:cNvPr id="804" name="貸付金該当値テキスト">
          <a:extLst>
            <a:ext uri="{FF2B5EF4-FFF2-40B4-BE49-F238E27FC236}">
              <a16:creationId xmlns:a16="http://schemas.microsoft.com/office/drawing/2014/main" id="{2F3B631B-1915-4812-81DF-6543DD01E1BE}"/>
            </a:ext>
          </a:extLst>
        </xdr:cNvPr>
        <xdr:cNvSpPr txBox="1"/>
      </xdr:nvSpPr>
      <xdr:spPr>
        <a:xfrm>
          <a:off x="22212300" y="949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48621</xdr:rowOff>
    </xdr:from>
    <xdr:to>
      <xdr:col>112</xdr:col>
      <xdr:colOff>38100</xdr:colOff>
      <xdr:row>56</xdr:row>
      <xdr:rowOff>150221</xdr:rowOff>
    </xdr:to>
    <xdr:sp macro="" textlink="">
      <xdr:nvSpPr>
        <xdr:cNvPr id="805" name="楕円 804">
          <a:extLst>
            <a:ext uri="{FF2B5EF4-FFF2-40B4-BE49-F238E27FC236}">
              <a16:creationId xmlns:a16="http://schemas.microsoft.com/office/drawing/2014/main" id="{AFC98A9F-1D4F-4F22-A7F5-7164B5AD75C4}"/>
            </a:ext>
          </a:extLst>
        </xdr:cNvPr>
        <xdr:cNvSpPr/>
      </xdr:nvSpPr>
      <xdr:spPr>
        <a:xfrm>
          <a:off x="21272500" y="964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166748</xdr:rowOff>
    </xdr:from>
    <xdr:ext cx="469744" cy="259045"/>
    <xdr:sp macro="" textlink="">
      <xdr:nvSpPr>
        <xdr:cNvPr id="806" name="テキスト ボックス 805">
          <a:extLst>
            <a:ext uri="{FF2B5EF4-FFF2-40B4-BE49-F238E27FC236}">
              <a16:creationId xmlns:a16="http://schemas.microsoft.com/office/drawing/2014/main" id="{4B8DC274-CB4E-4336-954D-5A032065E373}"/>
            </a:ext>
          </a:extLst>
        </xdr:cNvPr>
        <xdr:cNvSpPr txBox="1"/>
      </xdr:nvSpPr>
      <xdr:spPr>
        <a:xfrm>
          <a:off x="21088428" y="9425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64485</xdr:rowOff>
    </xdr:from>
    <xdr:to>
      <xdr:col>107</xdr:col>
      <xdr:colOff>101600</xdr:colOff>
      <xdr:row>56</xdr:row>
      <xdr:rowOff>166085</xdr:rowOff>
    </xdr:to>
    <xdr:sp macro="" textlink="">
      <xdr:nvSpPr>
        <xdr:cNvPr id="807" name="楕円 806">
          <a:extLst>
            <a:ext uri="{FF2B5EF4-FFF2-40B4-BE49-F238E27FC236}">
              <a16:creationId xmlns:a16="http://schemas.microsoft.com/office/drawing/2014/main" id="{36D9B262-233B-4050-B552-EE90945AE4BE}"/>
            </a:ext>
          </a:extLst>
        </xdr:cNvPr>
        <xdr:cNvSpPr/>
      </xdr:nvSpPr>
      <xdr:spPr>
        <a:xfrm>
          <a:off x="20383500" y="96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11162</xdr:rowOff>
    </xdr:from>
    <xdr:ext cx="469744" cy="259045"/>
    <xdr:sp macro="" textlink="">
      <xdr:nvSpPr>
        <xdr:cNvPr id="808" name="テキスト ボックス 807">
          <a:extLst>
            <a:ext uri="{FF2B5EF4-FFF2-40B4-BE49-F238E27FC236}">
              <a16:creationId xmlns:a16="http://schemas.microsoft.com/office/drawing/2014/main" id="{14636022-1712-4C84-85D5-AF47DA8CB813}"/>
            </a:ext>
          </a:extLst>
        </xdr:cNvPr>
        <xdr:cNvSpPr txBox="1"/>
      </xdr:nvSpPr>
      <xdr:spPr>
        <a:xfrm>
          <a:off x="20199428" y="944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111623</xdr:rowOff>
    </xdr:from>
    <xdr:to>
      <xdr:col>102</xdr:col>
      <xdr:colOff>165100</xdr:colOff>
      <xdr:row>56</xdr:row>
      <xdr:rowOff>41773</xdr:rowOff>
    </xdr:to>
    <xdr:sp macro="" textlink="">
      <xdr:nvSpPr>
        <xdr:cNvPr id="809" name="楕円 808">
          <a:extLst>
            <a:ext uri="{FF2B5EF4-FFF2-40B4-BE49-F238E27FC236}">
              <a16:creationId xmlns:a16="http://schemas.microsoft.com/office/drawing/2014/main" id="{11F1E558-0C60-47DE-B85A-B6EF8EAA767D}"/>
            </a:ext>
          </a:extLst>
        </xdr:cNvPr>
        <xdr:cNvSpPr/>
      </xdr:nvSpPr>
      <xdr:spPr>
        <a:xfrm>
          <a:off x="19494500" y="954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58300</xdr:rowOff>
    </xdr:from>
    <xdr:ext cx="534377" cy="259045"/>
    <xdr:sp macro="" textlink="">
      <xdr:nvSpPr>
        <xdr:cNvPr id="810" name="テキスト ボックス 809">
          <a:extLst>
            <a:ext uri="{FF2B5EF4-FFF2-40B4-BE49-F238E27FC236}">
              <a16:creationId xmlns:a16="http://schemas.microsoft.com/office/drawing/2014/main" id="{684CD1FF-726E-4C96-B694-9D4EDF26DE66}"/>
            </a:ext>
          </a:extLst>
        </xdr:cNvPr>
        <xdr:cNvSpPr txBox="1"/>
      </xdr:nvSpPr>
      <xdr:spPr>
        <a:xfrm>
          <a:off x="19278111" y="931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107188</xdr:rowOff>
    </xdr:from>
    <xdr:to>
      <xdr:col>98</xdr:col>
      <xdr:colOff>38100</xdr:colOff>
      <xdr:row>56</xdr:row>
      <xdr:rowOff>37338</xdr:rowOff>
    </xdr:to>
    <xdr:sp macro="" textlink="">
      <xdr:nvSpPr>
        <xdr:cNvPr id="811" name="楕円 810">
          <a:extLst>
            <a:ext uri="{FF2B5EF4-FFF2-40B4-BE49-F238E27FC236}">
              <a16:creationId xmlns:a16="http://schemas.microsoft.com/office/drawing/2014/main" id="{C8E941F9-65F1-4E59-8825-B6D39ED9CAA5}"/>
            </a:ext>
          </a:extLst>
        </xdr:cNvPr>
        <xdr:cNvSpPr/>
      </xdr:nvSpPr>
      <xdr:spPr>
        <a:xfrm>
          <a:off x="18605500" y="953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53865</xdr:rowOff>
    </xdr:from>
    <xdr:ext cx="534377" cy="259045"/>
    <xdr:sp macro="" textlink="">
      <xdr:nvSpPr>
        <xdr:cNvPr id="812" name="テキスト ボックス 811">
          <a:extLst>
            <a:ext uri="{FF2B5EF4-FFF2-40B4-BE49-F238E27FC236}">
              <a16:creationId xmlns:a16="http://schemas.microsoft.com/office/drawing/2014/main" id="{5BB99CC1-931D-45A3-A1A2-77272A784D73}"/>
            </a:ext>
          </a:extLst>
        </xdr:cNvPr>
        <xdr:cNvSpPr txBox="1"/>
      </xdr:nvSpPr>
      <xdr:spPr>
        <a:xfrm>
          <a:off x="18389111" y="931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67DD32AB-9D08-4E15-AF45-6A4DF7DD5EAB}"/>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55434CB0-60D6-4548-807F-11383F9F073F}"/>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E1FDDC9C-DB2A-46EB-8495-4390C8D77555}"/>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A89D3A33-B0B2-4CDA-A05B-0D5AEAFB7727}"/>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890639F7-41D2-4D17-8FCC-B9CDC0F12EA3}"/>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94216D5-691B-4709-A2F7-4900EAF45E07}"/>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12867E03-EC24-4E56-B089-14BD054B2212}"/>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F6C8D1F0-C181-4DA9-A9C5-9FE193A611E6}"/>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56A748B0-766E-4B0C-BF91-A3760CCB7152}"/>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48822814-0283-4F2A-B130-5B042B2E1A62}"/>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43244A8D-C10B-45D1-97B6-06BBD5314F63}"/>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4" name="直線コネクタ 823">
          <a:extLst>
            <a:ext uri="{FF2B5EF4-FFF2-40B4-BE49-F238E27FC236}">
              <a16:creationId xmlns:a16="http://schemas.microsoft.com/office/drawing/2014/main" id="{A710391A-7C75-48C8-BD93-072EA6297DD1}"/>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5" name="テキスト ボックス 824">
          <a:extLst>
            <a:ext uri="{FF2B5EF4-FFF2-40B4-BE49-F238E27FC236}">
              <a16:creationId xmlns:a16="http://schemas.microsoft.com/office/drawing/2014/main" id="{D1E4A942-90E0-4390-802E-C0B28474F9E8}"/>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6" name="直線コネクタ 825">
          <a:extLst>
            <a:ext uri="{FF2B5EF4-FFF2-40B4-BE49-F238E27FC236}">
              <a16:creationId xmlns:a16="http://schemas.microsoft.com/office/drawing/2014/main" id="{C5ECE067-E419-4330-8F01-F017C3E91271}"/>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27" name="テキスト ボックス 826">
          <a:extLst>
            <a:ext uri="{FF2B5EF4-FFF2-40B4-BE49-F238E27FC236}">
              <a16:creationId xmlns:a16="http://schemas.microsoft.com/office/drawing/2014/main" id="{E1836A0D-F78B-4796-BD88-8530F196B6A1}"/>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28" name="直線コネクタ 827">
          <a:extLst>
            <a:ext uri="{FF2B5EF4-FFF2-40B4-BE49-F238E27FC236}">
              <a16:creationId xmlns:a16="http://schemas.microsoft.com/office/drawing/2014/main" id="{71DC0FA8-D847-4882-A525-24E760814ABA}"/>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29" name="テキスト ボックス 828">
          <a:extLst>
            <a:ext uri="{FF2B5EF4-FFF2-40B4-BE49-F238E27FC236}">
              <a16:creationId xmlns:a16="http://schemas.microsoft.com/office/drawing/2014/main" id="{9106E478-111F-4A90-90AB-46801FDABB67}"/>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0" name="直線コネクタ 829">
          <a:extLst>
            <a:ext uri="{FF2B5EF4-FFF2-40B4-BE49-F238E27FC236}">
              <a16:creationId xmlns:a16="http://schemas.microsoft.com/office/drawing/2014/main" id="{6A4698C5-B345-48E6-BCAA-5932B444AB03}"/>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1" name="テキスト ボックス 830">
          <a:extLst>
            <a:ext uri="{FF2B5EF4-FFF2-40B4-BE49-F238E27FC236}">
              <a16:creationId xmlns:a16="http://schemas.microsoft.com/office/drawing/2014/main" id="{6452CB13-4A89-4D44-9A18-18734D6A1436}"/>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2" name="直線コネクタ 831">
          <a:extLst>
            <a:ext uri="{FF2B5EF4-FFF2-40B4-BE49-F238E27FC236}">
              <a16:creationId xmlns:a16="http://schemas.microsoft.com/office/drawing/2014/main" id="{4217BC1F-62DE-43B4-BDEA-7EAF9DFDCC57}"/>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3" name="テキスト ボックス 832">
          <a:extLst>
            <a:ext uri="{FF2B5EF4-FFF2-40B4-BE49-F238E27FC236}">
              <a16:creationId xmlns:a16="http://schemas.microsoft.com/office/drawing/2014/main" id="{46E9AF7A-0923-4834-97D7-45FC7CBD5C9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4" name="繰出金グラフ枠">
          <a:extLst>
            <a:ext uri="{FF2B5EF4-FFF2-40B4-BE49-F238E27FC236}">
              <a16:creationId xmlns:a16="http://schemas.microsoft.com/office/drawing/2014/main" id="{7BBA83EF-71D3-4CFC-9BCC-00FF1FF6AFE3}"/>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35" name="直線コネクタ 834">
          <a:extLst>
            <a:ext uri="{FF2B5EF4-FFF2-40B4-BE49-F238E27FC236}">
              <a16:creationId xmlns:a16="http://schemas.microsoft.com/office/drawing/2014/main" id="{3DFBD558-98D6-4A23-B625-9B4AD609D322}"/>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36" name="繰出金最小値テキスト">
          <a:extLst>
            <a:ext uri="{FF2B5EF4-FFF2-40B4-BE49-F238E27FC236}">
              <a16:creationId xmlns:a16="http://schemas.microsoft.com/office/drawing/2014/main" id="{FBE58E27-A8B2-42BA-B35E-8FC38E7C1FCA}"/>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37" name="直線コネクタ 836">
          <a:extLst>
            <a:ext uri="{FF2B5EF4-FFF2-40B4-BE49-F238E27FC236}">
              <a16:creationId xmlns:a16="http://schemas.microsoft.com/office/drawing/2014/main" id="{70C8F57B-9501-4D0F-B4D7-3B08263BE641}"/>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38" name="繰出金最大値テキスト">
          <a:extLst>
            <a:ext uri="{FF2B5EF4-FFF2-40B4-BE49-F238E27FC236}">
              <a16:creationId xmlns:a16="http://schemas.microsoft.com/office/drawing/2014/main" id="{E7A9D520-DC83-4B72-A474-44A232E73C48}"/>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39" name="直線コネクタ 838">
          <a:extLst>
            <a:ext uri="{FF2B5EF4-FFF2-40B4-BE49-F238E27FC236}">
              <a16:creationId xmlns:a16="http://schemas.microsoft.com/office/drawing/2014/main" id="{DAA30358-4428-44FD-AFA0-19197C4DB6B9}"/>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33538</xdr:rowOff>
    </xdr:from>
    <xdr:to>
      <xdr:col>116</xdr:col>
      <xdr:colOff>63500</xdr:colOff>
      <xdr:row>71</xdr:row>
      <xdr:rowOff>4255</xdr:rowOff>
    </xdr:to>
    <xdr:cxnSp macro="">
      <xdr:nvCxnSpPr>
        <xdr:cNvPr id="840" name="直線コネクタ 839">
          <a:extLst>
            <a:ext uri="{FF2B5EF4-FFF2-40B4-BE49-F238E27FC236}">
              <a16:creationId xmlns:a16="http://schemas.microsoft.com/office/drawing/2014/main" id="{89836E50-BDD8-4707-8367-E886934D3FCB}"/>
            </a:ext>
          </a:extLst>
        </xdr:cNvPr>
        <xdr:cNvCxnSpPr/>
      </xdr:nvCxnSpPr>
      <xdr:spPr>
        <a:xfrm>
          <a:off x="21323300" y="12035038"/>
          <a:ext cx="838200" cy="14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41" name="繰出金平均値テキスト">
          <a:extLst>
            <a:ext uri="{FF2B5EF4-FFF2-40B4-BE49-F238E27FC236}">
              <a16:creationId xmlns:a16="http://schemas.microsoft.com/office/drawing/2014/main" id="{041EDCD9-EB05-4333-9DA7-F1789153021A}"/>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42" name="フローチャート: 判断 841">
          <a:extLst>
            <a:ext uri="{FF2B5EF4-FFF2-40B4-BE49-F238E27FC236}">
              <a16:creationId xmlns:a16="http://schemas.microsoft.com/office/drawing/2014/main" id="{4AF08CC1-A0CF-4340-8F42-96E0CCE1263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33538</xdr:rowOff>
    </xdr:from>
    <xdr:to>
      <xdr:col>111</xdr:col>
      <xdr:colOff>177800</xdr:colOff>
      <xdr:row>73</xdr:row>
      <xdr:rowOff>124109</xdr:rowOff>
    </xdr:to>
    <xdr:cxnSp macro="">
      <xdr:nvCxnSpPr>
        <xdr:cNvPr id="843" name="直線コネクタ 842">
          <a:extLst>
            <a:ext uri="{FF2B5EF4-FFF2-40B4-BE49-F238E27FC236}">
              <a16:creationId xmlns:a16="http://schemas.microsoft.com/office/drawing/2014/main" id="{FAF4A5CD-B1D5-4257-8C9C-7DA1E57DF989}"/>
            </a:ext>
          </a:extLst>
        </xdr:cNvPr>
        <xdr:cNvCxnSpPr/>
      </xdr:nvCxnSpPr>
      <xdr:spPr>
        <a:xfrm flipV="1">
          <a:off x="20434300" y="12035038"/>
          <a:ext cx="889000" cy="60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44" name="フローチャート: 判断 843">
          <a:extLst>
            <a:ext uri="{FF2B5EF4-FFF2-40B4-BE49-F238E27FC236}">
              <a16:creationId xmlns:a16="http://schemas.microsoft.com/office/drawing/2014/main" id="{7AECB45E-3122-45A3-85CF-DE0E899EF3AE}"/>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45" name="テキスト ボックス 844">
          <a:extLst>
            <a:ext uri="{FF2B5EF4-FFF2-40B4-BE49-F238E27FC236}">
              <a16:creationId xmlns:a16="http://schemas.microsoft.com/office/drawing/2014/main" id="{285FC897-2853-4566-8443-394A62576274}"/>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124109</xdr:rowOff>
    </xdr:from>
    <xdr:to>
      <xdr:col>107</xdr:col>
      <xdr:colOff>50800</xdr:colOff>
      <xdr:row>75</xdr:row>
      <xdr:rowOff>125664</xdr:rowOff>
    </xdr:to>
    <xdr:cxnSp macro="">
      <xdr:nvCxnSpPr>
        <xdr:cNvPr id="846" name="直線コネクタ 845">
          <a:extLst>
            <a:ext uri="{FF2B5EF4-FFF2-40B4-BE49-F238E27FC236}">
              <a16:creationId xmlns:a16="http://schemas.microsoft.com/office/drawing/2014/main" id="{32D30A3B-8D3B-4CB2-AD8D-AF023B4D84D1}"/>
            </a:ext>
          </a:extLst>
        </xdr:cNvPr>
        <xdr:cNvCxnSpPr/>
      </xdr:nvCxnSpPr>
      <xdr:spPr>
        <a:xfrm flipV="1">
          <a:off x="19545300" y="12639959"/>
          <a:ext cx="889000" cy="34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47" name="フローチャート: 判断 846">
          <a:extLst>
            <a:ext uri="{FF2B5EF4-FFF2-40B4-BE49-F238E27FC236}">
              <a16:creationId xmlns:a16="http://schemas.microsoft.com/office/drawing/2014/main" id="{1E89C2EE-6DB0-4416-93FC-F5612FD80C69}"/>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48" name="テキスト ボックス 847">
          <a:extLst>
            <a:ext uri="{FF2B5EF4-FFF2-40B4-BE49-F238E27FC236}">
              <a16:creationId xmlns:a16="http://schemas.microsoft.com/office/drawing/2014/main" id="{C45CF58D-0AE7-4396-AD71-FA0A2743D17C}"/>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90780</xdr:rowOff>
    </xdr:from>
    <xdr:to>
      <xdr:col>102</xdr:col>
      <xdr:colOff>114300</xdr:colOff>
      <xdr:row>75</xdr:row>
      <xdr:rowOff>125664</xdr:rowOff>
    </xdr:to>
    <xdr:cxnSp macro="">
      <xdr:nvCxnSpPr>
        <xdr:cNvPr id="849" name="直線コネクタ 848">
          <a:extLst>
            <a:ext uri="{FF2B5EF4-FFF2-40B4-BE49-F238E27FC236}">
              <a16:creationId xmlns:a16="http://schemas.microsoft.com/office/drawing/2014/main" id="{1019F98B-3352-4026-905A-54123E178052}"/>
            </a:ext>
          </a:extLst>
        </xdr:cNvPr>
        <xdr:cNvCxnSpPr/>
      </xdr:nvCxnSpPr>
      <xdr:spPr>
        <a:xfrm>
          <a:off x="18656300" y="12949530"/>
          <a:ext cx="889000" cy="3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50" name="フローチャート: 判断 849">
          <a:extLst>
            <a:ext uri="{FF2B5EF4-FFF2-40B4-BE49-F238E27FC236}">
              <a16:creationId xmlns:a16="http://schemas.microsoft.com/office/drawing/2014/main" id="{2052A904-E467-45C5-8D82-1D0A43A40C68}"/>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51" name="テキスト ボックス 850">
          <a:extLst>
            <a:ext uri="{FF2B5EF4-FFF2-40B4-BE49-F238E27FC236}">
              <a16:creationId xmlns:a16="http://schemas.microsoft.com/office/drawing/2014/main" id="{CAEECBB6-FE77-4488-8299-6163B0A64026}"/>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52" name="フローチャート: 判断 851">
          <a:extLst>
            <a:ext uri="{FF2B5EF4-FFF2-40B4-BE49-F238E27FC236}">
              <a16:creationId xmlns:a16="http://schemas.microsoft.com/office/drawing/2014/main" id="{2B50AAA7-5F20-4478-BFC1-78D3001F8F6C}"/>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53" name="テキスト ボックス 852">
          <a:extLst>
            <a:ext uri="{FF2B5EF4-FFF2-40B4-BE49-F238E27FC236}">
              <a16:creationId xmlns:a16="http://schemas.microsoft.com/office/drawing/2014/main" id="{EA97C62A-2CC6-4F93-8C51-1A967777A0A5}"/>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7360277D-BFE3-40E5-8DCF-18D9DB17DCE2}"/>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30D92586-4DC8-4332-8CCA-C66873B9A0FE}"/>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BB929505-E53F-449E-B914-DF149523EE41}"/>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F4CC4A27-D3C4-4824-A59E-C1788AF3A95C}"/>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BF538EDD-0098-4D1C-B1A1-F62A8050D82F}"/>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124905</xdr:rowOff>
    </xdr:from>
    <xdr:to>
      <xdr:col>116</xdr:col>
      <xdr:colOff>114300</xdr:colOff>
      <xdr:row>71</xdr:row>
      <xdr:rowOff>55055</xdr:rowOff>
    </xdr:to>
    <xdr:sp macro="" textlink="">
      <xdr:nvSpPr>
        <xdr:cNvPr id="859" name="楕円 858">
          <a:extLst>
            <a:ext uri="{FF2B5EF4-FFF2-40B4-BE49-F238E27FC236}">
              <a16:creationId xmlns:a16="http://schemas.microsoft.com/office/drawing/2014/main" id="{C6F62615-A896-4591-A01B-B77311A2F0E8}"/>
            </a:ext>
          </a:extLst>
        </xdr:cNvPr>
        <xdr:cNvSpPr/>
      </xdr:nvSpPr>
      <xdr:spPr>
        <a:xfrm>
          <a:off x="22110700" y="1212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77932</xdr:rowOff>
    </xdr:from>
    <xdr:ext cx="534377" cy="259045"/>
    <xdr:sp macro="" textlink="">
      <xdr:nvSpPr>
        <xdr:cNvPr id="860" name="繰出金該当値テキスト">
          <a:extLst>
            <a:ext uri="{FF2B5EF4-FFF2-40B4-BE49-F238E27FC236}">
              <a16:creationId xmlns:a16="http://schemas.microsoft.com/office/drawing/2014/main" id="{1E7BD0CD-630C-41F9-A858-8E7C3E4DEF67}"/>
            </a:ext>
          </a:extLst>
        </xdr:cNvPr>
        <xdr:cNvSpPr txBox="1"/>
      </xdr:nvSpPr>
      <xdr:spPr>
        <a:xfrm>
          <a:off x="22212300" y="12079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69</xdr:row>
      <xdr:rowOff>154188</xdr:rowOff>
    </xdr:from>
    <xdr:to>
      <xdr:col>112</xdr:col>
      <xdr:colOff>38100</xdr:colOff>
      <xdr:row>70</xdr:row>
      <xdr:rowOff>84338</xdr:rowOff>
    </xdr:to>
    <xdr:sp macro="" textlink="">
      <xdr:nvSpPr>
        <xdr:cNvPr id="861" name="楕円 860">
          <a:extLst>
            <a:ext uri="{FF2B5EF4-FFF2-40B4-BE49-F238E27FC236}">
              <a16:creationId xmlns:a16="http://schemas.microsoft.com/office/drawing/2014/main" id="{6EE8E976-81AE-4F94-BC28-D0B94EF2E0D1}"/>
            </a:ext>
          </a:extLst>
        </xdr:cNvPr>
        <xdr:cNvSpPr/>
      </xdr:nvSpPr>
      <xdr:spPr>
        <a:xfrm>
          <a:off x="21272500" y="1198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68</xdr:row>
      <xdr:rowOff>100865</xdr:rowOff>
    </xdr:from>
    <xdr:ext cx="534377" cy="259045"/>
    <xdr:sp macro="" textlink="">
      <xdr:nvSpPr>
        <xdr:cNvPr id="862" name="テキスト ボックス 861">
          <a:extLst>
            <a:ext uri="{FF2B5EF4-FFF2-40B4-BE49-F238E27FC236}">
              <a16:creationId xmlns:a16="http://schemas.microsoft.com/office/drawing/2014/main" id="{7E783914-1E4A-4619-86DE-E57489CBA12E}"/>
            </a:ext>
          </a:extLst>
        </xdr:cNvPr>
        <xdr:cNvSpPr txBox="1"/>
      </xdr:nvSpPr>
      <xdr:spPr>
        <a:xfrm>
          <a:off x="21056111" y="11759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73309</xdr:rowOff>
    </xdr:from>
    <xdr:to>
      <xdr:col>107</xdr:col>
      <xdr:colOff>101600</xdr:colOff>
      <xdr:row>74</xdr:row>
      <xdr:rowOff>3459</xdr:rowOff>
    </xdr:to>
    <xdr:sp macro="" textlink="">
      <xdr:nvSpPr>
        <xdr:cNvPr id="863" name="楕円 862">
          <a:extLst>
            <a:ext uri="{FF2B5EF4-FFF2-40B4-BE49-F238E27FC236}">
              <a16:creationId xmlns:a16="http://schemas.microsoft.com/office/drawing/2014/main" id="{C71A9660-8655-4425-9F74-2A6ACBE6B649}"/>
            </a:ext>
          </a:extLst>
        </xdr:cNvPr>
        <xdr:cNvSpPr/>
      </xdr:nvSpPr>
      <xdr:spPr>
        <a:xfrm>
          <a:off x="20383500" y="1258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19986</xdr:rowOff>
    </xdr:from>
    <xdr:ext cx="534377" cy="259045"/>
    <xdr:sp macro="" textlink="">
      <xdr:nvSpPr>
        <xdr:cNvPr id="864" name="テキスト ボックス 863">
          <a:extLst>
            <a:ext uri="{FF2B5EF4-FFF2-40B4-BE49-F238E27FC236}">
              <a16:creationId xmlns:a16="http://schemas.microsoft.com/office/drawing/2014/main" id="{DEB68398-70B8-4CD7-9185-9CF27D36C101}"/>
            </a:ext>
          </a:extLst>
        </xdr:cNvPr>
        <xdr:cNvSpPr txBox="1"/>
      </xdr:nvSpPr>
      <xdr:spPr>
        <a:xfrm>
          <a:off x="20167111" y="1236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74864</xdr:rowOff>
    </xdr:from>
    <xdr:to>
      <xdr:col>102</xdr:col>
      <xdr:colOff>165100</xdr:colOff>
      <xdr:row>76</xdr:row>
      <xdr:rowOff>5014</xdr:rowOff>
    </xdr:to>
    <xdr:sp macro="" textlink="">
      <xdr:nvSpPr>
        <xdr:cNvPr id="865" name="楕円 864">
          <a:extLst>
            <a:ext uri="{FF2B5EF4-FFF2-40B4-BE49-F238E27FC236}">
              <a16:creationId xmlns:a16="http://schemas.microsoft.com/office/drawing/2014/main" id="{C8734E8B-6183-4EBE-B728-EBB6612796BA}"/>
            </a:ext>
          </a:extLst>
        </xdr:cNvPr>
        <xdr:cNvSpPr/>
      </xdr:nvSpPr>
      <xdr:spPr>
        <a:xfrm>
          <a:off x="19494500" y="1293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21541</xdr:rowOff>
    </xdr:from>
    <xdr:ext cx="534377" cy="259045"/>
    <xdr:sp macro="" textlink="">
      <xdr:nvSpPr>
        <xdr:cNvPr id="866" name="テキスト ボックス 865">
          <a:extLst>
            <a:ext uri="{FF2B5EF4-FFF2-40B4-BE49-F238E27FC236}">
              <a16:creationId xmlns:a16="http://schemas.microsoft.com/office/drawing/2014/main" id="{B0F78F65-C6CF-4CC7-8684-2A2BC134ACA9}"/>
            </a:ext>
          </a:extLst>
        </xdr:cNvPr>
        <xdr:cNvSpPr txBox="1"/>
      </xdr:nvSpPr>
      <xdr:spPr>
        <a:xfrm>
          <a:off x="19278111" y="12708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39980</xdr:rowOff>
    </xdr:from>
    <xdr:to>
      <xdr:col>98</xdr:col>
      <xdr:colOff>38100</xdr:colOff>
      <xdr:row>75</xdr:row>
      <xdr:rowOff>141580</xdr:rowOff>
    </xdr:to>
    <xdr:sp macro="" textlink="">
      <xdr:nvSpPr>
        <xdr:cNvPr id="867" name="楕円 866">
          <a:extLst>
            <a:ext uri="{FF2B5EF4-FFF2-40B4-BE49-F238E27FC236}">
              <a16:creationId xmlns:a16="http://schemas.microsoft.com/office/drawing/2014/main" id="{8C420D1E-E516-45AD-8569-6FB146DCB833}"/>
            </a:ext>
          </a:extLst>
        </xdr:cNvPr>
        <xdr:cNvSpPr/>
      </xdr:nvSpPr>
      <xdr:spPr>
        <a:xfrm>
          <a:off x="18605500" y="1289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158107</xdr:rowOff>
    </xdr:from>
    <xdr:ext cx="534377" cy="259045"/>
    <xdr:sp macro="" textlink="">
      <xdr:nvSpPr>
        <xdr:cNvPr id="868" name="テキスト ボックス 867">
          <a:extLst>
            <a:ext uri="{FF2B5EF4-FFF2-40B4-BE49-F238E27FC236}">
              <a16:creationId xmlns:a16="http://schemas.microsoft.com/office/drawing/2014/main" id="{3655FF8B-15A8-49CD-861D-EF8DA2FBC255}"/>
            </a:ext>
          </a:extLst>
        </xdr:cNvPr>
        <xdr:cNvSpPr txBox="1"/>
      </xdr:nvSpPr>
      <xdr:spPr>
        <a:xfrm>
          <a:off x="18389111" y="1267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9" name="正方形/長方形 868">
          <a:extLst>
            <a:ext uri="{FF2B5EF4-FFF2-40B4-BE49-F238E27FC236}">
              <a16:creationId xmlns:a16="http://schemas.microsoft.com/office/drawing/2014/main" id="{AE8A8B8F-4BC3-416E-AE5F-EC933BAF7442}"/>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0" name="正方形/長方形 869">
          <a:extLst>
            <a:ext uri="{FF2B5EF4-FFF2-40B4-BE49-F238E27FC236}">
              <a16:creationId xmlns:a16="http://schemas.microsoft.com/office/drawing/2014/main" id="{73435550-7A61-4D39-B4D2-627B26C9F668}"/>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1" name="正方形/長方形 870">
          <a:extLst>
            <a:ext uri="{FF2B5EF4-FFF2-40B4-BE49-F238E27FC236}">
              <a16:creationId xmlns:a16="http://schemas.microsoft.com/office/drawing/2014/main" id="{9414F9D0-93A3-444D-B9C0-E02031270308}"/>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2" name="正方形/長方形 871">
          <a:extLst>
            <a:ext uri="{FF2B5EF4-FFF2-40B4-BE49-F238E27FC236}">
              <a16:creationId xmlns:a16="http://schemas.microsoft.com/office/drawing/2014/main" id="{388787E2-D18E-4DF8-A129-C6693A4F8C07}"/>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3" name="正方形/長方形 872">
          <a:extLst>
            <a:ext uri="{FF2B5EF4-FFF2-40B4-BE49-F238E27FC236}">
              <a16:creationId xmlns:a16="http://schemas.microsoft.com/office/drawing/2014/main" id="{31FEF424-9AED-4CEF-9547-2BF0C0FEC15A}"/>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4" name="正方形/長方形 873">
          <a:extLst>
            <a:ext uri="{FF2B5EF4-FFF2-40B4-BE49-F238E27FC236}">
              <a16:creationId xmlns:a16="http://schemas.microsoft.com/office/drawing/2014/main" id="{746BD9F3-8EF0-4CA4-AA9F-734AE7D4AF5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5" name="正方形/長方形 874">
          <a:extLst>
            <a:ext uri="{FF2B5EF4-FFF2-40B4-BE49-F238E27FC236}">
              <a16:creationId xmlns:a16="http://schemas.microsoft.com/office/drawing/2014/main" id="{7E9D650D-3187-4674-AA2F-5EBD13E5453B}"/>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6" name="正方形/長方形 875">
          <a:extLst>
            <a:ext uri="{FF2B5EF4-FFF2-40B4-BE49-F238E27FC236}">
              <a16:creationId xmlns:a16="http://schemas.microsoft.com/office/drawing/2014/main" id="{99FD919A-066D-4BAE-907B-94F36875E24D}"/>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7" name="テキスト ボックス 876">
          <a:extLst>
            <a:ext uri="{FF2B5EF4-FFF2-40B4-BE49-F238E27FC236}">
              <a16:creationId xmlns:a16="http://schemas.microsoft.com/office/drawing/2014/main" id="{EB2C594F-C973-472E-9E3D-254A3CF10094}"/>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8" name="直線コネクタ 877">
          <a:extLst>
            <a:ext uri="{FF2B5EF4-FFF2-40B4-BE49-F238E27FC236}">
              <a16:creationId xmlns:a16="http://schemas.microsoft.com/office/drawing/2014/main" id="{5F02D6E1-A098-4402-AB35-BF0C5DE34D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9" name="直線コネクタ 878">
          <a:extLst>
            <a:ext uri="{FF2B5EF4-FFF2-40B4-BE49-F238E27FC236}">
              <a16:creationId xmlns:a16="http://schemas.microsoft.com/office/drawing/2014/main" id="{E65315D9-C640-4C87-94E4-C0462C5956DA}"/>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0" name="テキスト ボックス 879">
          <a:extLst>
            <a:ext uri="{FF2B5EF4-FFF2-40B4-BE49-F238E27FC236}">
              <a16:creationId xmlns:a16="http://schemas.microsoft.com/office/drawing/2014/main" id="{DAB4E7B0-738C-4BAD-B775-1BB140A562D5}"/>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1" name="直線コネクタ 880">
          <a:extLst>
            <a:ext uri="{FF2B5EF4-FFF2-40B4-BE49-F238E27FC236}">
              <a16:creationId xmlns:a16="http://schemas.microsoft.com/office/drawing/2014/main" id="{8F24E9A1-2928-4924-BC5E-908123526ADA}"/>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2" name="テキスト ボックス 881">
          <a:extLst>
            <a:ext uri="{FF2B5EF4-FFF2-40B4-BE49-F238E27FC236}">
              <a16:creationId xmlns:a16="http://schemas.microsoft.com/office/drawing/2014/main" id="{103A6939-BF16-46DF-ABFF-7BDC20DEAAEF}"/>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3" name="前年度繰上充用金グラフ枠">
          <a:extLst>
            <a:ext uri="{FF2B5EF4-FFF2-40B4-BE49-F238E27FC236}">
              <a16:creationId xmlns:a16="http://schemas.microsoft.com/office/drawing/2014/main" id="{44E64824-CF96-4348-8029-75E3F859BD9D}"/>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4" name="直線コネクタ 883">
          <a:extLst>
            <a:ext uri="{FF2B5EF4-FFF2-40B4-BE49-F238E27FC236}">
              <a16:creationId xmlns:a16="http://schemas.microsoft.com/office/drawing/2014/main" id="{11F6F795-0A00-46EA-A036-25ACBD6FD06D}"/>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5" name="前年度繰上充用金最小値テキスト">
          <a:extLst>
            <a:ext uri="{FF2B5EF4-FFF2-40B4-BE49-F238E27FC236}">
              <a16:creationId xmlns:a16="http://schemas.microsoft.com/office/drawing/2014/main" id="{1CCD19BE-4A3E-44F6-A6DE-A06052DCC71C}"/>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6" name="直線コネクタ 885">
          <a:extLst>
            <a:ext uri="{FF2B5EF4-FFF2-40B4-BE49-F238E27FC236}">
              <a16:creationId xmlns:a16="http://schemas.microsoft.com/office/drawing/2014/main" id="{BD986B7D-F879-4BFD-9BE9-A9930D771876}"/>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7" name="前年度繰上充用金最大値テキスト">
          <a:extLst>
            <a:ext uri="{FF2B5EF4-FFF2-40B4-BE49-F238E27FC236}">
              <a16:creationId xmlns:a16="http://schemas.microsoft.com/office/drawing/2014/main" id="{BB55CFEC-2D36-4FF0-BB7D-CC66F27B477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id="{75D09818-63C7-4A7E-BB02-EAC7BA314F3A}"/>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9" name="直線コネクタ 888">
          <a:extLst>
            <a:ext uri="{FF2B5EF4-FFF2-40B4-BE49-F238E27FC236}">
              <a16:creationId xmlns:a16="http://schemas.microsoft.com/office/drawing/2014/main" id="{B3F38475-75C9-4D43-A2B1-FF165138D10A}"/>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0" name="前年度繰上充用金平均値テキスト">
          <a:extLst>
            <a:ext uri="{FF2B5EF4-FFF2-40B4-BE49-F238E27FC236}">
              <a16:creationId xmlns:a16="http://schemas.microsoft.com/office/drawing/2014/main" id="{ACFE3423-E3CF-4CFA-A03C-B00C6A0750B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1" name="フローチャート: 判断 890">
          <a:extLst>
            <a:ext uri="{FF2B5EF4-FFF2-40B4-BE49-F238E27FC236}">
              <a16:creationId xmlns:a16="http://schemas.microsoft.com/office/drawing/2014/main" id="{8AE97A51-1EB1-4425-8EF3-3ADD9400FDE9}"/>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2" name="直線コネクタ 891">
          <a:extLst>
            <a:ext uri="{FF2B5EF4-FFF2-40B4-BE49-F238E27FC236}">
              <a16:creationId xmlns:a16="http://schemas.microsoft.com/office/drawing/2014/main" id="{2C6CC8A4-2145-4C48-8011-A441B6F8CB1B}"/>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3" name="フローチャート: 判断 892">
          <a:extLst>
            <a:ext uri="{FF2B5EF4-FFF2-40B4-BE49-F238E27FC236}">
              <a16:creationId xmlns:a16="http://schemas.microsoft.com/office/drawing/2014/main" id="{6CB25AC8-10B2-4CA1-8180-323288ADBF01}"/>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4" name="テキスト ボックス 893">
          <a:extLst>
            <a:ext uri="{FF2B5EF4-FFF2-40B4-BE49-F238E27FC236}">
              <a16:creationId xmlns:a16="http://schemas.microsoft.com/office/drawing/2014/main" id="{7927AD9D-044E-4980-AACE-E4DD758F0EE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5" name="直線コネクタ 894">
          <a:extLst>
            <a:ext uri="{FF2B5EF4-FFF2-40B4-BE49-F238E27FC236}">
              <a16:creationId xmlns:a16="http://schemas.microsoft.com/office/drawing/2014/main" id="{D365E747-7B2E-41F3-8EFD-57D56245628A}"/>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6" name="フローチャート: 判断 895">
          <a:extLst>
            <a:ext uri="{FF2B5EF4-FFF2-40B4-BE49-F238E27FC236}">
              <a16:creationId xmlns:a16="http://schemas.microsoft.com/office/drawing/2014/main" id="{82E626F3-329A-498A-8B5A-D7AB8D8CFADD}"/>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13EE5AFC-BA03-4766-87CB-62FA3077CCE8}"/>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8" name="直線コネクタ 897">
          <a:extLst>
            <a:ext uri="{FF2B5EF4-FFF2-40B4-BE49-F238E27FC236}">
              <a16:creationId xmlns:a16="http://schemas.microsoft.com/office/drawing/2014/main" id="{7247A5CB-69CC-46F7-8735-BA52BE79951F}"/>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9" name="フローチャート: 判断 898">
          <a:extLst>
            <a:ext uri="{FF2B5EF4-FFF2-40B4-BE49-F238E27FC236}">
              <a16:creationId xmlns:a16="http://schemas.microsoft.com/office/drawing/2014/main" id="{45411C62-05B5-400D-B041-A82A300BC6E1}"/>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2F8B4E42-3B90-4AC2-B854-A49850116765}"/>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1" name="フローチャート: 判断 900">
          <a:extLst>
            <a:ext uri="{FF2B5EF4-FFF2-40B4-BE49-F238E27FC236}">
              <a16:creationId xmlns:a16="http://schemas.microsoft.com/office/drawing/2014/main" id="{E534A635-A714-4FA6-8CA1-EADBE2D8E33D}"/>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E8890748-FEFE-4C79-91D7-6A38304D5F41}"/>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969F663F-C7AA-4A9E-88EC-B2FF9E13CC67}"/>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A9C7451C-2276-40FC-829A-77941B6A5F2C}"/>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EFF24258-0BDD-4D21-B99A-BAFD95B70CB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58F70218-CCC7-42CD-B5C3-94A3B70E8AAE}"/>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80D881AE-A7DA-444B-82B1-6D59747623C3}"/>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楕円 907">
          <a:extLst>
            <a:ext uri="{FF2B5EF4-FFF2-40B4-BE49-F238E27FC236}">
              <a16:creationId xmlns:a16="http://schemas.microsoft.com/office/drawing/2014/main" id="{223BDF3A-2F64-49A5-91A3-9248A4F1E2D1}"/>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9" name="前年度繰上充用金該当値テキスト">
          <a:extLst>
            <a:ext uri="{FF2B5EF4-FFF2-40B4-BE49-F238E27FC236}">
              <a16:creationId xmlns:a16="http://schemas.microsoft.com/office/drawing/2014/main" id="{F133E373-9A6F-469E-AF14-897000E9D33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0" name="楕円 909">
          <a:extLst>
            <a:ext uri="{FF2B5EF4-FFF2-40B4-BE49-F238E27FC236}">
              <a16:creationId xmlns:a16="http://schemas.microsoft.com/office/drawing/2014/main" id="{579B209B-5918-4290-9B72-15016BC6A006}"/>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1" name="テキスト ボックス 910">
          <a:extLst>
            <a:ext uri="{FF2B5EF4-FFF2-40B4-BE49-F238E27FC236}">
              <a16:creationId xmlns:a16="http://schemas.microsoft.com/office/drawing/2014/main" id="{A973F0F5-5778-4830-914C-948B0EE8C2C8}"/>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2" name="楕円 911">
          <a:extLst>
            <a:ext uri="{FF2B5EF4-FFF2-40B4-BE49-F238E27FC236}">
              <a16:creationId xmlns:a16="http://schemas.microsoft.com/office/drawing/2014/main" id="{595D3EF8-98E7-4F64-9339-DADEF03E449A}"/>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6DA01FCC-8AC7-4E34-9136-DBFB30F2FDF3}"/>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4" name="楕円 913">
          <a:extLst>
            <a:ext uri="{FF2B5EF4-FFF2-40B4-BE49-F238E27FC236}">
              <a16:creationId xmlns:a16="http://schemas.microsoft.com/office/drawing/2014/main" id="{7D9A9ADC-F100-411C-8051-9A39265F4B4F}"/>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65A461C5-F799-41BC-96BB-D42EDC46DBCB}"/>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楕円 915">
          <a:extLst>
            <a:ext uri="{FF2B5EF4-FFF2-40B4-BE49-F238E27FC236}">
              <a16:creationId xmlns:a16="http://schemas.microsoft.com/office/drawing/2014/main" id="{895AC50D-9731-444F-BFCE-45443188664A}"/>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61CCA9CB-6E5D-4E16-8DB9-41736447986D}"/>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8" name="正方形/長方形 917">
          <a:extLst>
            <a:ext uri="{FF2B5EF4-FFF2-40B4-BE49-F238E27FC236}">
              <a16:creationId xmlns:a16="http://schemas.microsoft.com/office/drawing/2014/main" id="{D2A90719-9FAD-4B1B-B19D-40A932E7A50A}"/>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9" name="正方形/長方形 918">
          <a:extLst>
            <a:ext uri="{FF2B5EF4-FFF2-40B4-BE49-F238E27FC236}">
              <a16:creationId xmlns:a16="http://schemas.microsoft.com/office/drawing/2014/main" id="{22C8C975-EB35-4B76-8E21-C5071A71200D}"/>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0" name="テキスト ボックス 919">
          <a:extLst>
            <a:ext uri="{FF2B5EF4-FFF2-40B4-BE49-F238E27FC236}">
              <a16:creationId xmlns:a16="http://schemas.microsoft.com/office/drawing/2014/main" id="{A45D4223-7D48-425C-BF2D-66A88FF381D8}"/>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人件</a:t>
          </a:r>
          <a:r>
            <a:rPr kumimoji="1" lang="ja-JP" altLang="ja-JP" sz="1100">
              <a:solidFill>
                <a:schemeClr val="dk1"/>
              </a:solidFill>
              <a:effectLst/>
              <a:latin typeface="+mn-lt"/>
              <a:ea typeface="+mn-ea"/>
              <a:cs typeface="+mn-cs"/>
            </a:rPr>
            <a:t>費は、職員給与の改定による職員給の増や、退職手当が増加したことで令和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年度よりも増加し住民一人当たり</a:t>
          </a:r>
          <a:r>
            <a:rPr kumimoji="1" lang="en-US" altLang="ja-JP" sz="1100">
              <a:solidFill>
                <a:schemeClr val="dk1"/>
              </a:solidFill>
              <a:effectLst/>
              <a:latin typeface="+mn-lt"/>
              <a:ea typeface="+mn-ea"/>
              <a:cs typeface="+mn-cs"/>
            </a:rPr>
            <a:t>118,453</a:t>
          </a:r>
          <a:r>
            <a:rPr kumimoji="1" lang="ja-JP" altLang="ja-JP" sz="1100">
              <a:solidFill>
                <a:schemeClr val="dk1"/>
              </a:solidFill>
              <a:effectLst/>
              <a:latin typeface="+mn-lt"/>
              <a:ea typeface="+mn-ea"/>
              <a:cs typeface="+mn-cs"/>
            </a:rPr>
            <a:t>円となった。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普通建設事業費は、民間保育所等施設整備事業補助金、園芸作物集出荷団地整備事業</a:t>
          </a:r>
          <a:r>
            <a:rPr kumimoji="1" lang="ja-JP" altLang="en-US" sz="1100">
              <a:solidFill>
                <a:schemeClr val="dk1"/>
              </a:solidFill>
              <a:effectLst/>
              <a:latin typeface="+mn-lt"/>
              <a:ea typeface="+mn-ea"/>
              <a:cs typeface="+mn-cs"/>
            </a:rPr>
            <a:t>などで</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となったものの、</a:t>
          </a:r>
          <a:r>
            <a:rPr kumimoji="1" lang="ja-JP" altLang="ja-JP" sz="1100">
              <a:solidFill>
                <a:schemeClr val="dk1"/>
              </a:solidFill>
              <a:effectLst/>
              <a:latin typeface="+mn-lt"/>
              <a:ea typeface="+mn-ea"/>
              <a:cs typeface="+mn-cs"/>
            </a:rPr>
            <a:t>被災地域農業復興総合支援事業（園芸団地地域営農支援施設）、市民プール更新事業</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完了</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年度よりも</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し住民一人当たり</a:t>
          </a:r>
          <a:r>
            <a:rPr kumimoji="1" lang="en-US" altLang="ja-JP" sz="1100">
              <a:solidFill>
                <a:schemeClr val="dk1"/>
              </a:solidFill>
              <a:effectLst/>
              <a:latin typeface="+mn-lt"/>
              <a:ea typeface="+mn-ea"/>
              <a:cs typeface="+mn-cs"/>
            </a:rPr>
            <a:t>113,235</a:t>
          </a:r>
          <a:r>
            <a:rPr kumimoji="1" lang="ja-JP" altLang="ja-JP" sz="1100">
              <a:solidFill>
                <a:schemeClr val="dk1"/>
              </a:solidFill>
              <a:effectLst/>
              <a:latin typeface="+mn-lt"/>
              <a:ea typeface="+mn-ea"/>
              <a:cs typeface="+mn-cs"/>
            </a:rPr>
            <a:t>円となった。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災害復旧事業費は、</a:t>
          </a:r>
          <a:r>
            <a:rPr kumimoji="1" lang="ja-JP" altLang="en-US" sz="1100">
              <a:solidFill>
                <a:schemeClr val="dk1"/>
              </a:solidFill>
              <a:effectLst/>
              <a:latin typeface="+mn-lt"/>
              <a:ea typeface="+mn-ea"/>
              <a:cs typeface="+mn-cs"/>
            </a:rPr>
            <a:t>令和４年地震や令和５年台風第１３号により被災した農地農業用施設、林業施設など一部の事業で復旧工事が完了したことにより</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年度よりも減少し住民一人当たり</a:t>
          </a:r>
          <a:r>
            <a:rPr kumimoji="1" lang="en-US" altLang="ja-JP" sz="1100">
              <a:solidFill>
                <a:schemeClr val="dk1"/>
              </a:solidFill>
              <a:effectLst/>
              <a:latin typeface="+mn-lt"/>
              <a:ea typeface="+mn-ea"/>
              <a:cs typeface="+mn-cs"/>
            </a:rPr>
            <a:t>5,446</a:t>
          </a:r>
          <a:r>
            <a:rPr kumimoji="1" lang="ja-JP" altLang="ja-JP" sz="1100">
              <a:solidFill>
                <a:schemeClr val="dk1"/>
              </a:solidFill>
              <a:effectLst/>
              <a:latin typeface="+mn-lt"/>
              <a:ea typeface="+mn-ea"/>
              <a:cs typeface="+mn-cs"/>
            </a:rPr>
            <a:t>円となった。</a:t>
          </a:r>
          <a:endParaRPr lang="ja-JP" altLang="ja-JP" sz="1400">
            <a:effectLst/>
          </a:endParaRPr>
        </a:p>
        <a:p>
          <a:r>
            <a:rPr kumimoji="1" lang="ja-JP" altLang="ja-JP" sz="1100">
              <a:solidFill>
                <a:schemeClr val="dk1"/>
              </a:solidFill>
              <a:effectLst/>
              <a:latin typeface="+mn-lt"/>
              <a:ea typeface="+mn-ea"/>
              <a:cs typeface="+mn-cs"/>
            </a:rPr>
            <a:t>　積立金は、</a:t>
          </a:r>
          <a:r>
            <a:rPr kumimoji="1" lang="ja-JP" altLang="en-US" sz="1100">
              <a:solidFill>
                <a:schemeClr val="dk1"/>
              </a:solidFill>
              <a:effectLst/>
              <a:latin typeface="+mn-lt"/>
              <a:ea typeface="+mn-ea"/>
              <a:cs typeface="+mn-cs"/>
            </a:rPr>
            <a:t>みらい育成修学資金事業</a:t>
          </a:r>
          <a:r>
            <a:rPr kumimoji="1" lang="ja-JP" altLang="ja-JP" sz="1100" b="0" i="0">
              <a:solidFill>
                <a:schemeClr val="dk1"/>
              </a:solidFill>
              <a:effectLst/>
              <a:latin typeface="+mn-lt"/>
              <a:ea typeface="+mn-ea"/>
              <a:cs typeface="+mn-cs"/>
            </a:rPr>
            <a:t>の</a:t>
          </a:r>
          <a:r>
            <a:rPr kumimoji="1" lang="ja-JP" altLang="en-US" sz="1100" b="0" i="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年度よりも</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し住民一人当たり</a:t>
          </a:r>
          <a:r>
            <a:rPr kumimoji="1" lang="en-US" altLang="ja-JP" sz="1100">
              <a:solidFill>
                <a:schemeClr val="dk1"/>
              </a:solidFill>
              <a:effectLst/>
              <a:latin typeface="+mn-lt"/>
              <a:ea typeface="+mn-ea"/>
              <a:cs typeface="+mn-cs"/>
            </a:rPr>
            <a:t>101,360</a:t>
          </a:r>
          <a:r>
            <a:rPr kumimoji="1" lang="ja-JP" altLang="ja-JP" sz="1100">
              <a:solidFill>
                <a:schemeClr val="dk1"/>
              </a:solidFill>
              <a:effectLst/>
              <a:latin typeface="+mn-lt"/>
              <a:ea typeface="+mn-ea"/>
              <a:cs typeface="+mn-cs"/>
            </a:rPr>
            <a:t>円となった。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繰出金は、</a:t>
          </a:r>
          <a:r>
            <a:rPr kumimoji="1" lang="ja-JP" altLang="en-US" sz="1100">
              <a:solidFill>
                <a:schemeClr val="dk1"/>
              </a:solidFill>
              <a:effectLst/>
              <a:latin typeface="+mn-lt"/>
              <a:ea typeface="+mn-ea"/>
              <a:cs typeface="+mn-cs"/>
            </a:rPr>
            <a:t>介護保険特別会計繰出金が増となったものの、</a:t>
          </a:r>
          <a:r>
            <a:rPr kumimoji="1" lang="ja-JP" altLang="ja-JP" sz="1100">
              <a:solidFill>
                <a:schemeClr val="dk1"/>
              </a:solidFill>
              <a:effectLst/>
              <a:latin typeface="+mn-lt"/>
              <a:ea typeface="+mn-ea"/>
              <a:cs typeface="+mn-cs"/>
            </a:rPr>
            <a:t>小高復興産業団地（フロンティアパーク）整備及び</a:t>
          </a:r>
          <a:r>
            <a:rPr kumimoji="1" lang="ja-JP" altLang="ja-JP" sz="1100" b="0" i="0">
              <a:solidFill>
                <a:schemeClr val="dk1"/>
              </a:solidFill>
              <a:effectLst/>
              <a:latin typeface="+mn-lt"/>
              <a:ea typeface="+mn-ea"/>
              <a:cs typeface="+mn-cs"/>
            </a:rPr>
            <a:t>飯崎産業団地整備に伴う</a:t>
          </a:r>
          <a:r>
            <a:rPr kumimoji="1" lang="ja-JP" altLang="en-US" sz="1100">
              <a:solidFill>
                <a:schemeClr val="dk1"/>
              </a:solidFill>
              <a:effectLst/>
              <a:latin typeface="+mn-lt"/>
              <a:ea typeface="+mn-ea"/>
              <a:cs typeface="+mn-cs"/>
            </a:rPr>
            <a:t>工場用地等整備事業特別会計繰出金の減などにより、</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年度よりも</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し住民一人当たり</a:t>
          </a:r>
          <a:r>
            <a:rPr kumimoji="1" lang="en-US" altLang="ja-JP" sz="1100">
              <a:solidFill>
                <a:schemeClr val="dk1"/>
              </a:solidFill>
              <a:effectLst/>
              <a:latin typeface="+mn-lt"/>
              <a:ea typeface="+mn-ea"/>
              <a:cs typeface="+mn-cs"/>
            </a:rPr>
            <a:t>78,425</a:t>
          </a:r>
          <a:r>
            <a:rPr kumimoji="1" lang="ja-JP" altLang="ja-JP" sz="1100">
              <a:solidFill>
                <a:schemeClr val="dk1"/>
              </a:solidFill>
              <a:effectLst/>
              <a:latin typeface="+mn-lt"/>
              <a:ea typeface="+mn-ea"/>
              <a:cs typeface="+mn-cs"/>
            </a:rPr>
            <a:t>円となった。</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820D7C-F68E-4F35-9CC0-263D958F311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9F050FA-0AFB-4EB1-9F54-8CE7BFA68C3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3210090-CBCA-437D-885E-E4AB2FB5DD5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3B39F7E8-D092-4A94-8ED4-1F0B3BF546D4}"/>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福島県南相馬市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1544309-56D4-4280-AFBD-A40476BF860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0D8DA00-77EC-47C5-9725-6468F9316AF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8A66434-0117-4ACB-BF40-FA761301B73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3E368E8-2CB2-407E-8DF9-E6D50C9A877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389E0D5-5186-4788-90C0-2EA3A47E99A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C63D5A3-9F42-4376-B37D-8C9DB6439BFD}"/>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55,774
55,157
398.58
52,797,516
48,928,455
2,244,289
18,913,051
24,678,014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F9EBE7-F338-4EEC-89FB-786510194F1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2C09A04-B6D1-4536-AA94-B0A22B51859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13D3E4E-6FEB-4E08-8029-25E3B5B53A2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ACEADE2-BB43-46D0-AEA5-835AA30FD62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9CC70C3-2AF1-4B06-9DF5-33F38409154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EEF5C42-3952-4C8D-A220-6FF63087E58C}"/>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8B70715-2054-40E2-81D6-20945A44F40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264CC00-B72A-41E2-B4CD-A31CBB1FD724}"/>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A86E68D-3568-4CC6-BA97-31E5CC6A0BD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9322857-522A-4DEF-A3A3-460DA8EA015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9CEDA1-B297-47B3-88C6-F6F5DA71EA1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B681C15-7923-4F70-BB34-402DC3D6D54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4D7FBDB-EE53-4BD5-8C89-DCD5AEE852E3}"/>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2EABA7D-9E51-43B9-BE2C-F8C943DD16AB}"/>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5F9EFB-360B-41FC-9119-A64DE75349C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A4F1F7A-8678-46C2-A56A-F5B16E0B4A1F}"/>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5A43EBF-DB63-4652-875C-E5C340A4487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13D1BB9-1951-496A-98CD-9BE1E2B95477}"/>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21547A2-0257-48E7-9208-6D09E3E9828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AD093B1-15D7-4683-AACB-63C9661207F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A00DBAC-110C-4786-9B2B-D70EC2797481}"/>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0B29611-EF85-49E9-A015-1D47D056AA52}"/>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39FCAE2-DB75-40F3-8543-4D73C12C389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6F8856F-FC0B-4123-88D1-7AFED77D275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CF112D4-D74F-4DE8-9B09-3CE56F6033B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DD1B48D-97FB-43D5-B026-98CB3F343714}"/>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8D99B44-DA21-4AAE-85AE-EFB4C636C7BA}"/>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6BFE872-2567-4E5A-8D9E-96415A76F8A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5579221-D7D4-4EA4-8D2B-BA50BCCBC8D5}"/>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659290E-58C4-43CC-96E7-E52174BAD5EB}"/>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7C69904D-646A-4AE8-B9A2-86CC15F15651}"/>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C8567AFF-B7FB-49FB-8DC0-F62202B611EF}"/>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1F66D11B-D13E-4693-A8FC-45543E11CC29}"/>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2511E38D-F697-4097-B934-389AC21346AB}"/>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7BCD25E8-D04E-40CF-839C-0963D53A544B}"/>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415233C6-DCEE-4F44-8A64-8EE35052F173}"/>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5BC6DB0-9686-4E88-B309-780E3DE7BE22}"/>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6FBE40F2-FFBE-4CB5-849D-5133841719B5}"/>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20449BFF-6169-4A13-827B-FBCF41E88DA2}"/>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D5099937-F232-45BF-92D1-6FE57648BD5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4939CE3D-2A21-474C-9C3F-2109E6A152AE}"/>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C13BC7A3-8E36-4F86-9F8A-9938B032BC5A}"/>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E5810B0F-5928-4DA2-B590-5DE8BDAE5182}"/>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AE950B71-C044-451B-BBD4-C70AD4BE841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656C4ADB-5FFD-4C3B-B95C-D5B9B97EA667}"/>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1EED1618-4517-412B-8CFE-565663352948}"/>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5A906352-2D61-43CE-AC75-25AF270ECC8E}"/>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106781</xdr:rowOff>
    </xdr:from>
    <xdr:to>
      <xdr:col>24</xdr:col>
      <xdr:colOff>63500</xdr:colOff>
      <xdr:row>32</xdr:row>
      <xdr:rowOff>133299</xdr:rowOff>
    </xdr:to>
    <xdr:cxnSp macro="">
      <xdr:nvCxnSpPr>
        <xdr:cNvPr id="59" name="直線コネクタ 58">
          <a:extLst>
            <a:ext uri="{FF2B5EF4-FFF2-40B4-BE49-F238E27FC236}">
              <a16:creationId xmlns:a16="http://schemas.microsoft.com/office/drawing/2014/main" id="{D9BF8816-2564-4566-B6A2-C84B7D2B953D}"/>
            </a:ext>
          </a:extLst>
        </xdr:cNvPr>
        <xdr:cNvCxnSpPr/>
      </xdr:nvCxnSpPr>
      <xdr:spPr>
        <a:xfrm flipV="1">
          <a:off x="3797300" y="5593181"/>
          <a:ext cx="8382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2E66F7C2-43D8-4AAE-AC5D-39738C35B5D1}"/>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1704EB11-E46F-409B-BB46-74305B19EA8C}"/>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133299</xdr:rowOff>
    </xdr:from>
    <xdr:to>
      <xdr:col>19</xdr:col>
      <xdr:colOff>177800</xdr:colOff>
      <xdr:row>33</xdr:row>
      <xdr:rowOff>6198</xdr:rowOff>
    </xdr:to>
    <xdr:cxnSp macro="">
      <xdr:nvCxnSpPr>
        <xdr:cNvPr id="62" name="直線コネクタ 61">
          <a:extLst>
            <a:ext uri="{FF2B5EF4-FFF2-40B4-BE49-F238E27FC236}">
              <a16:creationId xmlns:a16="http://schemas.microsoft.com/office/drawing/2014/main" id="{0079F819-60E5-463B-8A51-4575432E64E3}"/>
            </a:ext>
          </a:extLst>
        </xdr:cNvPr>
        <xdr:cNvCxnSpPr/>
      </xdr:nvCxnSpPr>
      <xdr:spPr>
        <a:xfrm flipV="1">
          <a:off x="2908300" y="5619699"/>
          <a:ext cx="889000" cy="4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25F8DAC-0D8E-48B9-92DA-355E2AB2FA5A}"/>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A01D3A07-0B6B-4DF2-B78E-2DFA5F4878B7}"/>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6198</xdr:rowOff>
    </xdr:from>
    <xdr:to>
      <xdr:col>15</xdr:col>
      <xdr:colOff>50800</xdr:colOff>
      <xdr:row>33</xdr:row>
      <xdr:rowOff>81178</xdr:rowOff>
    </xdr:to>
    <xdr:cxnSp macro="">
      <xdr:nvCxnSpPr>
        <xdr:cNvPr id="65" name="直線コネクタ 64">
          <a:extLst>
            <a:ext uri="{FF2B5EF4-FFF2-40B4-BE49-F238E27FC236}">
              <a16:creationId xmlns:a16="http://schemas.microsoft.com/office/drawing/2014/main" id="{9285AA4F-2D67-467C-A62A-A57E69EDCE77}"/>
            </a:ext>
          </a:extLst>
        </xdr:cNvPr>
        <xdr:cNvCxnSpPr/>
      </xdr:nvCxnSpPr>
      <xdr:spPr>
        <a:xfrm flipV="1">
          <a:off x="2019300" y="5664048"/>
          <a:ext cx="889000" cy="7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BC6F09F5-422D-43DF-A7D3-B9055A22873E}"/>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C5FCE6D5-AA66-4A0E-800D-AEBBD8510644}"/>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81178</xdr:rowOff>
    </xdr:from>
    <xdr:to>
      <xdr:col>10</xdr:col>
      <xdr:colOff>114300</xdr:colOff>
      <xdr:row>33</xdr:row>
      <xdr:rowOff>91694</xdr:rowOff>
    </xdr:to>
    <xdr:cxnSp macro="">
      <xdr:nvCxnSpPr>
        <xdr:cNvPr id="68" name="直線コネクタ 67">
          <a:extLst>
            <a:ext uri="{FF2B5EF4-FFF2-40B4-BE49-F238E27FC236}">
              <a16:creationId xmlns:a16="http://schemas.microsoft.com/office/drawing/2014/main" id="{DCCC9379-46AD-4CDC-A5C1-7E2A7A1F2B19}"/>
            </a:ext>
          </a:extLst>
        </xdr:cNvPr>
        <xdr:cNvCxnSpPr/>
      </xdr:nvCxnSpPr>
      <xdr:spPr>
        <a:xfrm flipV="1">
          <a:off x="1130300" y="5739028"/>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DCE48D3C-CAA4-4B82-9332-F08FE6A2A468}"/>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CEAEC035-8076-4633-AF9B-097498CA2B1C}"/>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12ABBF99-F6ED-451E-BC24-17CBA3D6EA18}"/>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39C0C5AE-9EDC-4033-A200-29DDE39EED23}"/>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6C478D1A-5010-4F9A-B78A-321884A86612}"/>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DD0E221E-22A3-45F3-8A73-305A09852F25}"/>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A124B14-74FB-49EC-AFDE-8DFDE046043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CFFDE5DC-A9E7-49F0-B5EC-62112D5BA14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C6F52CE-58D8-4CB3-80A7-FF161A55662C}"/>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55981</xdr:rowOff>
    </xdr:from>
    <xdr:to>
      <xdr:col>24</xdr:col>
      <xdr:colOff>114300</xdr:colOff>
      <xdr:row>32</xdr:row>
      <xdr:rowOff>157581</xdr:rowOff>
    </xdr:to>
    <xdr:sp macro="" textlink="">
      <xdr:nvSpPr>
        <xdr:cNvPr id="78" name="楕円 77">
          <a:extLst>
            <a:ext uri="{FF2B5EF4-FFF2-40B4-BE49-F238E27FC236}">
              <a16:creationId xmlns:a16="http://schemas.microsoft.com/office/drawing/2014/main" id="{6A655E47-2905-4D1C-B665-FFD99D18D949}"/>
            </a:ext>
          </a:extLst>
        </xdr:cNvPr>
        <xdr:cNvSpPr/>
      </xdr:nvSpPr>
      <xdr:spPr>
        <a:xfrm>
          <a:off x="4584700" y="554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78858</xdr:rowOff>
    </xdr:from>
    <xdr:ext cx="469744" cy="259045"/>
    <xdr:sp macro="" textlink="">
      <xdr:nvSpPr>
        <xdr:cNvPr id="79" name="議会費該当値テキスト">
          <a:extLst>
            <a:ext uri="{FF2B5EF4-FFF2-40B4-BE49-F238E27FC236}">
              <a16:creationId xmlns:a16="http://schemas.microsoft.com/office/drawing/2014/main" id="{B1367F37-3C75-4BE9-9957-6E71C14115EE}"/>
            </a:ext>
          </a:extLst>
        </xdr:cNvPr>
        <xdr:cNvSpPr txBox="1"/>
      </xdr:nvSpPr>
      <xdr:spPr>
        <a:xfrm>
          <a:off x="4686300" y="539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82499</xdr:rowOff>
    </xdr:from>
    <xdr:to>
      <xdr:col>20</xdr:col>
      <xdr:colOff>38100</xdr:colOff>
      <xdr:row>33</xdr:row>
      <xdr:rowOff>12649</xdr:rowOff>
    </xdr:to>
    <xdr:sp macro="" textlink="">
      <xdr:nvSpPr>
        <xdr:cNvPr id="80" name="楕円 79">
          <a:extLst>
            <a:ext uri="{FF2B5EF4-FFF2-40B4-BE49-F238E27FC236}">
              <a16:creationId xmlns:a16="http://schemas.microsoft.com/office/drawing/2014/main" id="{86C9FD95-7BF3-4673-9EF1-2E819DDC9A18}"/>
            </a:ext>
          </a:extLst>
        </xdr:cNvPr>
        <xdr:cNvSpPr/>
      </xdr:nvSpPr>
      <xdr:spPr>
        <a:xfrm>
          <a:off x="3746500" y="556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29176</xdr:rowOff>
    </xdr:from>
    <xdr:ext cx="469744" cy="259045"/>
    <xdr:sp macro="" textlink="">
      <xdr:nvSpPr>
        <xdr:cNvPr id="81" name="テキスト ボックス 80">
          <a:extLst>
            <a:ext uri="{FF2B5EF4-FFF2-40B4-BE49-F238E27FC236}">
              <a16:creationId xmlns:a16="http://schemas.microsoft.com/office/drawing/2014/main" id="{5F540DA6-38EB-477F-8763-975963534E4A}"/>
            </a:ext>
          </a:extLst>
        </xdr:cNvPr>
        <xdr:cNvSpPr txBox="1"/>
      </xdr:nvSpPr>
      <xdr:spPr>
        <a:xfrm>
          <a:off x="3562428" y="534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126848</xdr:rowOff>
    </xdr:from>
    <xdr:to>
      <xdr:col>15</xdr:col>
      <xdr:colOff>101600</xdr:colOff>
      <xdr:row>33</xdr:row>
      <xdr:rowOff>56998</xdr:rowOff>
    </xdr:to>
    <xdr:sp macro="" textlink="">
      <xdr:nvSpPr>
        <xdr:cNvPr id="82" name="楕円 81">
          <a:extLst>
            <a:ext uri="{FF2B5EF4-FFF2-40B4-BE49-F238E27FC236}">
              <a16:creationId xmlns:a16="http://schemas.microsoft.com/office/drawing/2014/main" id="{17714E7F-7F80-49A7-B022-C72561E54B34}"/>
            </a:ext>
          </a:extLst>
        </xdr:cNvPr>
        <xdr:cNvSpPr/>
      </xdr:nvSpPr>
      <xdr:spPr>
        <a:xfrm>
          <a:off x="2857500" y="561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73525</xdr:rowOff>
    </xdr:from>
    <xdr:ext cx="469744" cy="259045"/>
    <xdr:sp macro="" textlink="">
      <xdr:nvSpPr>
        <xdr:cNvPr id="83" name="テキスト ボックス 82">
          <a:extLst>
            <a:ext uri="{FF2B5EF4-FFF2-40B4-BE49-F238E27FC236}">
              <a16:creationId xmlns:a16="http://schemas.microsoft.com/office/drawing/2014/main" id="{A76DA07F-752D-4260-8392-8A364FB71E64}"/>
            </a:ext>
          </a:extLst>
        </xdr:cNvPr>
        <xdr:cNvSpPr txBox="1"/>
      </xdr:nvSpPr>
      <xdr:spPr>
        <a:xfrm>
          <a:off x="2673428" y="5388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30378</xdr:rowOff>
    </xdr:from>
    <xdr:to>
      <xdr:col>10</xdr:col>
      <xdr:colOff>165100</xdr:colOff>
      <xdr:row>33</xdr:row>
      <xdr:rowOff>131978</xdr:rowOff>
    </xdr:to>
    <xdr:sp macro="" textlink="">
      <xdr:nvSpPr>
        <xdr:cNvPr id="84" name="楕円 83">
          <a:extLst>
            <a:ext uri="{FF2B5EF4-FFF2-40B4-BE49-F238E27FC236}">
              <a16:creationId xmlns:a16="http://schemas.microsoft.com/office/drawing/2014/main" id="{E3810400-2071-407F-A99E-6612C4F0DF3B}"/>
            </a:ext>
          </a:extLst>
        </xdr:cNvPr>
        <xdr:cNvSpPr/>
      </xdr:nvSpPr>
      <xdr:spPr>
        <a:xfrm>
          <a:off x="1968500" y="568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148505</xdr:rowOff>
    </xdr:from>
    <xdr:ext cx="469744" cy="259045"/>
    <xdr:sp macro="" textlink="">
      <xdr:nvSpPr>
        <xdr:cNvPr id="85" name="テキスト ボックス 84">
          <a:extLst>
            <a:ext uri="{FF2B5EF4-FFF2-40B4-BE49-F238E27FC236}">
              <a16:creationId xmlns:a16="http://schemas.microsoft.com/office/drawing/2014/main" id="{DD77C3D3-0319-4DB6-A176-8168EC889479}"/>
            </a:ext>
          </a:extLst>
        </xdr:cNvPr>
        <xdr:cNvSpPr txBox="1"/>
      </xdr:nvSpPr>
      <xdr:spPr>
        <a:xfrm>
          <a:off x="1784428" y="546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40894</xdr:rowOff>
    </xdr:from>
    <xdr:to>
      <xdr:col>6</xdr:col>
      <xdr:colOff>38100</xdr:colOff>
      <xdr:row>33</xdr:row>
      <xdr:rowOff>142494</xdr:rowOff>
    </xdr:to>
    <xdr:sp macro="" textlink="">
      <xdr:nvSpPr>
        <xdr:cNvPr id="86" name="楕円 85">
          <a:extLst>
            <a:ext uri="{FF2B5EF4-FFF2-40B4-BE49-F238E27FC236}">
              <a16:creationId xmlns:a16="http://schemas.microsoft.com/office/drawing/2014/main" id="{3C471532-CE49-4D53-A19E-B7B523A5700B}"/>
            </a:ext>
          </a:extLst>
        </xdr:cNvPr>
        <xdr:cNvSpPr/>
      </xdr:nvSpPr>
      <xdr:spPr>
        <a:xfrm>
          <a:off x="1079500" y="569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159021</xdr:rowOff>
    </xdr:from>
    <xdr:ext cx="469744" cy="259045"/>
    <xdr:sp macro="" textlink="">
      <xdr:nvSpPr>
        <xdr:cNvPr id="87" name="テキスト ボックス 86">
          <a:extLst>
            <a:ext uri="{FF2B5EF4-FFF2-40B4-BE49-F238E27FC236}">
              <a16:creationId xmlns:a16="http://schemas.microsoft.com/office/drawing/2014/main" id="{2CCDDD1F-CEF6-41EE-A36C-65125CE15009}"/>
            </a:ext>
          </a:extLst>
        </xdr:cNvPr>
        <xdr:cNvSpPr txBox="1"/>
      </xdr:nvSpPr>
      <xdr:spPr>
        <a:xfrm>
          <a:off x="895428" y="547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C66EDE42-6976-40BD-98BA-D0EF964634A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84FF48E6-BCE6-4524-8CB5-EDA569A69BA4}"/>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8AB67E38-0668-493E-B7A9-3073E419D15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352A1BD4-7E79-469F-A230-2A2E87287D44}"/>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8D059494-834F-490D-9736-90B0B433981C}"/>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F7312A21-5984-4677-9449-F15B92626761}"/>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5703119D-4A96-46B6-B05E-B966553618EF}"/>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2C2F4F8E-17F1-45B5-A02F-1F8C32860A6C}"/>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6FBC0892-3234-41FF-B1DF-D704EAF7CD4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861B3BEE-811A-40B6-B6EE-8C9C020089B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4F420163-A9DF-4E08-BE42-2552783D4266}"/>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2B0D53D0-1FA0-4467-9B6C-E3597BFA91C4}"/>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5BE3AF8C-2EAD-4AC4-859B-383229744454}"/>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13494430-D7D0-4A92-A7BE-B3586E47AFE8}"/>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8F26B834-7DFD-46C9-B623-6986E0C1EAAB}"/>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EC6720EE-622C-422D-B49E-983914C16972}"/>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FC7EFA70-DED6-45D4-A052-02824C0236F5}"/>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C77B0F3A-AB87-4EDA-BCC0-47137EDF190B}"/>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8B26A346-1BCB-4D21-A0F2-D86F957693B4}"/>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E59DF440-7EB4-45DB-9CAE-147B6E3AEB6B}"/>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B3AA78CD-F34E-47F1-92AD-46ECC3313E66}"/>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127282</xdr:rowOff>
    </xdr:from>
    <xdr:to>
      <xdr:col>24</xdr:col>
      <xdr:colOff>62865</xdr:colOff>
      <xdr:row>57</xdr:row>
      <xdr:rowOff>141890</xdr:rowOff>
    </xdr:to>
    <xdr:cxnSp macro="">
      <xdr:nvCxnSpPr>
        <xdr:cNvPr id="109" name="直線コネクタ 108">
          <a:extLst>
            <a:ext uri="{FF2B5EF4-FFF2-40B4-BE49-F238E27FC236}">
              <a16:creationId xmlns:a16="http://schemas.microsoft.com/office/drawing/2014/main" id="{66BBDBDC-2BCA-44FB-ACCF-0F47F2BE7024}"/>
            </a:ext>
          </a:extLst>
        </xdr:cNvPr>
        <xdr:cNvCxnSpPr/>
      </xdr:nvCxnSpPr>
      <xdr:spPr>
        <a:xfrm flipV="1">
          <a:off x="4633595" y="9214132"/>
          <a:ext cx="1270" cy="700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145717</xdr:rowOff>
    </xdr:from>
    <xdr:ext cx="534377" cy="259045"/>
    <xdr:sp macro="" textlink="">
      <xdr:nvSpPr>
        <xdr:cNvPr id="110" name="総務費最小値テキスト">
          <a:extLst>
            <a:ext uri="{FF2B5EF4-FFF2-40B4-BE49-F238E27FC236}">
              <a16:creationId xmlns:a16="http://schemas.microsoft.com/office/drawing/2014/main" id="{1F419936-B8AD-4A59-ADDD-2CA501D0CE10}"/>
            </a:ext>
          </a:extLst>
        </xdr:cNvPr>
        <xdr:cNvSpPr txBox="1"/>
      </xdr:nvSpPr>
      <xdr:spPr>
        <a:xfrm>
          <a:off x="4686300" y="991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141890</xdr:rowOff>
    </xdr:from>
    <xdr:to>
      <xdr:col>24</xdr:col>
      <xdr:colOff>152400</xdr:colOff>
      <xdr:row>57</xdr:row>
      <xdr:rowOff>141890</xdr:rowOff>
    </xdr:to>
    <xdr:cxnSp macro="">
      <xdr:nvCxnSpPr>
        <xdr:cNvPr id="111" name="直線コネクタ 110">
          <a:extLst>
            <a:ext uri="{FF2B5EF4-FFF2-40B4-BE49-F238E27FC236}">
              <a16:creationId xmlns:a16="http://schemas.microsoft.com/office/drawing/2014/main" id="{DDA360B9-37F8-47A0-8B98-6D5E73819B67}"/>
            </a:ext>
          </a:extLst>
        </xdr:cNvPr>
        <xdr:cNvCxnSpPr/>
      </xdr:nvCxnSpPr>
      <xdr:spPr>
        <a:xfrm>
          <a:off x="4546600" y="99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73959</xdr:rowOff>
    </xdr:from>
    <xdr:ext cx="599010" cy="259045"/>
    <xdr:sp macro="" textlink="">
      <xdr:nvSpPr>
        <xdr:cNvPr id="112" name="総務費最大値テキスト">
          <a:extLst>
            <a:ext uri="{FF2B5EF4-FFF2-40B4-BE49-F238E27FC236}">
              <a16:creationId xmlns:a16="http://schemas.microsoft.com/office/drawing/2014/main" id="{EF660E1D-F840-47FC-AF9C-D982715D5E05}"/>
            </a:ext>
          </a:extLst>
        </xdr:cNvPr>
        <xdr:cNvSpPr txBox="1"/>
      </xdr:nvSpPr>
      <xdr:spPr>
        <a:xfrm>
          <a:off x="4686300" y="898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127282</xdr:rowOff>
    </xdr:from>
    <xdr:to>
      <xdr:col>24</xdr:col>
      <xdr:colOff>152400</xdr:colOff>
      <xdr:row>53</xdr:row>
      <xdr:rowOff>127282</xdr:rowOff>
    </xdr:to>
    <xdr:cxnSp macro="">
      <xdr:nvCxnSpPr>
        <xdr:cNvPr id="113" name="直線コネクタ 112">
          <a:extLst>
            <a:ext uri="{FF2B5EF4-FFF2-40B4-BE49-F238E27FC236}">
              <a16:creationId xmlns:a16="http://schemas.microsoft.com/office/drawing/2014/main" id="{0202D226-ACA2-4BEA-B543-E1372DB306E0}"/>
            </a:ext>
          </a:extLst>
        </xdr:cNvPr>
        <xdr:cNvCxnSpPr/>
      </xdr:nvCxnSpPr>
      <xdr:spPr>
        <a:xfrm>
          <a:off x="4546600" y="921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52640</xdr:rowOff>
    </xdr:from>
    <xdr:to>
      <xdr:col>24</xdr:col>
      <xdr:colOff>63500</xdr:colOff>
      <xdr:row>53</xdr:row>
      <xdr:rowOff>127282</xdr:rowOff>
    </xdr:to>
    <xdr:cxnSp macro="">
      <xdr:nvCxnSpPr>
        <xdr:cNvPr id="114" name="直線コネクタ 113">
          <a:extLst>
            <a:ext uri="{FF2B5EF4-FFF2-40B4-BE49-F238E27FC236}">
              <a16:creationId xmlns:a16="http://schemas.microsoft.com/office/drawing/2014/main" id="{9D094F1D-43BD-4AF3-8731-44F53798C1AC}"/>
            </a:ext>
          </a:extLst>
        </xdr:cNvPr>
        <xdr:cNvCxnSpPr/>
      </xdr:nvCxnSpPr>
      <xdr:spPr>
        <a:xfrm>
          <a:off x="3797300" y="8968040"/>
          <a:ext cx="838200" cy="24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43699</xdr:rowOff>
    </xdr:from>
    <xdr:ext cx="534377" cy="259045"/>
    <xdr:sp macro="" textlink="">
      <xdr:nvSpPr>
        <xdr:cNvPr id="115" name="総務費平均値テキスト">
          <a:extLst>
            <a:ext uri="{FF2B5EF4-FFF2-40B4-BE49-F238E27FC236}">
              <a16:creationId xmlns:a16="http://schemas.microsoft.com/office/drawing/2014/main" id="{5F853D5F-23B8-4CCF-AAFB-E11D864004A9}"/>
            </a:ext>
          </a:extLst>
        </xdr:cNvPr>
        <xdr:cNvSpPr txBox="1"/>
      </xdr:nvSpPr>
      <xdr:spPr>
        <a:xfrm>
          <a:off x="4686300" y="9644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65272</xdr:rowOff>
    </xdr:from>
    <xdr:to>
      <xdr:col>24</xdr:col>
      <xdr:colOff>114300</xdr:colOff>
      <xdr:row>56</xdr:row>
      <xdr:rowOff>166872</xdr:rowOff>
    </xdr:to>
    <xdr:sp macro="" textlink="">
      <xdr:nvSpPr>
        <xdr:cNvPr id="116" name="フローチャート: 判断 115">
          <a:extLst>
            <a:ext uri="{FF2B5EF4-FFF2-40B4-BE49-F238E27FC236}">
              <a16:creationId xmlns:a16="http://schemas.microsoft.com/office/drawing/2014/main" id="{1263158C-736A-4403-9233-67BA82B65017}"/>
            </a:ext>
          </a:extLst>
        </xdr:cNvPr>
        <xdr:cNvSpPr/>
      </xdr:nvSpPr>
      <xdr:spPr>
        <a:xfrm>
          <a:off x="4584700" y="966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52640</xdr:rowOff>
    </xdr:from>
    <xdr:to>
      <xdr:col>19</xdr:col>
      <xdr:colOff>177800</xdr:colOff>
      <xdr:row>53</xdr:row>
      <xdr:rowOff>162688</xdr:rowOff>
    </xdr:to>
    <xdr:cxnSp macro="">
      <xdr:nvCxnSpPr>
        <xdr:cNvPr id="117" name="直線コネクタ 116">
          <a:extLst>
            <a:ext uri="{FF2B5EF4-FFF2-40B4-BE49-F238E27FC236}">
              <a16:creationId xmlns:a16="http://schemas.microsoft.com/office/drawing/2014/main" id="{CA7F8BC9-F69F-4B5B-BD80-FC1E39649956}"/>
            </a:ext>
          </a:extLst>
        </xdr:cNvPr>
        <xdr:cNvCxnSpPr/>
      </xdr:nvCxnSpPr>
      <xdr:spPr>
        <a:xfrm flipV="1">
          <a:off x="2908300" y="8968040"/>
          <a:ext cx="889000" cy="28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96371</xdr:rowOff>
    </xdr:from>
    <xdr:to>
      <xdr:col>20</xdr:col>
      <xdr:colOff>38100</xdr:colOff>
      <xdr:row>57</xdr:row>
      <xdr:rowOff>26521</xdr:rowOff>
    </xdr:to>
    <xdr:sp macro="" textlink="">
      <xdr:nvSpPr>
        <xdr:cNvPr id="118" name="フローチャート: 判断 117">
          <a:extLst>
            <a:ext uri="{FF2B5EF4-FFF2-40B4-BE49-F238E27FC236}">
              <a16:creationId xmlns:a16="http://schemas.microsoft.com/office/drawing/2014/main" id="{AA75DCF7-FC75-4889-A509-15A3E647F926}"/>
            </a:ext>
          </a:extLst>
        </xdr:cNvPr>
        <xdr:cNvSpPr/>
      </xdr:nvSpPr>
      <xdr:spPr>
        <a:xfrm>
          <a:off x="3746500" y="969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17648</xdr:rowOff>
    </xdr:from>
    <xdr:ext cx="534377" cy="259045"/>
    <xdr:sp macro="" textlink="">
      <xdr:nvSpPr>
        <xdr:cNvPr id="119" name="テキスト ボックス 118">
          <a:extLst>
            <a:ext uri="{FF2B5EF4-FFF2-40B4-BE49-F238E27FC236}">
              <a16:creationId xmlns:a16="http://schemas.microsoft.com/office/drawing/2014/main" id="{2AE44A24-81E4-455A-893D-580DA674B288}"/>
            </a:ext>
          </a:extLst>
        </xdr:cNvPr>
        <xdr:cNvSpPr txBox="1"/>
      </xdr:nvSpPr>
      <xdr:spPr>
        <a:xfrm>
          <a:off x="3530111" y="979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100641</xdr:rowOff>
    </xdr:from>
    <xdr:to>
      <xdr:col>15</xdr:col>
      <xdr:colOff>50800</xdr:colOff>
      <xdr:row>53</xdr:row>
      <xdr:rowOff>162688</xdr:rowOff>
    </xdr:to>
    <xdr:cxnSp macro="">
      <xdr:nvCxnSpPr>
        <xdr:cNvPr id="120" name="直線コネクタ 119">
          <a:extLst>
            <a:ext uri="{FF2B5EF4-FFF2-40B4-BE49-F238E27FC236}">
              <a16:creationId xmlns:a16="http://schemas.microsoft.com/office/drawing/2014/main" id="{1A57199F-5D3C-4338-A0D5-708CFE4E6F40}"/>
            </a:ext>
          </a:extLst>
        </xdr:cNvPr>
        <xdr:cNvCxnSpPr/>
      </xdr:nvCxnSpPr>
      <xdr:spPr>
        <a:xfrm>
          <a:off x="2019300" y="9187491"/>
          <a:ext cx="8890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92064</xdr:rowOff>
    </xdr:from>
    <xdr:to>
      <xdr:col>15</xdr:col>
      <xdr:colOff>101600</xdr:colOff>
      <xdr:row>57</xdr:row>
      <xdr:rowOff>22214</xdr:rowOff>
    </xdr:to>
    <xdr:sp macro="" textlink="">
      <xdr:nvSpPr>
        <xdr:cNvPr id="121" name="フローチャート: 判断 120">
          <a:extLst>
            <a:ext uri="{FF2B5EF4-FFF2-40B4-BE49-F238E27FC236}">
              <a16:creationId xmlns:a16="http://schemas.microsoft.com/office/drawing/2014/main" id="{7A13D427-CB52-46FD-84D8-0A80B9568130}"/>
            </a:ext>
          </a:extLst>
        </xdr:cNvPr>
        <xdr:cNvSpPr/>
      </xdr:nvSpPr>
      <xdr:spPr>
        <a:xfrm>
          <a:off x="2857500" y="969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13341</xdr:rowOff>
    </xdr:from>
    <xdr:ext cx="534377" cy="259045"/>
    <xdr:sp macro="" textlink="">
      <xdr:nvSpPr>
        <xdr:cNvPr id="122" name="テキスト ボックス 121">
          <a:extLst>
            <a:ext uri="{FF2B5EF4-FFF2-40B4-BE49-F238E27FC236}">
              <a16:creationId xmlns:a16="http://schemas.microsoft.com/office/drawing/2014/main" id="{8FC1CF5B-330A-4BD4-885E-38474118C665}"/>
            </a:ext>
          </a:extLst>
        </xdr:cNvPr>
        <xdr:cNvSpPr txBox="1"/>
      </xdr:nvSpPr>
      <xdr:spPr>
        <a:xfrm>
          <a:off x="2641111" y="978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170671</xdr:rowOff>
    </xdr:from>
    <xdr:to>
      <xdr:col>10</xdr:col>
      <xdr:colOff>114300</xdr:colOff>
      <xdr:row>53</xdr:row>
      <xdr:rowOff>100641</xdr:rowOff>
    </xdr:to>
    <xdr:cxnSp macro="">
      <xdr:nvCxnSpPr>
        <xdr:cNvPr id="123" name="直線コネクタ 122">
          <a:extLst>
            <a:ext uri="{FF2B5EF4-FFF2-40B4-BE49-F238E27FC236}">
              <a16:creationId xmlns:a16="http://schemas.microsoft.com/office/drawing/2014/main" id="{8DE2D884-5222-41B8-9F92-3EF1F7669FB6}"/>
            </a:ext>
          </a:extLst>
        </xdr:cNvPr>
        <xdr:cNvCxnSpPr/>
      </xdr:nvCxnSpPr>
      <xdr:spPr>
        <a:xfrm>
          <a:off x="1130300" y="8743171"/>
          <a:ext cx="889000" cy="44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98927</xdr:rowOff>
    </xdr:from>
    <xdr:to>
      <xdr:col>10</xdr:col>
      <xdr:colOff>165100</xdr:colOff>
      <xdr:row>57</xdr:row>
      <xdr:rowOff>29077</xdr:rowOff>
    </xdr:to>
    <xdr:sp macro="" textlink="">
      <xdr:nvSpPr>
        <xdr:cNvPr id="124" name="フローチャート: 判断 123">
          <a:extLst>
            <a:ext uri="{FF2B5EF4-FFF2-40B4-BE49-F238E27FC236}">
              <a16:creationId xmlns:a16="http://schemas.microsoft.com/office/drawing/2014/main" id="{5A3E23CE-4035-4604-9332-486434EA17D6}"/>
            </a:ext>
          </a:extLst>
        </xdr:cNvPr>
        <xdr:cNvSpPr/>
      </xdr:nvSpPr>
      <xdr:spPr>
        <a:xfrm>
          <a:off x="1968500" y="970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20204</xdr:rowOff>
    </xdr:from>
    <xdr:ext cx="534377" cy="259045"/>
    <xdr:sp macro="" textlink="">
      <xdr:nvSpPr>
        <xdr:cNvPr id="125" name="テキスト ボックス 124">
          <a:extLst>
            <a:ext uri="{FF2B5EF4-FFF2-40B4-BE49-F238E27FC236}">
              <a16:creationId xmlns:a16="http://schemas.microsoft.com/office/drawing/2014/main" id="{0F9CFB14-757F-43C8-ACC8-CF66C936DAE2}"/>
            </a:ext>
          </a:extLst>
        </xdr:cNvPr>
        <xdr:cNvSpPr txBox="1"/>
      </xdr:nvSpPr>
      <xdr:spPr>
        <a:xfrm>
          <a:off x="1752111" y="979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9933</xdr:rowOff>
    </xdr:from>
    <xdr:to>
      <xdr:col>6</xdr:col>
      <xdr:colOff>38100</xdr:colOff>
      <xdr:row>54</xdr:row>
      <xdr:rowOff>111533</xdr:rowOff>
    </xdr:to>
    <xdr:sp macro="" textlink="">
      <xdr:nvSpPr>
        <xdr:cNvPr id="126" name="フローチャート: 判断 125">
          <a:extLst>
            <a:ext uri="{FF2B5EF4-FFF2-40B4-BE49-F238E27FC236}">
              <a16:creationId xmlns:a16="http://schemas.microsoft.com/office/drawing/2014/main" id="{E6651F04-F12A-4462-8F98-B4F6F52C25DC}"/>
            </a:ext>
          </a:extLst>
        </xdr:cNvPr>
        <xdr:cNvSpPr/>
      </xdr:nvSpPr>
      <xdr:spPr>
        <a:xfrm>
          <a:off x="1079500" y="926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102660</xdr:rowOff>
    </xdr:from>
    <xdr:ext cx="599010" cy="259045"/>
    <xdr:sp macro="" textlink="">
      <xdr:nvSpPr>
        <xdr:cNvPr id="127" name="テキスト ボックス 126">
          <a:extLst>
            <a:ext uri="{FF2B5EF4-FFF2-40B4-BE49-F238E27FC236}">
              <a16:creationId xmlns:a16="http://schemas.microsoft.com/office/drawing/2014/main" id="{EEB5A00B-4B55-4A97-9789-88F869C71761}"/>
            </a:ext>
          </a:extLst>
        </xdr:cNvPr>
        <xdr:cNvSpPr txBox="1"/>
      </xdr:nvSpPr>
      <xdr:spPr>
        <a:xfrm>
          <a:off x="830795" y="9360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B3B28E67-21FF-48B1-9446-B92D47974D67}"/>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B4437E28-B8F9-4055-B3C2-078D7B65F51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18A9A89E-38B0-423B-90B9-4963488C5B19}"/>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338CF2B2-4C7E-48F2-8862-41CC408550F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27F84872-443D-4500-AC0B-5D941620B81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76482</xdr:rowOff>
    </xdr:from>
    <xdr:to>
      <xdr:col>24</xdr:col>
      <xdr:colOff>114300</xdr:colOff>
      <xdr:row>54</xdr:row>
      <xdr:rowOff>6632</xdr:rowOff>
    </xdr:to>
    <xdr:sp macro="" textlink="">
      <xdr:nvSpPr>
        <xdr:cNvPr id="133" name="楕円 132">
          <a:extLst>
            <a:ext uri="{FF2B5EF4-FFF2-40B4-BE49-F238E27FC236}">
              <a16:creationId xmlns:a16="http://schemas.microsoft.com/office/drawing/2014/main" id="{BCACE180-CB3E-4952-A0DE-11169E1BCCDC}"/>
            </a:ext>
          </a:extLst>
        </xdr:cNvPr>
        <xdr:cNvSpPr/>
      </xdr:nvSpPr>
      <xdr:spPr>
        <a:xfrm>
          <a:off x="4584700" y="916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29509</xdr:rowOff>
    </xdr:from>
    <xdr:ext cx="599010" cy="259045"/>
    <xdr:sp macro="" textlink="">
      <xdr:nvSpPr>
        <xdr:cNvPr id="134" name="総務費該当値テキスト">
          <a:extLst>
            <a:ext uri="{FF2B5EF4-FFF2-40B4-BE49-F238E27FC236}">
              <a16:creationId xmlns:a16="http://schemas.microsoft.com/office/drawing/2014/main" id="{A247D137-E7E5-4E62-BF4F-A35D75275DD2}"/>
            </a:ext>
          </a:extLst>
        </xdr:cNvPr>
        <xdr:cNvSpPr txBox="1"/>
      </xdr:nvSpPr>
      <xdr:spPr>
        <a:xfrm>
          <a:off x="4686300" y="9116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1840</xdr:rowOff>
    </xdr:from>
    <xdr:to>
      <xdr:col>20</xdr:col>
      <xdr:colOff>38100</xdr:colOff>
      <xdr:row>52</xdr:row>
      <xdr:rowOff>103440</xdr:rowOff>
    </xdr:to>
    <xdr:sp macro="" textlink="">
      <xdr:nvSpPr>
        <xdr:cNvPr id="135" name="楕円 134">
          <a:extLst>
            <a:ext uri="{FF2B5EF4-FFF2-40B4-BE49-F238E27FC236}">
              <a16:creationId xmlns:a16="http://schemas.microsoft.com/office/drawing/2014/main" id="{29539C4B-3783-4209-99FD-9459F51233ED}"/>
            </a:ext>
          </a:extLst>
        </xdr:cNvPr>
        <xdr:cNvSpPr/>
      </xdr:nvSpPr>
      <xdr:spPr>
        <a:xfrm>
          <a:off x="3746500" y="89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119967</xdr:rowOff>
    </xdr:from>
    <xdr:ext cx="599010" cy="259045"/>
    <xdr:sp macro="" textlink="">
      <xdr:nvSpPr>
        <xdr:cNvPr id="136" name="テキスト ボックス 135">
          <a:extLst>
            <a:ext uri="{FF2B5EF4-FFF2-40B4-BE49-F238E27FC236}">
              <a16:creationId xmlns:a16="http://schemas.microsoft.com/office/drawing/2014/main" id="{43C51B31-CFB1-4AE1-AF3E-4A4AC8020BFC}"/>
            </a:ext>
          </a:extLst>
        </xdr:cNvPr>
        <xdr:cNvSpPr txBox="1"/>
      </xdr:nvSpPr>
      <xdr:spPr>
        <a:xfrm>
          <a:off x="3497795" y="869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111888</xdr:rowOff>
    </xdr:from>
    <xdr:to>
      <xdr:col>15</xdr:col>
      <xdr:colOff>101600</xdr:colOff>
      <xdr:row>54</xdr:row>
      <xdr:rowOff>42038</xdr:rowOff>
    </xdr:to>
    <xdr:sp macro="" textlink="">
      <xdr:nvSpPr>
        <xdr:cNvPr id="137" name="楕円 136">
          <a:extLst>
            <a:ext uri="{FF2B5EF4-FFF2-40B4-BE49-F238E27FC236}">
              <a16:creationId xmlns:a16="http://schemas.microsoft.com/office/drawing/2014/main" id="{C570C4CD-F082-4D24-95F7-3AFF1E0A1EBC}"/>
            </a:ext>
          </a:extLst>
        </xdr:cNvPr>
        <xdr:cNvSpPr/>
      </xdr:nvSpPr>
      <xdr:spPr>
        <a:xfrm>
          <a:off x="2857500" y="919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58565</xdr:rowOff>
    </xdr:from>
    <xdr:ext cx="599010" cy="259045"/>
    <xdr:sp macro="" textlink="">
      <xdr:nvSpPr>
        <xdr:cNvPr id="138" name="テキスト ボックス 137">
          <a:extLst>
            <a:ext uri="{FF2B5EF4-FFF2-40B4-BE49-F238E27FC236}">
              <a16:creationId xmlns:a16="http://schemas.microsoft.com/office/drawing/2014/main" id="{678FFE2D-6926-4E66-94C0-D1D5CB32AAB7}"/>
            </a:ext>
          </a:extLst>
        </xdr:cNvPr>
        <xdr:cNvSpPr txBox="1"/>
      </xdr:nvSpPr>
      <xdr:spPr>
        <a:xfrm>
          <a:off x="2608795" y="897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49841</xdr:rowOff>
    </xdr:from>
    <xdr:to>
      <xdr:col>10</xdr:col>
      <xdr:colOff>165100</xdr:colOff>
      <xdr:row>53</xdr:row>
      <xdr:rowOff>151441</xdr:rowOff>
    </xdr:to>
    <xdr:sp macro="" textlink="">
      <xdr:nvSpPr>
        <xdr:cNvPr id="139" name="楕円 138">
          <a:extLst>
            <a:ext uri="{FF2B5EF4-FFF2-40B4-BE49-F238E27FC236}">
              <a16:creationId xmlns:a16="http://schemas.microsoft.com/office/drawing/2014/main" id="{7283FF85-CFBD-4F6C-AEA9-19A6B8F22714}"/>
            </a:ext>
          </a:extLst>
        </xdr:cNvPr>
        <xdr:cNvSpPr/>
      </xdr:nvSpPr>
      <xdr:spPr>
        <a:xfrm>
          <a:off x="1968500" y="913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167968</xdr:rowOff>
    </xdr:from>
    <xdr:ext cx="599010" cy="259045"/>
    <xdr:sp macro="" textlink="">
      <xdr:nvSpPr>
        <xdr:cNvPr id="140" name="テキスト ボックス 139">
          <a:extLst>
            <a:ext uri="{FF2B5EF4-FFF2-40B4-BE49-F238E27FC236}">
              <a16:creationId xmlns:a16="http://schemas.microsoft.com/office/drawing/2014/main" id="{C5E34E58-8DAC-41CE-881B-36C2142B5E33}"/>
            </a:ext>
          </a:extLst>
        </xdr:cNvPr>
        <xdr:cNvSpPr txBox="1"/>
      </xdr:nvSpPr>
      <xdr:spPr>
        <a:xfrm>
          <a:off x="1719795" y="8911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119871</xdr:rowOff>
    </xdr:from>
    <xdr:to>
      <xdr:col>6</xdr:col>
      <xdr:colOff>38100</xdr:colOff>
      <xdr:row>51</xdr:row>
      <xdr:rowOff>50021</xdr:rowOff>
    </xdr:to>
    <xdr:sp macro="" textlink="">
      <xdr:nvSpPr>
        <xdr:cNvPr id="141" name="楕円 140">
          <a:extLst>
            <a:ext uri="{FF2B5EF4-FFF2-40B4-BE49-F238E27FC236}">
              <a16:creationId xmlns:a16="http://schemas.microsoft.com/office/drawing/2014/main" id="{05A543EA-FC83-411A-8211-4B37FFD040E0}"/>
            </a:ext>
          </a:extLst>
        </xdr:cNvPr>
        <xdr:cNvSpPr/>
      </xdr:nvSpPr>
      <xdr:spPr>
        <a:xfrm>
          <a:off x="1079500" y="869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66548</xdr:rowOff>
    </xdr:from>
    <xdr:ext cx="599010" cy="259045"/>
    <xdr:sp macro="" textlink="">
      <xdr:nvSpPr>
        <xdr:cNvPr id="142" name="テキスト ボックス 141">
          <a:extLst>
            <a:ext uri="{FF2B5EF4-FFF2-40B4-BE49-F238E27FC236}">
              <a16:creationId xmlns:a16="http://schemas.microsoft.com/office/drawing/2014/main" id="{8E591D39-EF76-4EA4-85AE-C883EF216BBC}"/>
            </a:ext>
          </a:extLst>
        </xdr:cNvPr>
        <xdr:cNvSpPr txBox="1"/>
      </xdr:nvSpPr>
      <xdr:spPr>
        <a:xfrm>
          <a:off x="830795" y="8467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638502ED-F5A0-4E03-9B39-E240CD385AE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451BAFAF-6374-4D1F-98A1-5D835ED9F04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1C8E4E57-FB27-48C5-AAA8-7F1CE5B1E965}"/>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78BE83BC-3E6E-463B-9E0E-D643DEC707A9}"/>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41B48E7D-2568-42E5-833F-7D6374BA198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1E36D775-C058-47D4-9FED-0ED45AC48CB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F5C9A927-3770-40EA-851B-079774CED7E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93F7778-4947-4E4B-BAD2-60F086D1795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85C7706-5B83-43EF-A6E8-3AAF353E39DF}"/>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1302E2EE-5D5E-4278-BF45-0D704F344763}"/>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3" name="テキスト ボックス 152">
          <a:extLst>
            <a:ext uri="{FF2B5EF4-FFF2-40B4-BE49-F238E27FC236}">
              <a16:creationId xmlns:a16="http://schemas.microsoft.com/office/drawing/2014/main" id="{5D8D8CEC-CC15-4EE7-BAA9-72C6963FEDB7}"/>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4" name="直線コネクタ 153">
          <a:extLst>
            <a:ext uri="{FF2B5EF4-FFF2-40B4-BE49-F238E27FC236}">
              <a16:creationId xmlns:a16="http://schemas.microsoft.com/office/drawing/2014/main" id="{FCD19D4F-DE7B-4814-82B7-20145B143BAE}"/>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5" name="テキスト ボックス 154">
          <a:extLst>
            <a:ext uri="{FF2B5EF4-FFF2-40B4-BE49-F238E27FC236}">
              <a16:creationId xmlns:a16="http://schemas.microsoft.com/office/drawing/2014/main" id="{36A2FA8C-F9ED-4D3F-87DD-F98FF75BBC9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a:extLst>
            <a:ext uri="{FF2B5EF4-FFF2-40B4-BE49-F238E27FC236}">
              <a16:creationId xmlns:a16="http://schemas.microsoft.com/office/drawing/2014/main" id="{876B2755-AFB3-46EC-97F2-64EC76B1FECC}"/>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7" name="テキスト ボックス 156">
          <a:extLst>
            <a:ext uri="{FF2B5EF4-FFF2-40B4-BE49-F238E27FC236}">
              <a16:creationId xmlns:a16="http://schemas.microsoft.com/office/drawing/2014/main" id="{88740879-4EF2-4146-A0CE-ECADAB51BAE9}"/>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a:extLst>
            <a:ext uri="{FF2B5EF4-FFF2-40B4-BE49-F238E27FC236}">
              <a16:creationId xmlns:a16="http://schemas.microsoft.com/office/drawing/2014/main" id="{ECD63D06-0103-4B59-8C27-20F9CFD09FD7}"/>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59" name="テキスト ボックス 158">
          <a:extLst>
            <a:ext uri="{FF2B5EF4-FFF2-40B4-BE49-F238E27FC236}">
              <a16:creationId xmlns:a16="http://schemas.microsoft.com/office/drawing/2014/main" id="{593BCD5B-1225-4D4C-8392-419C495A6645}"/>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a:extLst>
            <a:ext uri="{FF2B5EF4-FFF2-40B4-BE49-F238E27FC236}">
              <a16:creationId xmlns:a16="http://schemas.microsoft.com/office/drawing/2014/main" id="{E93B72C3-290A-4E11-B85A-5F3FC1691E79}"/>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1" name="テキスト ボックス 160">
          <a:extLst>
            <a:ext uri="{FF2B5EF4-FFF2-40B4-BE49-F238E27FC236}">
              <a16:creationId xmlns:a16="http://schemas.microsoft.com/office/drawing/2014/main" id="{E1CD7AF5-A1C9-434B-ADC2-088B20BEA81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a:extLst>
            <a:ext uri="{FF2B5EF4-FFF2-40B4-BE49-F238E27FC236}">
              <a16:creationId xmlns:a16="http://schemas.microsoft.com/office/drawing/2014/main" id="{812DB9BA-3A59-4AD8-BBA4-3DD9BE05AF43}"/>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3" name="テキスト ボックス 162">
          <a:extLst>
            <a:ext uri="{FF2B5EF4-FFF2-40B4-BE49-F238E27FC236}">
              <a16:creationId xmlns:a16="http://schemas.microsoft.com/office/drawing/2014/main" id="{4D69E826-5D77-4B95-A4A6-F8AB807DA9E4}"/>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a:extLst>
            <a:ext uri="{FF2B5EF4-FFF2-40B4-BE49-F238E27FC236}">
              <a16:creationId xmlns:a16="http://schemas.microsoft.com/office/drawing/2014/main" id="{8D5DCE3D-C675-40D7-A748-47FF54B48CE2}"/>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5" name="テキスト ボックス 164">
          <a:extLst>
            <a:ext uri="{FF2B5EF4-FFF2-40B4-BE49-F238E27FC236}">
              <a16:creationId xmlns:a16="http://schemas.microsoft.com/office/drawing/2014/main" id="{9306D0EF-0A70-4F6B-94D0-CDDC0451CD4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1E7A2195-0D66-411A-AEC5-2A41432A363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E2B85F9A-B6A2-4B06-96A6-60E217D9E803}"/>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D3F4C28A-02EC-4EB1-937F-AD35B46157B4}"/>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69" name="直線コネクタ 168">
          <a:extLst>
            <a:ext uri="{FF2B5EF4-FFF2-40B4-BE49-F238E27FC236}">
              <a16:creationId xmlns:a16="http://schemas.microsoft.com/office/drawing/2014/main" id="{DC7C0DA4-EE57-452A-9BDA-1247472537AD}"/>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0" name="民生費最小値テキスト">
          <a:extLst>
            <a:ext uri="{FF2B5EF4-FFF2-40B4-BE49-F238E27FC236}">
              <a16:creationId xmlns:a16="http://schemas.microsoft.com/office/drawing/2014/main" id="{C74379AD-A2E4-430C-AFFF-E9196ACBF919}"/>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1" name="直線コネクタ 170">
          <a:extLst>
            <a:ext uri="{FF2B5EF4-FFF2-40B4-BE49-F238E27FC236}">
              <a16:creationId xmlns:a16="http://schemas.microsoft.com/office/drawing/2014/main" id="{EA4DDBDC-B9C9-4FC2-AE3D-D740FA1747C7}"/>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2" name="民生費最大値テキスト">
          <a:extLst>
            <a:ext uri="{FF2B5EF4-FFF2-40B4-BE49-F238E27FC236}">
              <a16:creationId xmlns:a16="http://schemas.microsoft.com/office/drawing/2014/main" id="{90377536-D431-4A6E-9328-E376FFBAFA17}"/>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3" name="直線コネクタ 172">
          <a:extLst>
            <a:ext uri="{FF2B5EF4-FFF2-40B4-BE49-F238E27FC236}">
              <a16:creationId xmlns:a16="http://schemas.microsoft.com/office/drawing/2014/main" id="{CF2A8B6E-2A55-488A-95D8-E97CA32321AF}"/>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76182</xdr:rowOff>
    </xdr:from>
    <xdr:to>
      <xdr:col>24</xdr:col>
      <xdr:colOff>63500</xdr:colOff>
      <xdr:row>75</xdr:row>
      <xdr:rowOff>72764</xdr:rowOff>
    </xdr:to>
    <xdr:cxnSp macro="">
      <xdr:nvCxnSpPr>
        <xdr:cNvPr id="174" name="直線コネクタ 173">
          <a:extLst>
            <a:ext uri="{FF2B5EF4-FFF2-40B4-BE49-F238E27FC236}">
              <a16:creationId xmlns:a16="http://schemas.microsoft.com/office/drawing/2014/main" id="{087D9393-0D0D-4F5E-A1BB-C7786664D29F}"/>
            </a:ext>
          </a:extLst>
        </xdr:cNvPr>
        <xdr:cNvCxnSpPr/>
      </xdr:nvCxnSpPr>
      <xdr:spPr>
        <a:xfrm>
          <a:off x="3797300" y="12763482"/>
          <a:ext cx="838200" cy="16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5" name="民生費平均値テキスト">
          <a:extLst>
            <a:ext uri="{FF2B5EF4-FFF2-40B4-BE49-F238E27FC236}">
              <a16:creationId xmlns:a16="http://schemas.microsoft.com/office/drawing/2014/main" id="{A289667A-8A50-4F0B-893E-644071A1AE6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6" name="フローチャート: 判断 175">
          <a:extLst>
            <a:ext uri="{FF2B5EF4-FFF2-40B4-BE49-F238E27FC236}">
              <a16:creationId xmlns:a16="http://schemas.microsoft.com/office/drawing/2014/main" id="{72939C1F-19A1-4251-818A-84D06DA3CB53}"/>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76182</xdr:rowOff>
    </xdr:from>
    <xdr:to>
      <xdr:col>19</xdr:col>
      <xdr:colOff>177800</xdr:colOff>
      <xdr:row>74</xdr:row>
      <xdr:rowOff>92859</xdr:rowOff>
    </xdr:to>
    <xdr:cxnSp macro="">
      <xdr:nvCxnSpPr>
        <xdr:cNvPr id="177" name="直線コネクタ 176">
          <a:extLst>
            <a:ext uri="{FF2B5EF4-FFF2-40B4-BE49-F238E27FC236}">
              <a16:creationId xmlns:a16="http://schemas.microsoft.com/office/drawing/2014/main" id="{1E310E16-BCED-4798-8C1D-910E680BCD54}"/>
            </a:ext>
          </a:extLst>
        </xdr:cNvPr>
        <xdr:cNvCxnSpPr/>
      </xdr:nvCxnSpPr>
      <xdr:spPr>
        <a:xfrm flipV="1">
          <a:off x="2908300" y="12763482"/>
          <a:ext cx="889000" cy="1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78" name="フローチャート: 判断 177">
          <a:extLst>
            <a:ext uri="{FF2B5EF4-FFF2-40B4-BE49-F238E27FC236}">
              <a16:creationId xmlns:a16="http://schemas.microsoft.com/office/drawing/2014/main" id="{8BA47020-383B-420F-A614-55956FCDF14E}"/>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79" name="テキスト ボックス 178">
          <a:extLst>
            <a:ext uri="{FF2B5EF4-FFF2-40B4-BE49-F238E27FC236}">
              <a16:creationId xmlns:a16="http://schemas.microsoft.com/office/drawing/2014/main" id="{9BAF5098-D98C-4A7E-B402-868E567FE545}"/>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122305</xdr:rowOff>
    </xdr:from>
    <xdr:to>
      <xdr:col>15</xdr:col>
      <xdr:colOff>50800</xdr:colOff>
      <xdr:row>74</xdr:row>
      <xdr:rowOff>92859</xdr:rowOff>
    </xdr:to>
    <xdr:cxnSp macro="">
      <xdr:nvCxnSpPr>
        <xdr:cNvPr id="180" name="直線コネクタ 179">
          <a:extLst>
            <a:ext uri="{FF2B5EF4-FFF2-40B4-BE49-F238E27FC236}">
              <a16:creationId xmlns:a16="http://schemas.microsoft.com/office/drawing/2014/main" id="{B58E93D6-C64B-4979-B315-53CCDB8C87DA}"/>
            </a:ext>
          </a:extLst>
        </xdr:cNvPr>
        <xdr:cNvCxnSpPr/>
      </xdr:nvCxnSpPr>
      <xdr:spPr>
        <a:xfrm>
          <a:off x="2019300" y="12638155"/>
          <a:ext cx="889000" cy="14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1" name="フローチャート: 判断 180">
          <a:extLst>
            <a:ext uri="{FF2B5EF4-FFF2-40B4-BE49-F238E27FC236}">
              <a16:creationId xmlns:a16="http://schemas.microsoft.com/office/drawing/2014/main" id="{771B3851-BBAC-4252-93FC-167A432ABD3A}"/>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2" name="テキスト ボックス 181">
          <a:extLst>
            <a:ext uri="{FF2B5EF4-FFF2-40B4-BE49-F238E27FC236}">
              <a16:creationId xmlns:a16="http://schemas.microsoft.com/office/drawing/2014/main" id="{EA80A6C3-25DE-468E-847E-711A9C9D5239}"/>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109068</xdr:rowOff>
    </xdr:from>
    <xdr:to>
      <xdr:col>10</xdr:col>
      <xdr:colOff>114300</xdr:colOff>
      <xdr:row>73</xdr:row>
      <xdr:rowOff>122305</xdr:rowOff>
    </xdr:to>
    <xdr:cxnSp macro="">
      <xdr:nvCxnSpPr>
        <xdr:cNvPr id="183" name="直線コネクタ 182">
          <a:extLst>
            <a:ext uri="{FF2B5EF4-FFF2-40B4-BE49-F238E27FC236}">
              <a16:creationId xmlns:a16="http://schemas.microsoft.com/office/drawing/2014/main" id="{A7A5AB4C-618E-4225-B9D6-D2420C69E75C}"/>
            </a:ext>
          </a:extLst>
        </xdr:cNvPr>
        <xdr:cNvCxnSpPr/>
      </xdr:nvCxnSpPr>
      <xdr:spPr>
        <a:xfrm>
          <a:off x="1130300" y="12282018"/>
          <a:ext cx="889000" cy="35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4" name="フローチャート: 判断 183">
          <a:extLst>
            <a:ext uri="{FF2B5EF4-FFF2-40B4-BE49-F238E27FC236}">
              <a16:creationId xmlns:a16="http://schemas.microsoft.com/office/drawing/2014/main" id="{179B3560-F184-4A70-9CAD-1617BDAFFD02}"/>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5" name="テキスト ボックス 184">
          <a:extLst>
            <a:ext uri="{FF2B5EF4-FFF2-40B4-BE49-F238E27FC236}">
              <a16:creationId xmlns:a16="http://schemas.microsoft.com/office/drawing/2014/main" id="{AF55AC2E-0779-464B-BDDD-C1CFFC4BCF0A}"/>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6" name="フローチャート: 判断 185">
          <a:extLst>
            <a:ext uri="{FF2B5EF4-FFF2-40B4-BE49-F238E27FC236}">
              <a16:creationId xmlns:a16="http://schemas.microsoft.com/office/drawing/2014/main" id="{DC2EE080-A6BD-4FE8-BF5B-BD29FEF14CAD}"/>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7" name="テキスト ボックス 186">
          <a:extLst>
            <a:ext uri="{FF2B5EF4-FFF2-40B4-BE49-F238E27FC236}">
              <a16:creationId xmlns:a16="http://schemas.microsoft.com/office/drawing/2014/main" id="{8229A0BA-3F2D-44D2-BB83-78A1F4882DFD}"/>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75789149-E6CD-41B0-81AF-3D347F7B5B6C}"/>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7E57C2FF-DA02-4788-BBD9-0E36DAE5576A}"/>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30F68C01-D6B9-4CD7-AAB7-FFC96AE5AFEA}"/>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4547C5A9-8437-494E-BD65-8EB16017652D}"/>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3025056-8679-4961-99F2-B3CFE8BD6923}"/>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21964</xdr:rowOff>
    </xdr:from>
    <xdr:to>
      <xdr:col>24</xdr:col>
      <xdr:colOff>114300</xdr:colOff>
      <xdr:row>75</xdr:row>
      <xdr:rowOff>123564</xdr:rowOff>
    </xdr:to>
    <xdr:sp macro="" textlink="">
      <xdr:nvSpPr>
        <xdr:cNvPr id="193" name="楕円 192">
          <a:extLst>
            <a:ext uri="{FF2B5EF4-FFF2-40B4-BE49-F238E27FC236}">
              <a16:creationId xmlns:a16="http://schemas.microsoft.com/office/drawing/2014/main" id="{DFA012D7-EE4D-4933-91C3-45BB718DA0DD}"/>
            </a:ext>
          </a:extLst>
        </xdr:cNvPr>
        <xdr:cNvSpPr/>
      </xdr:nvSpPr>
      <xdr:spPr>
        <a:xfrm>
          <a:off x="4584700" y="1288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391</xdr:rowOff>
    </xdr:from>
    <xdr:ext cx="599010" cy="259045"/>
    <xdr:sp macro="" textlink="">
      <xdr:nvSpPr>
        <xdr:cNvPr id="194" name="民生費該当値テキスト">
          <a:extLst>
            <a:ext uri="{FF2B5EF4-FFF2-40B4-BE49-F238E27FC236}">
              <a16:creationId xmlns:a16="http://schemas.microsoft.com/office/drawing/2014/main" id="{8DCA34B5-8D4F-4F0B-BC06-6370E8BB6F45}"/>
            </a:ext>
          </a:extLst>
        </xdr:cNvPr>
        <xdr:cNvSpPr txBox="1"/>
      </xdr:nvSpPr>
      <xdr:spPr>
        <a:xfrm>
          <a:off x="4686300" y="12859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25382</xdr:rowOff>
    </xdr:from>
    <xdr:to>
      <xdr:col>20</xdr:col>
      <xdr:colOff>38100</xdr:colOff>
      <xdr:row>74</xdr:row>
      <xdr:rowOff>126982</xdr:rowOff>
    </xdr:to>
    <xdr:sp macro="" textlink="">
      <xdr:nvSpPr>
        <xdr:cNvPr id="195" name="楕円 194">
          <a:extLst>
            <a:ext uri="{FF2B5EF4-FFF2-40B4-BE49-F238E27FC236}">
              <a16:creationId xmlns:a16="http://schemas.microsoft.com/office/drawing/2014/main" id="{57CE55BF-9D55-4C09-8472-A12233558F34}"/>
            </a:ext>
          </a:extLst>
        </xdr:cNvPr>
        <xdr:cNvSpPr/>
      </xdr:nvSpPr>
      <xdr:spPr>
        <a:xfrm>
          <a:off x="3746500" y="1271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143509</xdr:rowOff>
    </xdr:from>
    <xdr:ext cx="599010" cy="259045"/>
    <xdr:sp macro="" textlink="">
      <xdr:nvSpPr>
        <xdr:cNvPr id="196" name="テキスト ボックス 195">
          <a:extLst>
            <a:ext uri="{FF2B5EF4-FFF2-40B4-BE49-F238E27FC236}">
              <a16:creationId xmlns:a16="http://schemas.microsoft.com/office/drawing/2014/main" id="{4BE949E8-C232-4BDD-8B15-5E0AFCDD0F34}"/>
            </a:ext>
          </a:extLst>
        </xdr:cNvPr>
        <xdr:cNvSpPr txBox="1"/>
      </xdr:nvSpPr>
      <xdr:spPr>
        <a:xfrm>
          <a:off x="3497795" y="12487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42059</xdr:rowOff>
    </xdr:from>
    <xdr:to>
      <xdr:col>15</xdr:col>
      <xdr:colOff>101600</xdr:colOff>
      <xdr:row>74</xdr:row>
      <xdr:rowOff>143659</xdr:rowOff>
    </xdr:to>
    <xdr:sp macro="" textlink="">
      <xdr:nvSpPr>
        <xdr:cNvPr id="197" name="楕円 196">
          <a:extLst>
            <a:ext uri="{FF2B5EF4-FFF2-40B4-BE49-F238E27FC236}">
              <a16:creationId xmlns:a16="http://schemas.microsoft.com/office/drawing/2014/main" id="{01DCAB36-8A32-45D9-9569-617351DA9914}"/>
            </a:ext>
          </a:extLst>
        </xdr:cNvPr>
        <xdr:cNvSpPr/>
      </xdr:nvSpPr>
      <xdr:spPr>
        <a:xfrm>
          <a:off x="2857500" y="1272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160186</xdr:rowOff>
    </xdr:from>
    <xdr:ext cx="599010" cy="259045"/>
    <xdr:sp macro="" textlink="">
      <xdr:nvSpPr>
        <xdr:cNvPr id="198" name="テキスト ボックス 197">
          <a:extLst>
            <a:ext uri="{FF2B5EF4-FFF2-40B4-BE49-F238E27FC236}">
              <a16:creationId xmlns:a16="http://schemas.microsoft.com/office/drawing/2014/main" id="{8833DF2A-9E7D-4CAF-9F00-0C661CFAFDFF}"/>
            </a:ext>
          </a:extLst>
        </xdr:cNvPr>
        <xdr:cNvSpPr txBox="1"/>
      </xdr:nvSpPr>
      <xdr:spPr>
        <a:xfrm>
          <a:off x="2608795" y="125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71505</xdr:rowOff>
    </xdr:from>
    <xdr:to>
      <xdr:col>10</xdr:col>
      <xdr:colOff>165100</xdr:colOff>
      <xdr:row>74</xdr:row>
      <xdr:rowOff>1655</xdr:rowOff>
    </xdr:to>
    <xdr:sp macro="" textlink="">
      <xdr:nvSpPr>
        <xdr:cNvPr id="199" name="楕円 198">
          <a:extLst>
            <a:ext uri="{FF2B5EF4-FFF2-40B4-BE49-F238E27FC236}">
              <a16:creationId xmlns:a16="http://schemas.microsoft.com/office/drawing/2014/main" id="{338EB509-CD98-422E-833D-68366046C7BA}"/>
            </a:ext>
          </a:extLst>
        </xdr:cNvPr>
        <xdr:cNvSpPr/>
      </xdr:nvSpPr>
      <xdr:spPr>
        <a:xfrm>
          <a:off x="1968500" y="12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18182</xdr:rowOff>
    </xdr:from>
    <xdr:ext cx="599010" cy="259045"/>
    <xdr:sp macro="" textlink="">
      <xdr:nvSpPr>
        <xdr:cNvPr id="200" name="テキスト ボックス 199">
          <a:extLst>
            <a:ext uri="{FF2B5EF4-FFF2-40B4-BE49-F238E27FC236}">
              <a16:creationId xmlns:a16="http://schemas.microsoft.com/office/drawing/2014/main" id="{550683DB-20E1-48B4-A760-2474B4094007}"/>
            </a:ext>
          </a:extLst>
        </xdr:cNvPr>
        <xdr:cNvSpPr txBox="1"/>
      </xdr:nvSpPr>
      <xdr:spPr>
        <a:xfrm>
          <a:off x="1719795" y="12362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58268</xdr:rowOff>
    </xdr:from>
    <xdr:to>
      <xdr:col>6</xdr:col>
      <xdr:colOff>38100</xdr:colOff>
      <xdr:row>71</xdr:row>
      <xdr:rowOff>159868</xdr:rowOff>
    </xdr:to>
    <xdr:sp macro="" textlink="">
      <xdr:nvSpPr>
        <xdr:cNvPr id="201" name="楕円 200">
          <a:extLst>
            <a:ext uri="{FF2B5EF4-FFF2-40B4-BE49-F238E27FC236}">
              <a16:creationId xmlns:a16="http://schemas.microsoft.com/office/drawing/2014/main" id="{F20DBE18-5C0F-4658-8773-C7BDA3EC7176}"/>
            </a:ext>
          </a:extLst>
        </xdr:cNvPr>
        <xdr:cNvSpPr/>
      </xdr:nvSpPr>
      <xdr:spPr>
        <a:xfrm>
          <a:off x="1079500" y="122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70</xdr:row>
      <xdr:rowOff>4945</xdr:rowOff>
    </xdr:from>
    <xdr:ext cx="599010" cy="259045"/>
    <xdr:sp macro="" textlink="">
      <xdr:nvSpPr>
        <xdr:cNvPr id="202" name="テキスト ボックス 201">
          <a:extLst>
            <a:ext uri="{FF2B5EF4-FFF2-40B4-BE49-F238E27FC236}">
              <a16:creationId xmlns:a16="http://schemas.microsoft.com/office/drawing/2014/main" id="{0A7E08B7-25FB-40E7-9382-BA2D5CA83B0F}"/>
            </a:ext>
          </a:extLst>
        </xdr:cNvPr>
        <xdr:cNvSpPr txBox="1"/>
      </xdr:nvSpPr>
      <xdr:spPr>
        <a:xfrm>
          <a:off x="830795" y="12006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46D73611-F5DF-4803-AD4B-5F504C4AAA1D}"/>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7C0B28F1-0213-4EA4-AB82-DA6BA3DCD3F8}"/>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3D3BD223-165F-40B2-AFBF-FD2D51B8A953}"/>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17BE9EAA-D84A-4988-9A93-1F28AAF0BEAE}"/>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2F0D170B-A265-4BC5-B55A-8B7BC39AAD0D}"/>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4C45D6D-3A15-4373-A260-999514341689}"/>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977D378-DEEA-4B63-AEBA-9F72AF574C0A}"/>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37B8F715-65B3-4DA0-8C99-42E32172FE5C}"/>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91D74264-BBD0-4B81-9468-20E9177A9FBF}"/>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96EE9D09-787A-4AD8-8EE2-82119D789B9D}"/>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20EBE51C-5196-4DCF-80F0-66357936F934}"/>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FAF01A19-BE06-4EE0-8D4C-BCEECF3B0D88}"/>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C2DD1784-A667-46D7-B938-532CC857021C}"/>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A3D54712-4A6D-4D44-A4C3-3D7AC769FB92}"/>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id="{B6562BE3-FE0E-4AAB-B15A-CE5B1E05CF92}"/>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38606B99-DFEE-4F78-A227-43FFFDBDC552}"/>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id="{7A156F65-0A2F-4F28-9E34-CB303FBCC5C7}"/>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62C9AE35-6AF6-43A3-B700-5B5894401175}"/>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1" name="テキスト ボックス 220">
          <a:extLst>
            <a:ext uri="{FF2B5EF4-FFF2-40B4-BE49-F238E27FC236}">
              <a16:creationId xmlns:a16="http://schemas.microsoft.com/office/drawing/2014/main" id="{9D9788CD-A573-4E16-8B7E-C2A4F0EDA0B4}"/>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B1CC33D7-E85C-46F7-BAB1-75D81F4CA6AC}"/>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B258897C-287F-45B1-B884-436FD7453299}"/>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2348C3E1-2894-4AAF-A43E-0196A6F7D49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9B9F2DED-FE60-47C5-AA14-998C8CBED089}"/>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BFDE5061-C5C2-49BF-9493-B68B03E99A97}"/>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7" name="直線コネクタ 226">
          <a:extLst>
            <a:ext uri="{FF2B5EF4-FFF2-40B4-BE49-F238E27FC236}">
              <a16:creationId xmlns:a16="http://schemas.microsoft.com/office/drawing/2014/main" id="{AD61F887-86A0-480C-81E9-31CCF43BEF23}"/>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28" name="衛生費最小値テキスト">
          <a:extLst>
            <a:ext uri="{FF2B5EF4-FFF2-40B4-BE49-F238E27FC236}">
              <a16:creationId xmlns:a16="http://schemas.microsoft.com/office/drawing/2014/main" id="{2A1D6E4E-DD25-4D84-85FB-8C6C8F33DEF5}"/>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29" name="直線コネクタ 228">
          <a:extLst>
            <a:ext uri="{FF2B5EF4-FFF2-40B4-BE49-F238E27FC236}">
              <a16:creationId xmlns:a16="http://schemas.microsoft.com/office/drawing/2014/main" id="{DC3A0D69-0CDC-4617-80CD-B6813B32B896}"/>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0" name="衛生費最大値テキスト">
          <a:extLst>
            <a:ext uri="{FF2B5EF4-FFF2-40B4-BE49-F238E27FC236}">
              <a16:creationId xmlns:a16="http://schemas.microsoft.com/office/drawing/2014/main" id="{D73759C5-27D8-4BCE-AD3C-CDF16C7E51A2}"/>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1" name="直線コネクタ 230">
          <a:extLst>
            <a:ext uri="{FF2B5EF4-FFF2-40B4-BE49-F238E27FC236}">
              <a16:creationId xmlns:a16="http://schemas.microsoft.com/office/drawing/2014/main" id="{1AFB1D2F-EABA-4E9D-A04C-1178EE28E24C}"/>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55899</xdr:rowOff>
    </xdr:from>
    <xdr:to>
      <xdr:col>24</xdr:col>
      <xdr:colOff>63500</xdr:colOff>
      <xdr:row>93</xdr:row>
      <xdr:rowOff>138119</xdr:rowOff>
    </xdr:to>
    <xdr:cxnSp macro="">
      <xdr:nvCxnSpPr>
        <xdr:cNvPr id="232" name="直線コネクタ 231">
          <a:extLst>
            <a:ext uri="{FF2B5EF4-FFF2-40B4-BE49-F238E27FC236}">
              <a16:creationId xmlns:a16="http://schemas.microsoft.com/office/drawing/2014/main" id="{96096061-F9A5-4588-AA5F-A7120225F5C2}"/>
            </a:ext>
          </a:extLst>
        </xdr:cNvPr>
        <xdr:cNvCxnSpPr/>
      </xdr:nvCxnSpPr>
      <xdr:spPr>
        <a:xfrm flipV="1">
          <a:off x="3797300" y="16000749"/>
          <a:ext cx="838200" cy="8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3" name="衛生費平均値テキスト">
          <a:extLst>
            <a:ext uri="{FF2B5EF4-FFF2-40B4-BE49-F238E27FC236}">
              <a16:creationId xmlns:a16="http://schemas.microsoft.com/office/drawing/2014/main" id="{60ECF726-D8A6-4BC3-A26F-2DCCEE2286B3}"/>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4" name="フローチャート: 判断 233">
          <a:extLst>
            <a:ext uri="{FF2B5EF4-FFF2-40B4-BE49-F238E27FC236}">
              <a16:creationId xmlns:a16="http://schemas.microsoft.com/office/drawing/2014/main" id="{40522596-AE86-460D-82CE-C6D7BEEF5ECB}"/>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138119</xdr:rowOff>
    </xdr:from>
    <xdr:to>
      <xdr:col>19</xdr:col>
      <xdr:colOff>177800</xdr:colOff>
      <xdr:row>93</xdr:row>
      <xdr:rowOff>165455</xdr:rowOff>
    </xdr:to>
    <xdr:cxnSp macro="">
      <xdr:nvCxnSpPr>
        <xdr:cNvPr id="235" name="直線コネクタ 234">
          <a:extLst>
            <a:ext uri="{FF2B5EF4-FFF2-40B4-BE49-F238E27FC236}">
              <a16:creationId xmlns:a16="http://schemas.microsoft.com/office/drawing/2014/main" id="{A397764E-FF15-4D10-A260-C7AE509D6601}"/>
            </a:ext>
          </a:extLst>
        </xdr:cNvPr>
        <xdr:cNvCxnSpPr/>
      </xdr:nvCxnSpPr>
      <xdr:spPr>
        <a:xfrm flipV="1">
          <a:off x="2908300" y="16082969"/>
          <a:ext cx="889000" cy="2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6" name="フローチャート: 判断 235">
          <a:extLst>
            <a:ext uri="{FF2B5EF4-FFF2-40B4-BE49-F238E27FC236}">
              <a16:creationId xmlns:a16="http://schemas.microsoft.com/office/drawing/2014/main" id="{BE3C995D-91E3-4C6D-A78C-0127CE28C1D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7" name="テキスト ボックス 236">
          <a:extLst>
            <a:ext uri="{FF2B5EF4-FFF2-40B4-BE49-F238E27FC236}">
              <a16:creationId xmlns:a16="http://schemas.microsoft.com/office/drawing/2014/main" id="{E0D36D3A-6E9E-4B92-8411-B04011464282}"/>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16199</xdr:rowOff>
    </xdr:from>
    <xdr:to>
      <xdr:col>15</xdr:col>
      <xdr:colOff>50800</xdr:colOff>
      <xdr:row>93</xdr:row>
      <xdr:rowOff>165455</xdr:rowOff>
    </xdr:to>
    <xdr:cxnSp macro="">
      <xdr:nvCxnSpPr>
        <xdr:cNvPr id="238" name="直線コネクタ 237">
          <a:extLst>
            <a:ext uri="{FF2B5EF4-FFF2-40B4-BE49-F238E27FC236}">
              <a16:creationId xmlns:a16="http://schemas.microsoft.com/office/drawing/2014/main" id="{1A2030DE-B96F-43BD-99DF-2E42FF804F91}"/>
            </a:ext>
          </a:extLst>
        </xdr:cNvPr>
        <xdr:cNvCxnSpPr/>
      </xdr:nvCxnSpPr>
      <xdr:spPr>
        <a:xfrm>
          <a:off x="2019300" y="15961049"/>
          <a:ext cx="889000" cy="14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39" name="フローチャート: 判断 238">
          <a:extLst>
            <a:ext uri="{FF2B5EF4-FFF2-40B4-BE49-F238E27FC236}">
              <a16:creationId xmlns:a16="http://schemas.microsoft.com/office/drawing/2014/main" id="{CAE34754-ABC6-4997-9C61-257A6FAF3301}"/>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0" name="テキスト ボックス 239">
          <a:extLst>
            <a:ext uri="{FF2B5EF4-FFF2-40B4-BE49-F238E27FC236}">
              <a16:creationId xmlns:a16="http://schemas.microsoft.com/office/drawing/2014/main" id="{B0B22AEA-F78C-4061-B24B-5D0521491042}"/>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16199</xdr:rowOff>
    </xdr:from>
    <xdr:to>
      <xdr:col>10</xdr:col>
      <xdr:colOff>114300</xdr:colOff>
      <xdr:row>94</xdr:row>
      <xdr:rowOff>152158</xdr:rowOff>
    </xdr:to>
    <xdr:cxnSp macro="">
      <xdr:nvCxnSpPr>
        <xdr:cNvPr id="241" name="直線コネクタ 240">
          <a:extLst>
            <a:ext uri="{FF2B5EF4-FFF2-40B4-BE49-F238E27FC236}">
              <a16:creationId xmlns:a16="http://schemas.microsoft.com/office/drawing/2014/main" id="{B11D9C5A-A099-4FD6-8A8E-C84BF7DD2B18}"/>
            </a:ext>
          </a:extLst>
        </xdr:cNvPr>
        <xdr:cNvCxnSpPr/>
      </xdr:nvCxnSpPr>
      <xdr:spPr>
        <a:xfrm flipV="1">
          <a:off x="1130300" y="15961049"/>
          <a:ext cx="889000" cy="30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2" name="フローチャート: 判断 241">
          <a:extLst>
            <a:ext uri="{FF2B5EF4-FFF2-40B4-BE49-F238E27FC236}">
              <a16:creationId xmlns:a16="http://schemas.microsoft.com/office/drawing/2014/main" id="{9C525EBD-6772-429F-8DA9-0CCE99EF8F5C}"/>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3" name="テキスト ボックス 242">
          <a:extLst>
            <a:ext uri="{FF2B5EF4-FFF2-40B4-BE49-F238E27FC236}">
              <a16:creationId xmlns:a16="http://schemas.microsoft.com/office/drawing/2014/main" id="{B6D53A4F-E295-47FB-9768-1C73DB11AB4F}"/>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4" name="フローチャート: 判断 243">
          <a:extLst>
            <a:ext uri="{FF2B5EF4-FFF2-40B4-BE49-F238E27FC236}">
              <a16:creationId xmlns:a16="http://schemas.microsoft.com/office/drawing/2014/main" id="{DFE39761-529C-4996-98BF-D4F5EDF204E2}"/>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5" name="テキスト ボックス 244">
          <a:extLst>
            <a:ext uri="{FF2B5EF4-FFF2-40B4-BE49-F238E27FC236}">
              <a16:creationId xmlns:a16="http://schemas.microsoft.com/office/drawing/2014/main" id="{E8AD38CA-AFD7-461A-920F-F604A74A0067}"/>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2935C080-C222-46A7-8B0A-B0FBCFC33929}"/>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A1E41439-3F04-4FC7-B472-50B8D5351B08}"/>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40088B28-621F-48C0-BD59-ECE108237A2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57DCE88A-F29D-4955-8ECA-F01ED93AACD4}"/>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29E70202-E0EE-4E71-8927-6852A4DECAFB}"/>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5099</xdr:rowOff>
    </xdr:from>
    <xdr:to>
      <xdr:col>24</xdr:col>
      <xdr:colOff>114300</xdr:colOff>
      <xdr:row>93</xdr:row>
      <xdr:rowOff>106699</xdr:rowOff>
    </xdr:to>
    <xdr:sp macro="" textlink="">
      <xdr:nvSpPr>
        <xdr:cNvPr id="251" name="楕円 250">
          <a:extLst>
            <a:ext uri="{FF2B5EF4-FFF2-40B4-BE49-F238E27FC236}">
              <a16:creationId xmlns:a16="http://schemas.microsoft.com/office/drawing/2014/main" id="{A7938AF3-3027-48D7-9C4B-18A16AF45470}"/>
            </a:ext>
          </a:extLst>
        </xdr:cNvPr>
        <xdr:cNvSpPr/>
      </xdr:nvSpPr>
      <xdr:spPr>
        <a:xfrm>
          <a:off x="4584700" y="1594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27976</xdr:rowOff>
    </xdr:from>
    <xdr:ext cx="534377" cy="259045"/>
    <xdr:sp macro="" textlink="">
      <xdr:nvSpPr>
        <xdr:cNvPr id="252" name="衛生費該当値テキスト">
          <a:extLst>
            <a:ext uri="{FF2B5EF4-FFF2-40B4-BE49-F238E27FC236}">
              <a16:creationId xmlns:a16="http://schemas.microsoft.com/office/drawing/2014/main" id="{67491A72-400A-46FF-9428-5FF8DD9B78A7}"/>
            </a:ext>
          </a:extLst>
        </xdr:cNvPr>
        <xdr:cNvSpPr txBox="1"/>
      </xdr:nvSpPr>
      <xdr:spPr>
        <a:xfrm>
          <a:off x="4686300" y="1580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87319</xdr:rowOff>
    </xdr:from>
    <xdr:to>
      <xdr:col>20</xdr:col>
      <xdr:colOff>38100</xdr:colOff>
      <xdr:row>94</xdr:row>
      <xdr:rowOff>17469</xdr:rowOff>
    </xdr:to>
    <xdr:sp macro="" textlink="">
      <xdr:nvSpPr>
        <xdr:cNvPr id="253" name="楕円 252">
          <a:extLst>
            <a:ext uri="{FF2B5EF4-FFF2-40B4-BE49-F238E27FC236}">
              <a16:creationId xmlns:a16="http://schemas.microsoft.com/office/drawing/2014/main" id="{7CF787BA-BBD6-4DE7-AFD2-7E35E6134E2F}"/>
            </a:ext>
          </a:extLst>
        </xdr:cNvPr>
        <xdr:cNvSpPr/>
      </xdr:nvSpPr>
      <xdr:spPr>
        <a:xfrm>
          <a:off x="3746500" y="1603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33996</xdr:rowOff>
    </xdr:from>
    <xdr:ext cx="534377" cy="259045"/>
    <xdr:sp macro="" textlink="">
      <xdr:nvSpPr>
        <xdr:cNvPr id="254" name="テキスト ボックス 253">
          <a:extLst>
            <a:ext uri="{FF2B5EF4-FFF2-40B4-BE49-F238E27FC236}">
              <a16:creationId xmlns:a16="http://schemas.microsoft.com/office/drawing/2014/main" id="{2989894B-007B-46EE-A730-73006A3FEF03}"/>
            </a:ext>
          </a:extLst>
        </xdr:cNvPr>
        <xdr:cNvSpPr txBox="1"/>
      </xdr:nvSpPr>
      <xdr:spPr>
        <a:xfrm>
          <a:off x="3530111" y="1580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114655</xdr:rowOff>
    </xdr:from>
    <xdr:to>
      <xdr:col>15</xdr:col>
      <xdr:colOff>101600</xdr:colOff>
      <xdr:row>94</xdr:row>
      <xdr:rowOff>44805</xdr:rowOff>
    </xdr:to>
    <xdr:sp macro="" textlink="">
      <xdr:nvSpPr>
        <xdr:cNvPr id="255" name="楕円 254">
          <a:extLst>
            <a:ext uri="{FF2B5EF4-FFF2-40B4-BE49-F238E27FC236}">
              <a16:creationId xmlns:a16="http://schemas.microsoft.com/office/drawing/2014/main" id="{D5851EB2-4BBC-4952-93C4-EAAD3052AC02}"/>
            </a:ext>
          </a:extLst>
        </xdr:cNvPr>
        <xdr:cNvSpPr/>
      </xdr:nvSpPr>
      <xdr:spPr>
        <a:xfrm>
          <a:off x="2857500" y="1605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61332</xdr:rowOff>
    </xdr:from>
    <xdr:ext cx="534377" cy="259045"/>
    <xdr:sp macro="" textlink="">
      <xdr:nvSpPr>
        <xdr:cNvPr id="256" name="テキスト ボックス 255">
          <a:extLst>
            <a:ext uri="{FF2B5EF4-FFF2-40B4-BE49-F238E27FC236}">
              <a16:creationId xmlns:a16="http://schemas.microsoft.com/office/drawing/2014/main" id="{D98280A6-7F56-4452-9F2F-9C56487C8BE0}"/>
            </a:ext>
          </a:extLst>
        </xdr:cNvPr>
        <xdr:cNvSpPr txBox="1"/>
      </xdr:nvSpPr>
      <xdr:spPr>
        <a:xfrm>
          <a:off x="2641111" y="1583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136849</xdr:rowOff>
    </xdr:from>
    <xdr:to>
      <xdr:col>10</xdr:col>
      <xdr:colOff>165100</xdr:colOff>
      <xdr:row>93</xdr:row>
      <xdr:rowOff>66999</xdr:rowOff>
    </xdr:to>
    <xdr:sp macro="" textlink="">
      <xdr:nvSpPr>
        <xdr:cNvPr id="257" name="楕円 256">
          <a:extLst>
            <a:ext uri="{FF2B5EF4-FFF2-40B4-BE49-F238E27FC236}">
              <a16:creationId xmlns:a16="http://schemas.microsoft.com/office/drawing/2014/main" id="{3E643202-62B1-4D87-98B5-B9C2B8533021}"/>
            </a:ext>
          </a:extLst>
        </xdr:cNvPr>
        <xdr:cNvSpPr/>
      </xdr:nvSpPr>
      <xdr:spPr>
        <a:xfrm>
          <a:off x="1968500" y="1591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83526</xdr:rowOff>
    </xdr:from>
    <xdr:ext cx="534377" cy="259045"/>
    <xdr:sp macro="" textlink="">
      <xdr:nvSpPr>
        <xdr:cNvPr id="258" name="テキスト ボックス 257">
          <a:extLst>
            <a:ext uri="{FF2B5EF4-FFF2-40B4-BE49-F238E27FC236}">
              <a16:creationId xmlns:a16="http://schemas.microsoft.com/office/drawing/2014/main" id="{EBC03BB8-5ED1-402F-B376-3289554DB3D3}"/>
            </a:ext>
          </a:extLst>
        </xdr:cNvPr>
        <xdr:cNvSpPr txBox="1"/>
      </xdr:nvSpPr>
      <xdr:spPr>
        <a:xfrm>
          <a:off x="1752111" y="156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101358</xdr:rowOff>
    </xdr:from>
    <xdr:to>
      <xdr:col>6</xdr:col>
      <xdr:colOff>38100</xdr:colOff>
      <xdr:row>95</xdr:row>
      <xdr:rowOff>31508</xdr:rowOff>
    </xdr:to>
    <xdr:sp macro="" textlink="">
      <xdr:nvSpPr>
        <xdr:cNvPr id="259" name="楕円 258">
          <a:extLst>
            <a:ext uri="{FF2B5EF4-FFF2-40B4-BE49-F238E27FC236}">
              <a16:creationId xmlns:a16="http://schemas.microsoft.com/office/drawing/2014/main" id="{14531BA2-13FE-4026-9E9A-6BA24209414B}"/>
            </a:ext>
          </a:extLst>
        </xdr:cNvPr>
        <xdr:cNvSpPr/>
      </xdr:nvSpPr>
      <xdr:spPr>
        <a:xfrm>
          <a:off x="1079500" y="1621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48035</xdr:rowOff>
    </xdr:from>
    <xdr:ext cx="534377" cy="259045"/>
    <xdr:sp macro="" textlink="">
      <xdr:nvSpPr>
        <xdr:cNvPr id="260" name="テキスト ボックス 259">
          <a:extLst>
            <a:ext uri="{FF2B5EF4-FFF2-40B4-BE49-F238E27FC236}">
              <a16:creationId xmlns:a16="http://schemas.microsoft.com/office/drawing/2014/main" id="{B1913BCC-EF5D-4A84-9F43-B8CB28B1749C}"/>
            </a:ext>
          </a:extLst>
        </xdr:cNvPr>
        <xdr:cNvSpPr txBox="1"/>
      </xdr:nvSpPr>
      <xdr:spPr>
        <a:xfrm>
          <a:off x="863111" y="1599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62603B47-D39A-4D1F-81C9-C2D5F0D7C7E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59A7DACE-B492-4545-A729-FEF6C834D471}"/>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2CFC2454-A4DA-4F33-ADA7-FA6EACF458F3}"/>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188FC4AD-C6A1-433F-A564-1814ADDE662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9929A340-7C1A-4048-A0A0-9A5829D6A6B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40B2B2B0-68D2-4F23-9F59-078883DBEF2E}"/>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628ED1DF-B098-4FDD-9332-18260FC98366}"/>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3E3295F3-C198-4CD6-8283-5BF507A5714F}"/>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10272024-3448-41D9-9E7F-EF8B0085990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8CAF01F-10DF-4742-997F-41B0FA4456C5}"/>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72F865E5-5362-4FFD-AE2D-2D888F52A23C}"/>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9BBA47E3-D25B-470A-80BE-808CF9CFAE4F}"/>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E63FDBAE-0610-4E5B-9BCC-23AC1FF59F96}"/>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9C776B0A-3250-407B-B88A-325BFCBABE4E}"/>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EFAF00E0-7DE5-41C1-AAC3-6F0078F9B56C}"/>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DAE1B9F-14B6-4EF0-A2B6-12CFDB3D797B}"/>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71601290-D347-40C2-82AA-746AED1D0FB6}"/>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964455A9-51B9-4252-8AC3-BA54473D1A38}"/>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7677CDE6-A3A8-4185-8674-103BD15C3D0F}"/>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0" name="テキスト ボックス 279">
          <a:extLst>
            <a:ext uri="{FF2B5EF4-FFF2-40B4-BE49-F238E27FC236}">
              <a16:creationId xmlns:a16="http://schemas.microsoft.com/office/drawing/2014/main" id="{7D930E99-6FA3-4F38-87AA-B52C7982140A}"/>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D799C41B-B28F-4344-93BD-C37C79394C75}"/>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2" name="テキスト ボックス 281">
          <a:extLst>
            <a:ext uri="{FF2B5EF4-FFF2-40B4-BE49-F238E27FC236}">
              <a16:creationId xmlns:a16="http://schemas.microsoft.com/office/drawing/2014/main" id="{493D16FF-435F-4064-AE89-BFAEF32B0D58}"/>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8AECAA7E-EC69-4305-A8FC-81C76DF2903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CBCA7313-8F24-4845-9D59-7951FD4019AA}"/>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D879ACB4-0E56-4CAC-8A25-588EF8ABF1D2}"/>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8B3233E1-5840-42A8-987C-E3DAD1FD2499}"/>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C53186DF-B08B-428D-935C-FFA0FD98EBC2}"/>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96ABC2A1-59C6-4F94-B7CE-5071BD479739}"/>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89" name="労働費最大値テキスト">
          <a:extLst>
            <a:ext uri="{FF2B5EF4-FFF2-40B4-BE49-F238E27FC236}">
              <a16:creationId xmlns:a16="http://schemas.microsoft.com/office/drawing/2014/main" id="{FCFEBD70-6103-4EA2-A9F0-A72C0B136D9C}"/>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0" name="直線コネクタ 289">
          <a:extLst>
            <a:ext uri="{FF2B5EF4-FFF2-40B4-BE49-F238E27FC236}">
              <a16:creationId xmlns:a16="http://schemas.microsoft.com/office/drawing/2014/main" id="{CBE58B2D-A031-47FB-9F6A-5405A24D6A2F}"/>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85924</xdr:rowOff>
    </xdr:from>
    <xdr:to>
      <xdr:col>55</xdr:col>
      <xdr:colOff>0</xdr:colOff>
      <xdr:row>38</xdr:row>
      <xdr:rowOff>102470</xdr:rowOff>
    </xdr:to>
    <xdr:cxnSp macro="">
      <xdr:nvCxnSpPr>
        <xdr:cNvPr id="291" name="直線コネクタ 290">
          <a:extLst>
            <a:ext uri="{FF2B5EF4-FFF2-40B4-BE49-F238E27FC236}">
              <a16:creationId xmlns:a16="http://schemas.microsoft.com/office/drawing/2014/main" id="{57159FB7-8960-476C-ADC2-67D8598C77FD}"/>
            </a:ext>
          </a:extLst>
        </xdr:cNvPr>
        <xdr:cNvCxnSpPr/>
      </xdr:nvCxnSpPr>
      <xdr:spPr>
        <a:xfrm flipV="1">
          <a:off x="9639300" y="6601024"/>
          <a:ext cx="838200" cy="1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2" name="労働費平均値テキスト">
          <a:extLst>
            <a:ext uri="{FF2B5EF4-FFF2-40B4-BE49-F238E27FC236}">
              <a16:creationId xmlns:a16="http://schemas.microsoft.com/office/drawing/2014/main" id="{CE52EB1D-7542-4D17-9FD7-7C1CFAF359C8}"/>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3" name="フローチャート: 判断 292">
          <a:extLst>
            <a:ext uri="{FF2B5EF4-FFF2-40B4-BE49-F238E27FC236}">
              <a16:creationId xmlns:a16="http://schemas.microsoft.com/office/drawing/2014/main" id="{99EFE9F4-33C6-469F-A9B4-BDB1895D15BD}"/>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102470</xdr:rowOff>
    </xdr:from>
    <xdr:to>
      <xdr:col>50</xdr:col>
      <xdr:colOff>114300</xdr:colOff>
      <xdr:row>38</xdr:row>
      <xdr:rowOff>133060</xdr:rowOff>
    </xdr:to>
    <xdr:cxnSp macro="">
      <xdr:nvCxnSpPr>
        <xdr:cNvPr id="294" name="直線コネクタ 293">
          <a:extLst>
            <a:ext uri="{FF2B5EF4-FFF2-40B4-BE49-F238E27FC236}">
              <a16:creationId xmlns:a16="http://schemas.microsoft.com/office/drawing/2014/main" id="{D55E44F3-E2E5-45F9-B4F0-EB7D58232602}"/>
            </a:ext>
          </a:extLst>
        </xdr:cNvPr>
        <xdr:cNvCxnSpPr/>
      </xdr:nvCxnSpPr>
      <xdr:spPr>
        <a:xfrm flipV="1">
          <a:off x="8750300" y="6617570"/>
          <a:ext cx="889000" cy="30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5" name="フローチャート: 判断 294">
          <a:extLst>
            <a:ext uri="{FF2B5EF4-FFF2-40B4-BE49-F238E27FC236}">
              <a16:creationId xmlns:a16="http://schemas.microsoft.com/office/drawing/2014/main" id="{7463ED20-5673-4C69-B7F1-923DCD80B21B}"/>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6" name="テキスト ボックス 295">
          <a:extLst>
            <a:ext uri="{FF2B5EF4-FFF2-40B4-BE49-F238E27FC236}">
              <a16:creationId xmlns:a16="http://schemas.microsoft.com/office/drawing/2014/main" id="{093972FD-842A-4095-A80F-9FA5EEF4603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133060</xdr:rowOff>
    </xdr:from>
    <xdr:to>
      <xdr:col>45</xdr:col>
      <xdr:colOff>177800</xdr:colOff>
      <xdr:row>38</xdr:row>
      <xdr:rowOff>153416</xdr:rowOff>
    </xdr:to>
    <xdr:cxnSp macro="">
      <xdr:nvCxnSpPr>
        <xdr:cNvPr id="297" name="直線コネクタ 296">
          <a:extLst>
            <a:ext uri="{FF2B5EF4-FFF2-40B4-BE49-F238E27FC236}">
              <a16:creationId xmlns:a16="http://schemas.microsoft.com/office/drawing/2014/main" id="{7B570527-CC63-49BC-AF44-44CC838724F3}"/>
            </a:ext>
          </a:extLst>
        </xdr:cNvPr>
        <xdr:cNvCxnSpPr/>
      </xdr:nvCxnSpPr>
      <xdr:spPr>
        <a:xfrm flipV="1">
          <a:off x="7861300" y="6648160"/>
          <a:ext cx="889000" cy="2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298" name="フローチャート: 判断 297">
          <a:extLst>
            <a:ext uri="{FF2B5EF4-FFF2-40B4-BE49-F238E27FC236}">
              <a16:creationId xmlns:a16="http://schemas.microsoft.com/office/drawing/2014/main" id="{125D5062-7B17-4849-A5B5-ABB68124F6C8}"/>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299" name="テキスト ボックス 298">
          <a:extLst>
            <a:ext uri="{FF2B5EF4-FFF2-40B4-BE49-F238E27FC236}">
              <a16:creationId xmlns:a16="http://schemas.microsoft.com/office/drawing/2014/main" id="{DB9CEDB4-41C7-4349-A3C1-818C5CE59304}"/>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116296</xdr:rowOff>
    </xdr:from>
    <xdr:to>
      <xdr:col>41</xdr:col>
      <xdr:colOff>50800</xdr:colOff>
      <xdr:row>38</xdr:row>
      <xdr:rowOff>153416</xdr:rowOff>
    </xdr:to>
    <xdr:cxnSp macro="">
      <xdr:nvCxnSpPr>
        <xdr:cNvPr id="300" name="直線コネクタ 299">
          <a:extLst>
            <a:ext uri="{FF2B5EF4-FFF2-40B4-BE49-F238E27FC236}">
              <a16:creationId xmlns:a16="http://schemas.microsoft.com/office/drawing/2014/main" id="{5D593AEF-BE9B-475B-81FC-B1EDEA057A8E}"/>
            </a:ext>
          </a:extLst>
        </xdr:cNvPr>
        <xdr:cNvCxnSpPr/>
      </xdr:nvCxnSpPr>
      <xdr:spPr>
        <a:xfrm>
          <a:off x="6972300" y="6631396"/>
          <a:ext cx="889000" cy="3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1" name="フローチャート: 判断 300">
          <a:extLst>
            <a:ext uri="{FF2B5EF4-FFF2-40B4-BE49-F238E27FC236}">
              <a16:creationId xmlns:a16="http://schemas.microsoft.com/office/drawing/2014/main" id="{911CB91E-AB8F-4D5A-ACCD-57DD01CB5208}"/>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2" name="テキスト ボックス 301">
          <a:extLst>
            <a:ext uri="{FF2B5EF4-FFF2-40B4-BE49-F238E27FC236}">
              <a16:creationId xmlns:a16="http://schemas.microsoft.com/office/drawing/2014/main" id="{20DAF821-DF5B-4233-BF53-23940295B7AB}"/>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3" name="フローチャート: 判断 302">
          <a:extLst>
            <a:ext uri="{FF2B5EF4-FFF2-40B4-BE49-F238E27FC236}">
              <a16:creationId xmlns:a16="http://schemas.microsoft.com/office/drawing/2014/main" id="{6A8365AA-9C64-455F-A7E1-65A1490FA843}"/>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4" name="テキスト ボックス 303">
          <a:extLst>
            <a:ext uri="{FF2B5EF4-FFF2-40B4-BE49-F238E27FC236}">
              <a16:creationId xmlns:a16="http://schemas.microsoft.com/office/drawing/2014/main" id="{6149503C-013F-46F0-9F8E-B3D2C07179B2}"/>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24EC744A-6014-4487-A133-F0123F9C7D98}"/>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10D5A5C8-21BC-42D6-91A1-EEE308B7D664}"/>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A17A838F-FD9C-4102-A59F-7E17ECC57CA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FED796E-3185-4F0E-B623-21036BA5158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B3CFDCF-26CC-47C9-98A2-FBB922536A38}"/>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35124</xdr:rowOff>
    </xdr:from>
    <xdr:to>
      <xdr:col>55</xdr:col>
      <xdr:colOff>50800</xdr:colOff>
      <xdr:row>38</xdr:row>
      <xdr:rowOff>136724</xdr:rowOff>
    </xdr:to>
    <xdr:sp macro="" textlink="">
      <xdr:nvSpPr>
        <xdr:cNvPr id="310" name="楕円 309">
          <a:extLst>
            <a:ext uri="{FF2B5EF4-FFF2-40B4-BE49-F238E27FC236}">
              <a16:creationId xmlns:a16="http://schemas.microsoft.com/office/drawing/2014/main" id="{B70AB591-6964-47F4-B8CB-CAF4AF909E99}"/>
            </a:ext>
          </a:extLst>
        </xdr:cNvPr>
        <xdr:cNvSpPr/>
      </xdr:nvSpPr>
      <xdr:spPr>
        <a:xfrm>
          <a:off x="10426700" y="655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58002</xdr:rowOff>
    </xdr:from>
    <xdr:ext cx="469744" cy="259045"/>
    <xdr:sp macro="" textlink="">
      <xdr:nvSpPr>
        <xdr:cNvPr id="311" name="労働費該当値テキスト">
          <a:extLst>
            <a:ext uri="{FF2B5EF4-FFF2-40B4-BE49-F238E27FC236}">
              <a16:creationId xmlns:a16="http://schemas.microsoft.com/office/drawing/2014/main" id="{215EAF6A-025F-47C4-86D8-345FFD7BFCA0}"/>
            </a:ext>
          </a:extLst>
        </xdr:cNvPr>
        <xdr:cNvSpPr txBox="1"/>
      </xdr:nvSpPr>
      <xdr:spPr>
        <a:xfrm>
          <a:off x="10528300" y="640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51670</xdr:rowOff>
    </xdr:from>
    <xdr:to>
      <xdr:col>50</xdr:col>
      <xdr:colOff>165100</xdr:colOff>
      <xdr:row>38</xdr:row>
      <xdr:rowOff>153270</xdr:rowOff>
    </xdr:to>
    <xdr:sp macro="" textlink="">
      <xdr:nvSpPr>
        <xdr:cNvPr id="312" name="楕円 311">
          <a:extLst>
            <a:ext uri="{FF2B5EF4-FFF2-40B4-BE49-F238E27FC236}">
              <a16:creationId xmlns:a16="http://schemas.microsoft.com/office/drawing/2014/main" id="{839B1A18-D601-4EE7-BAB4-43E4E84DB59F}"/>
            </a:ext>
          </a:extLst>
        </xdr:cNvPr>
        <xdr:cNvSpPr/>
      </xdr:nvSpPr>
      <xdr:spPr>
        <a:xfrm>
          <a:off x="9588500" y="656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169798</xdr:rowOff>
    </xdr:from>
    <xdr:ext cx="469744" cy="259045"/>
    <xdr:sp macro="" textlink="">
      <xdr:nvSpPr>
        <xdr:cNvPr id="313" name="テキスト ボックス 312">
          <a:extLst>
            <a:ext uri="{FF2B5EF4-FFF2-40B4-BE49-F238E27FC236}">
              <a16:creationId xmlns:a16="http://schemas.microsoft.com/office/drawing/2014/main" id="{BAC9CB11-88E2-4D32-AB34-5429552F5CE2}"/>
            </a:ext>
          </a:extLst>
        </xdr:cNvPr>
        <xdr:cNvSpPr txBox="1"/>
      </xdr:nvSpPr>
      <xdr:spPr>
        <a:xfrm>
          <a:off x="9404428" y="6341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82260</xdr:rowOff>
    </xdr:from>
    <xdr:to>
      <xdr:col>46</xdr:col>
      <xdr:colOff>38100</xdr:colOff>
      <xdr:row>39</xdr:row>
      <xdr:rowOff>12410</xdr:rowOff>
    </xdr:to>
    <xdr:sp macro="" textlink="">
      <xdr:nvSpPr>
        <xdr:cNvPr id="314" name="楕円 313">
          <a:extLst>
            <a:ext uri="{FF2B5EF4-FFF2-40B4-BE49-F238E27FC236}">
              <a16:creationId xmlns:a16="http://schemas.microsoft.com/office/drawing/2014/main" id="{CBEB1810-87E2-4FA9-9771-D0B817E452F6}"/>
            </a:ext>
          </a:extLst>
        </xdr:cNvPr>
        <xdr:cNvSpPr/>
      </xdr:nvSpPr>
      <xdr:spPr>
        <a:xfrm>
          <a:off x="8699500" y="659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28937</xdr:rowOff>
    </xdr:from>
    <xdr:ext cx="469744" cy="259045"/>
    <xdr:sp macro="" textlink="">
      <xdr:nvSpPr>
        <xdr:cNvPr id="315" name="テキスト ボックス 314">
          <a:extLst>
            <a:ext uri="{FF2B5EF4-FFF2-40B4-BE49-F238E27FC236}">
              <a16:creationId xmlns:a16="http://schemas.microsoft.com/office/drawing/2014/main" id="{F013AA87-4ABF-4F6D-8B20-16AC17FDC1DC}"/>
            </a:ext>
          </a:extLst>
        </xdr:cNvPr>
        <xdr:cNvSpPr txBox="1"/>
      </xdr:nvSpPr>
      <xdr:spPr>
        <a:xfrm>
          <a:off x="8515428" y="637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102616</xdr:rowOff>
    </xdr:from>
    <xdr:to>
      <xdr:col>41</xdr:col>
      <xdr:colOff>101600</xdr:colOff>
      <xdr:row>39</xdr:row>
      <xdr:rowOff>32766</xdr:rowOff>
    </xdr:to>
    <xdr:sp macro="" textlink="">
      <xdr:nvSpPr>
        <xdr:cNvPr id="316" name="楕円 315">
          <a:extLst>
            <a:ext uri="{FF2B5EF4-FFF2-40B4-BE49-F238E27FC236}">
              <a16:creationId xmlns:a16="http://schemas.microsoft.com/office/drawing/2014/main" id="{7D282D88-CA29-4B96-8DF7-F40CD7045502}"/>
            </a:ext>
          </a:extLst>
        </xdr:cNvPr>
        <xdr:cNvSpPr/>
      </xdr:nvSpPr>
      <xdr:spPr>
        <a:xfrm>
          <a:off x="7810500" y="661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23893</xdr:rowOff>
    </xdr:from>
    <xdr:ext cx="469744" cy="259045"/>
    <xdr:sp macro="" textlink="">
      <xdr:nvSpPr>
        <xdr:cNvPr id="317" name="テキスト ボックス 316">
          <a:extLst>
            <a:ext uri="{FF2B5EF4-FFF2-40B4-BE49-F238E27FC236}">
              <a16:creationId xmlns:a16="http://schemas.microsoft.com/office/drawing/2014/main" id="{5E2FA07B-735B-42B1-982E-910B0D163DF0}"/>
            </a:ext>
          </a:extLst>
        </xdr:cNvPr>
        <xdr:cNvSpPr txBox="1"/>
      </xdr:nvSpPr>
      <xdr:spPr>
        <a:xfrm>
          <a:off x="7626428" y="671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65496</xdr:rowOff>
    </xdr:from>
    <xdr:to>
      <xdr:col>36</xdr:col>
      <xdr:colOff>165100</xdr:colOff>
      <xdr:row>38</xdr:row>
      <xdr:rowOff>167096</xdr:rowOff>
    </xdr:to>
    <xdr:sp macro="" textlink="">
      <xdr:nvSpPr>
        <xdr:cNvPr id="318" name="楕円 317">
          <a:extLst>
            <a:ext uri="{FF2B5EF4-FFF2-40B4-BE49-F238E27FC236}">
              <a16:creationId xmlns:a16="http://schemas.microsoft.com/office/drawing/2014/main" id="{445B4865-641A-449C-834A-97005296E100}"/>
            </a:ext>
          </a:extLst>
        </xdr:cNvPr>
        <xdr:cNvSpPr/>
      </xdr:nvSpPr>
      <xdr:spPr>
        <a:xfrm>
          <a:off x="6921500" y="658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12173</xdr:rowOff>
    </xdr:from>
    <xdr:ext cx="469744" cy="259045"/>
    <xdr:sp macro="" textlink="">
      <xdr:nvSpPr>
        <xdr:cNvPr id="319" name="テキスト ボックス 318">
          <a:extLst>
            <a:ext uri="{FF2B5EF4-FFF2-40B4-BE49-F238E27FC236}">
              <a16:creationId xmlns:a16="http://schemas.microsoft.com/office/drawing/2014/main" id="{2F97AE41-BBD3-471D-902B-0BF275D617DF}"/>
            </a:ext>
          </a:extLst>
        </xdr:cNvPr>
        <xdr:cNvSpPr txBox="1"/>
      </xdr:nvSpPr>
      <xdr:spPr>
        <a:xfrm>
          <a:off x="6737428" y="6355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E7714BA1-CC4E-470A-B596-0AB02CF802FE}"/>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7E476A8F-B21B-443C-A187-A54E2CC2B97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D10421D0-A0C8-4534-B0E3-C47AF136C54A}"/>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A98A700A-C398-45A0-AA9C-685A0659A79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36977A25-83B8-47C2-AA1A-BE575B6489A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79FCCBFB-B868-4B7A-885E-2F36137F0FC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94E08EE3-ABF3-4A0F-82F3-89ACD95AB7F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E5BFFCFA-F4EE-4BCC-8CA8-23A2B92D9CA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F8EC166C-96E6-42D3-808D-019A645F137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6281D017-CAE9-4B4D-AB1E-325FA3ED22AA}"/>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2923D2D9-9603-4B31-999A-7FBF628B702F}"/>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712BFEDA-EA3B-4D22-9E0B-C49A526E7313}"/>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B8646689-AA36-4A4F-8C2F-6D6B9C436DA1}"/>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3" name="テキスト ボックス 332">
          <a:extLst>
            <a:ext uri="{FF2B5EF4-FFF2-40B4-BE49-F238E27FC236}">
              <a16:creationId xmlns:a16="http://schemas.microsoft.com/office/drawing/2014/main" id="{3EAC8A70-F366-46B6-BA97-E8A589E5A6AC}"/>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5A357D1D-A81B-4A00-8C20-0EEB2F1092E5}"/>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7A9EE356-2785-42D0-A03E-62C500207163}"/>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F6CF8C01-FD4C-42B4-9E41-9C1A5E6076CC}"/>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31B614C9-BB91-4AF1-A0A6-CCDC84D8602C}"/>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D8CCD37F-051F-4BE6-98DB-80B2C44DEF8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C10463B0-C508-49EB-ACC4-89784B7069A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96498A68-563D-4831-B4CA-D39D9C84E4ED}"/>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107367</xdr:rowOff>
    </xdr:from>
    <xdr:to>
      <xdr:col>54</xdr:col>
      <xdr:colOff>189865</xdr:colOff>
      <xdr:row>58</xdr:row>
      <xdr:rowOff>124420</xdr:rowOff>
    </xdr:to>
    <xdr:cxnSp macro="">
      <xdr:nvCxnSpPr>
        <xdr:cNvPr id="341" name="直線コネクタ 340">
          <a:extLst>
            <a:ext uri="{FF2B5EF4-FFF2-40B4-BE49-F238E27FC236}">
              <a16:creationId xmlns:a16="http://schemas.microsoft.com/office/drawing/2014/main" id="{282223E2-78A1-4610-965C-66C221B67B35}"/>
            </a:ext>
          </a:extLst>
        </xdr:cNvPr>
        <xdr:cNvCxnSpPr/>
      </xdr:nvCxnSpPr>
      <xdr:spPr>
        <a:xfrm flipV="1">
          <a:off x="10475595" y="8851317"/>
          <a:ext cx="1270" cy="121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128247</xdr:rowOff>
    </xdr:from>
    <xdr:ext cx="469744" cy="259045"/>
    <xdr:sp macro="" textlink="">
      <xdr:nvSpPr>
        <xdr:cNvPr id="342" name="農林水産業費最小値テキスト">
          <a:extLst>
            <a:ext uri="{FF2B5EF4-FFF2-40B4-BE49-F238E27FC236}">
              <a16:creationId xmlns:a16="http://schemas.microsoft.com/office/drawing/2014/main" id="{698E6332-79E0-4EC4-AAF1-E0C5DF267F38}"/>
            </a:ext>
          </a:extLst>
        </xdr:cNvPr>
        <xdr:cNvSpPr txBox="1"/>
      </xdr:nvSpPr>
      <xdr:spPr>
        <a:xfrm>
          <a:off x="10528300" y="1007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124420</xdr:rowOff>
    </xdr:from>
    <xdr:to>
      <xdr:col>55</xdr:col>
      <xdr:colOff>88900</xdr:colOff>
      <xdr:row>58</xdr:row>
      <xdr:rowOff>124420</xdr:rowOff>
    </xdr:to>
    <xdr:cxnSp macro="">
      <xdr:nvCxnSpPr>
        <xdr:cNvPr id="343" name="直線コネクタ 342">
          <a:extLst>
            <a:ext uri="{FF2B5EF4-FFF2-40B4-BE49-F238E27FC236}">
              <a16:creationId xmlns:a16="http://schemas.microsoft.com/office/drawing/2014/main" id="{FC2FE580-A3EC-4098-871A-60BB397A06FC}"/>
            </a:ext>
          </a:extLst>
        </xdr:cNvPr>
        <xdr:cNvCxnSpPr/>
      </xdr:nvCxnSpPr>
      <xdr:spPr>
        <a:xfrm>
          <a:off x="10388600" y="1006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54044</xdr:rowOff>
    </xdr:from>
    <xdr:ext cx="599010" cy="259045"/>
    <xdr:sp macro="" textlink="">
      <xdr:nvSpPr>
        <xdr:cNvPr id="344" name="農林水産業費最大値テキスト">
          <a:extLst>
            <a:ext uri="{FF2B5EF4-FFF2-40B4-BE49-F238E27FC236}">
              <a16:creationId xmlns:a16="http://schemas.microsoft.com/office/drawing/2014/main" id="{1114A510-7DBA-4BA5-9FC9-3CCC20C51A06}"/>
            </a:ext>
          </a:extLst>
        </xdr:cNvPr>
        <xdr:cNvSpPr txBox="1"/>
      </xdr:nvSpPr>
      <xdr:spPr>
        <a:xfrm>
          <a:off x="10528300" y="8626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107367</xdr:rowOff>
    </xdr:from>
    <xdr:to>
      <xdr:col>55</xdr:col>
      <xdr:colOff>88900</xdr:colOff>
      <xdr:row>51</xdr:row>
      <xdr:rowOff>107367</xdr:rowOff>
    </xdr:to>
    <xdr:cxnSp macro="">
      <xdr:nvCxnSpPr>
        <xdr:cNvPr id="345" name="直線コネクタ 344">
          <a:extLst>
            <a:ext uri="{FF2B5EF4-FFF2-40B4-BE49-F238E27FC236}">
              <a16:creationId xmlns:a16="http://schemas.microsoft.com/office/drawing/2014/main" id="{950489EF-2150-4124-933C-7DB80D6FEE40}"/>
            </a:ext>
          </a:extLst>
        </xdr:cNvPr>
        <xdr:cNvCxnSpPr/>
      </xdr:nvCxnSpPr>
      <xdr:spPr>
        <a:xfrm>
          <a:off x="10388600" y="885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107367</xdr:rowOff>
    </xdr:from>
    <xdr:to>
      <xdr:col>55</xdr:col>
      <xdr:colOff>0</xdr:colOff>
      <xdr:row>53</xdr:row>
      <xdr:rowOff>66521</xdr:rowOff>
    </xdr:to>
    <xdr:cxnSp macro="">
      <xdr:nvCxnSpPr>
        <xdr:cNvPr id="346" name="直線コネクタ 345">
          <a:extLst>
            <a:ext uri="{FF2B5EF4-FFF2-40B4-BE49-F238E27FC236}">
              <a16:creationId xmlns:a16="http://schemas.microsoft.com/office/drawing/2014/main" id="{473F97FB-18E6-4F3D-B856-E20C68EDA662}"/>
            </a:ext>
          </a:extLst>
        </xdr:cNvPr>
        <xdr:cNvCxnSpPr/>
      </xdr:nvCxnSpPr>
      <xdr:spPr>
        <a:xfrm flipV="1">
          <a:off x="9639300" y="8851317"/>
          <a:ext cx="838200" cy="30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105970</xdr:rowOff>
    </xdr:from>
    <xdr:ext cx="534377" cy="259045"/>
    <xdr:sp macro="" textlink="">
      <xdr:nvSpPr>
        <xdr:cNvPr id="347" name="農林水産業費平均値テキスト">
          <a:extLst>
            <a:ext uri="{FF2B5EF4-FFF2-40B4-BE49-F238E27FC236}">
              <a16:creationId xmlns:a16="http://schemas.microsoft.com/office/drawing/2014/main" id="{32C614A3-AFC1-422A-B09A-AAA435458318}"/>
            </a:ext>
          </a:extLst>
        </xdr:cNvPr>
        <xdr:cNvSpPr txBox="1"/>
      </xdr:nvSpPr>
      <xdr:spPr>
        <a:xfrm>
          <a:off x="10528300" y="9878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127543</xdr:rowOff>
    </xdr:from>
    <xdr:to>
      <xdr:col>55</xdr:col>
      <xdr:colOff>50800</xdr:colOff>
      <xdr:row>58</xdr:row>
      <xdr:rowOff>57693</xdr:rowOff>
    </xdr:to>
    <xdr:sp macro="" textlink="">
      <xdr:nvSpPr>
        <xdr:cNvPr id="348" name="フローチャート: 判断 347">
          <a:extLst>
            <a:ext uri="{FF2B5EF4-FFF2-40B4-BE49-F238E27FC236}">
              <a16:creationId xmlns:a16="http://schemas.microsoft.com/office/drawing/2014/main" id="{B86EDAF8-458F-460C-85F2-3706792D6238}"/>
            </a:ext>
          </a:extLst>
        </xdr:cNvPr>
        <xdr:cNvSpPr/>
      </xdr:nvSpPr>
      <xdr:spPr>
        <a:xfrm>
          <a:off x="10426700" y="990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66521</xdr:rowOff>
    </xdr:from>
    <xdr:to>
      <xdr:col>50</xdr:col>
      <xdr:colOff>114300</xdr:colOff>
      <xdr:row>54</xdr:row>
      <xdr:rowOff>5749</xdr:rowOff>
    </xdr:to>
    <xdr:cxnSp macro="">
      <xdr:nvCxnSpPr>
        <xdr:cNvPr id="349" name="直線コネクタ 348">
          <a:extLst>
            <a:ext uri="{FF2B5EF4-FFF2-40B4-BE49-F238E27FC236}">
              <a16:creationId xmlns:a16="http://schemas.microsoft.com/office/drawing/2014/main" id="{E739401B-BC77-4CAA-A515-BAB482B86165}"/>
            </a:ext>
          </a:extLst>
        </xdr:cNvPr>
        <xdr:cNvCxnSpPr/>
      </xdr:nvCxnSpPr>
      <xdr:spPr>
        <a:xfrm flipV="1">
          <a:off x="8750300" y="9153371"/>
          <a:ext cx="889000" cy="11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130587</xdr:rowOff>
    </xdr:from>
    <xdr:to>
      <xdr:col>50</xdr:col>
      <xdr:colOff>165100</xdr:colOff>
      <xdr:row>58</xdr:row>
      <xdr:rowOff>60737</xdr:rowOff>
    </xdr:to>
    <xdr:sp macro="" textlink="">
      <xdr:nvSpPr>
        <xdr:cNvPr id="350" name="フローチャート: 判断 349">
          <a:extLst>
            <a:ext uri="{FF2B5EF4-FFF2-40B4-BE49-F238E27FC236}">
              <a16:creationId xmlns:a16="http://schemas.microsoft.com/office/drawing/2014/main" id="{2662C7C1-338F-4E2C-9956-8D1954321B4E}"/>
            </a:ext>
          </a:extLst>
        </xdr:cNvPr>
        <xdr:cNvSpPr/>
      </xdr:nvSpPr>
      <xdr:spPr>
        <a:xfrm>
          <a:off x="9588500" y="9903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51864</xdr:rowOff>
    </xdr:from>
    <xdr:ext cx="534377" cy="259045"/>
    <xdr:sp macro="" textlink="">
      <xdr:nvSpPr>
        <xdr:cNvPr id="351" name="テキスト ボックス 350">
          <a:extLst>
            <a:ext uri="{FF2B5EF4-FFF2-40B4-BE49-F238E27FC236}">
              <a16:creationId xmlns:a16="http://schemas.microsoft.com/office/drawing/2014/main" id="{EECB56C0-1535-4AB4-9632-65CE4138205C}"/>
            </a:ext>
          </a:extLst>
        </xdr:cNvPr>
        <xdr:cNvSpPr txBox="1"/>
      </xdr:nvSpPr>
      <xdr:spPr>
        <a:xfrm>
          <a:off x="9372111" y="999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38174</xdr:rowOff>
    </xdr:from>
    <xdr:to>
      <xdr:col>45</xdr:col>
      <xdr:colOff>177800</xdr:colOff>
      <xdr:row>54</xdr:row>
      <xdr:rowOff>5749</xdr:rowOff>
    </xdr:to>
    <xdr:cxnSp macro="">
      <xdr:nvCxnSpPr>
        <xdr:cNvPr id="352" name="直線コネクタ 351">
          <a:extLst>
            <a:ext uri="{FF2B5EF4-FFF2-40B4-BE49-F238E27FC236}">
              <a16:creationId xmlns:a16="http://schemas.microsoft.com/office/drawing/2014/main" id="{38A09DCD-1379-4B5A-9CAA-D7848CB60323}"/>
            </a:ext>
          </a:extLst>
        </xdr:cNvPr>
        <xdr:cNvCxnSpPr/>
      </xdr:nvCxnSpPr>
      <xdr:spPr>
        <a:xfrm>
          <a:off x="7861300" y="8610674"/>
          <a:ext cx="889000" cy="65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126729</xdr:rowOff>
    </xdr:from>
    <xdr:to>
      <xdr:col>46</xdr:col>
      <xdr:colOff>38100</xdr:colOff>
      <xdr:row>58</xdr:row>
      <xdr:rowOff>56879</xdr:rowOff>
    </xdr:to>
    <xdr:sp macro="" textlink="">
      <xdr:nvSpPr>
        <xdr:cNvPr id="353" name="フローチャート: 判断 352">
          <a:extLst>
            <a:ext uri="{FF2B5EF4-FFF2-40B4-BE49-F238E27FC236}">
              <a16:creationId xmlns:a16="http://schemas.microsoft.com/office/drawing/2014/main" id="{936A3B46-7BC0-4572-BCEA-5C0BE49E9CA9}"/>
            </a:ext>
          </a:extLst>
        </xdr:cNvPr>
        <xdr:cNvSpPr/>
      </xdr:nvSpPr>
      <xdr:spPr>
        <a:xfrm>
          <a:off x="8699500" y="9899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48006</xdr:rowOff>
    </xdr:from>
    <xdr:ext cx="534377" cy="259045"/>
    <xdr:sp macro="" textlink="">
      <xdr:nvSpPr>
        <xdr:cNvPr id="354" name="テキスト ボックス 353">
          <a:extLst>
            <a:ext uri="{FF2B5EF4-FFF2-40B4-BE49-F238E27FC236}">
              <a16:creationId xmlns:a16="http://schemas.microsoft.com/office/drawing/2014/main" id="{ECEA4187-7DFE-4348-A215-7A62ED1AAEF2}"/>
            </a:ext>
          </a:extLst>
        </xdr:cNvPr>
        <xdr:cNvSpPr txBox="1"/>
      </xdr:nvSpPr>
      <xdr:spPr>
        <a:xfrm>
          <a:off x="8483111" y="999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38174</xdr:rowOff>
    </xdr:from>
    <xdr:to>
      <xdr:col>41</xdr:col>
      <xdr:colOff>50800</xdr:colOff>
      <xdr:row>50</xdr:row>
      <xdr:rowOff>110677</xdr:rowOff>
    </xdr:to>
    <xdr:cxnSp macro="">
      <xdr:nvCxnSpPr>
        <xdr:cNvPr id="355" name="直線コネクタ 354">
          <a:extLst>
            <a:ext uri="{FF2B5EF4-FFF2-40B4-BE49-F238E27FC236}">
              <a16:creationId xmlns:a16="http://schemas.microsoft.com/office/drawing/2014/main" id="{DF71409E-FEFF-4250-A999-90849264F3F7}"/>
            </a:ext>
          </a:extLst>
        </xdr:cNvPr>
        <xdr:cNvCxnSpPr/>
      </xdr:nvCxnSpPr>
      <xdr:spPr>
        <a:xfrm flipV="1">
          <a:off x="6972300" y="8610674"/>
          <a:ext cx="889000" cy="7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130908</xdr:rowOff>
    </xdr:from>
    <xdr:to>
      <xdr:col>41</xdr:col>
      <xdr:colOff>101600</xdr:colOff>
      <xdr:row>58</xdr:row>
      <xdr:rowOff>61058</xdr:rowOff>
    </xdr:to>
    <xdr:sp macro="" textlink="">
      <xdr:nvSpPr>
        <xdr:cNvPr id="356" name="フローチャート: 判断 355">
          <a:extLst>
            <a:ext uri="{FF2B5EF4-FFF2-40B4-BE49-F238E27FC236}">
              <a16:creationId xmlns:a16="http://schemas.microsoft.com/office/drawing/2014/main" id="{3FB51B88-09F6-4D50-8D32-3E8A8106836A}"/>
            </a:ext>
          </a:extLst>
        </xdr:cNvPr>
        <xdr:cNvSpPr/>
      </xdr:nvSpPr>
      <xdr:spPr>
        <a:xfrm>
          <a:off x="7810500" y="990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52185</xdr:rowOff>
    </xdr:from>
    <xdr:ext cx="534377" cy="259045"/>
    <xdr:sp macro="" textlink="">
      <xdr:nvSpPr>
        <xdr:cNvPr id="357" name="テキスト ボックス 356">
          <a:extLst>
            <a:ext uri="{FF2B5EF4-FFF2-40B4-BE49-F238E27FC236}">
              <a16:creationId xmlns:a16="http://schemas.microsoft.com/office/drawing/2014/main" id="{AEE4735F-D70F-47E3-A2A3-7181E4227340}"/>
            </a:ext>
          </a:extLst>
        </xdr:cNvPr>
        <xdr:cNvSpPr txBox="1"/>
      </xdr:nvSpPr>
      <xdr:spPr>
        <a:xfrm>
          <a:off x="7594111" y="999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144075</xdr:rowOff>
    </xdr:from>
    <xdr:to>
      <xdr:col>36</xdr:col>
      <xdr:colOff>165100</xdr:colOff>
      <xdr:row>58</xdr:row>
      <xdr:rowOff>74225</xdr:rowOff>
    </xdr:to>
    <xdr:sp macro="" textlink="">
      <xdr:nvSpPr>
        <xdr:cNvPr id="358" name="フローチャート: 判断 357">
          <a:extLst>
            <a:ext uri="{FF2B5EF4-FFF2-40B4-BE49-F238E27FC236}">
              <a16:creationId xmlns:a16="http://schemas.microsoft.com/office/drawing/2014/main" id="{196B7011-C077-47DE-8A54-002E5DEC15D8}"/>
            </a:ext>
          </a:extLst>
        </xdr:cNvPr>
        <xdr:cNvSpPr/>
      </xdr:nvSpPr>
      <xdr:spPr>
        <a:xfrm>
          <a:off x="6921500" y="99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65352</xdr:rowOff>
    </xdr:from>
    <xdr:ext cx="534377" cy="259045"/>
    <xdr:sp macro="" textlink="">
      <xdr:nvSpPr>
        <xdr:cNvPr id="359" name="テキスト ボックス 358">
          <a:extLst>
            <a:ext uri="{FF2B5EF4-FFF2-40B4-BE49-F238E27FC236}">
              <a16:creationId xmlns:a16="http://schemas.microsoft.com/office/drawing/2014/main" id="{C2DE93EA-9E80-4ED6-AB1D-D1FEC2F0B58B}"/>
            </a:ext>
          </a:extLst>
        </xdr:cNvPr>
        <xdr:cNvSpPr txBox="1"/>
      </xdr:nvSpPr>
      <xdr:spPr>
        <a:xfrm>
          <a:off x="6705111" y="1000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34B50C44-D382-44F4-B249-1766B7FEBB8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BA46CAB-A19E-4CEB-AD14-CEF86ED54B3C}"/>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90CF5BD2-FF0A-417C-89F2-79591C3E9E13}"/>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B3856F90-45C8-4FA8-8C41-3E48A1F80501}"/>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FEF2F087-B525-4C49-98EE-FE5463112518}"/>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56567</xdr:rowOff>
    </xdr:from>
    <xdr:to>
      <xdr:col>55</xdr:col>
      <xdr:colOff>50800</xdr:colOff>
      <xdr:row>51</xdr:row>
      <xdr:rowOff>158167</xdr:rowOff>
    </xdr:to>
    <xdr:sp macro="" textlink="">
      <xdr:nvSpPr>
        <xdr:cNvPr id="365" name="楕円 364">
          <a:extLst>
            <a:ext uri="{FF2B5EF4-FFF2-40B4-BE49-F238E27FC236}">
              <a16:creationId xmlns:a16="http://schemas.microsoft.com/office/drawing/2014/main" id="{AF731A78-95E0-4D86-AE90-C61955FFFDF1}"/>
            </a:ext>
          </a:extLst>
        </xdr:cNvPr>
        <xdr:cNvSpPr/>
      </xdr:nvSpPr>
      <xdr:spPr>
        <a:xfrm>
          <a:off x="10426700" y="880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9594</xdr:rowOff>
    </xdr:from>
    <xdr:ext cx="599010" cy="259045"/>
    <xdr:sp macro="" textlink="">
      <xdr:nvSpPr>
        <xdr:cNvPr id="366" name="農林水産業費該当値テキスト">
          <a:extLst>
            <a:ext uri="{FF2B5EF4-FFF2-40B4-BE49-F238E27FC236}">
              <a16:creationId xmlns:a16="http://schemas.microsoft.com/office/drawing/2014/main" id="{A7A3D2FD-5A51-41A0-9D79-C6980BCCB598}"/>
            </a:ext>
          </a:extLst>
        </xdr:cNvPr>
        <xdr:cNvSpPr txBox="1"/>
      </xdr:nvSpPr>
      <xdr:spPr>
        <a:xfrm>
          <a:off x="10528300" y="875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15721</xdr:rowOff>
    </xdr:from>
    <xdr:to>
      <xdr:col>50</xdr:col>
      <xdr:colOff>165100</xdr:colOff>
      <xdr:row>53</xdr:row>
      <xdr:rowOff>117321</xdr:rowOff>
    </xdr:to>
    <xdr:sp macro="" textlink="">
      <xdr:nvSpPr>
        <xdr:cNvPr id="367" name="楕円 366">
          <a:extLst>
            <a:ext uri="{FF2B5EF4-FFF2-40B4-BE49-F238E27FC236}">
              <a16:creationId xmlns:a16="http://schemas.microsoft.com/office/drawing/2014/main" id="{E1B0AD00-A547-4DE7-8697-A15FC0989F4E}"/>
            </a:ext>
          </a:extLst>
        </xdr:cNvPr>
        <xdr:cNvSpPr/>
      </xdr:nvSpPr>
      <xdr:spPr>
        <a:xfrm>
          <a:off x="9588500" y="910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133848</xdr:rowOff>
    </xdr:from>
    <xdr:ext cx="599010" cy="259045"/>
    <xdr:sp macro="" textlink="">
      <xdr:nvSpPr>
        <xdr:cNvPr id="368" name="テキスト ボックス 367">
          <a:extLst>
            <a:ext uri="{FF2B5EF4-FFF2-40B4-BE49-F238E27FC236}">
              <a16:creationId xmlns:a16="http://schemas.microsoft.com/office/drawing/2014/main" id="{6B9DACC1-9F85-48AE-BB01-AEDC11937DD7}"/>
            </a:ext>
          </a:extLst>
        </xdr:cNvPr>
        <xdr:cNvSpPr txBox="1"/>
      </xdr:nvSpPr>
      <xdr:spPr>
        <a:xfrm>
          <a:off x="9339795" y="8877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126399</xdr:rowOff>
    </xdr:from>
    <xdr:to>
      <xdr:col>46</xdr:col>
      <xdr:colOff>38100</xdr:colOff>
      <xdr:row>54</xdr:row>
      <xdr:rowOff>56549</xdr:rowOff>
    </xdr:to>
    <xdr:sp macro="" textlink="">
      <xdr:nvSpPr>
        <xdr:cNvPr id="369" name="楕円 368">
          <a:extLst>
            <a:ext uri="{FF2B5EF4-FFF2-40B4-BE49-F238E27FC236}">
              <a16:creationId xmlns:a16="http://schemas.microsoft.com/office/drawing/2014/main" id="{85BC82AA-FBF6-49FB-A361-BE91193D987D}"/>
            </a:ext>
          </a:extLst>
        </xdr:cNvPr>
        <xdr:cNvSpPr/>
      </xdr:nvSpPr>
      <xdr:spPr>
        <a:xfrm>
          <a:off x="8699500" y="921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73076</xdr:rowOff>
    </xdr:from>
    <xdr:ext cx="534377" cy="259045"/>
    <xdr:sp macro="" textlink="">
      <xdr:nvSpPr>
        <xdr:cNvPr id="370" name="テキスト ボックス 369">
          <a:extLst>
            <a:ext uri="{FF2B5EF4-FFF2-40B4-BE49-F238E27FC236}">
              <a16:creationId xmlns:a16="http://schemas.microsoft.com/office/drawing/2014/main" id="{5BF13FEB-0C5A-4427-BD45-729AC38BBF39}"/>
            </a:ext>
          </a:extLst>
        </xdr:cNvPr>
        <xdr:cNvSpPr txBox="1"/>
      </xdr:nvSpPr>
      <xdr:spPr>
        <a:xfrm>
          <a:off x="8483111" y="898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49</xdr:row>
      <xdr:rowOff>158824</xdr:rowOff>
    </xdr:from>
    <xdr:to>
      <xdr:col>41</xdr:col>
      <xdr:colOff>101600</xdr:colOff>
      <xdr:row>50</xdr:row>
      <xdr:rowOff>88974</xdr:rowOff>
    </xdr:to>
    <xdr:sp macro="" textlink="">
      <xdr:nvSpPr>
        <xdr:cNvPr id="371" name="楕円 370">
          <a:extLst>
            <a:ext uri="{FF2B5EF4-FFF2-40B4-BE49-F238E27FC236}">
              <a16:creationId xmlns:a16="http://schemas.microsoft.com/office/drawing/2014/main" id="{7D400BAA-FB46-410D-9E9A-B56610524E74}"/>
            </a:ext>
          </a:extLst>
        </xdr:cNvPr>
        <xdr:cNvSpPr/>
      </xdr:nvSpPr>
      <xdr:spPr>
        <a:xfrm>
          <a:off x="7810500" y="855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48</xdr:row>
      <xdr:rowOff>105501</xdr:rowOff>
    </xdr:from>
    <xdr:ext cx="599010" cy="259045"/>
    <xdr:sp macro="" textlink="">
      <xdr:nvSpPr>
        <xdr:cNvPr id="372" name="テキスト ボックス 371">
          <a:extLst>
            <a:ext uri="{FF2B5EF4-FFF2-40B4-BE49-F238E27FC236}">
              <a16:creationId xmlns:a16="http://schemas.microsoft.com/office/drawing/2014/main" id="{FD7A5976-B45C-4589-8A27-F0AD168F59C1}"/>
            </a:ext>
          </a:extLst>
        </xdr:cNvPr>
        <xdr:cNvSpPr txBox="1"/>
      </xdr:nvSpPr>
      <xdr:spPr>
        <a:xfrm>
          <a:off x="7561795" y="833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59877</xdr:rowOff>
    </xdr:from>
    <xdr:to>
      <xdr:col>36</xdr:col>
      <xdr:colOff>165100</xdr:colOff>
      <xdr:row>50</xdr:row>
      <xdr:rowOff>161477</xdr:rowOff>
    </xdr:to>
    <xdr:sp macro="" textlink="">
      <xdr:nvSpPr>
        <xdr:cNvPr id="373" name="楕円 372">
          <a:extLst>
            <a:ext uri="{FF2B5EF4-FFF2-40B4-BE49-F238E27FC236}">
              <a16:creationId xmlns:a16="http://schemas.microsoft.com/office/drawing/2014/main" id="{AD397C7A-3327-41B1-981A-0EFE47224155}"/>
            </a:ext>
          </a:extLst>
        </xdr:cNvPr>
        <xdr:cNvSpPr/>
      </xdr:nvSpPr>
      <xdr:spPr>
        <a:xfrm>
          <a:off x="6921500" y="863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6554</xdr:rowOff>
    </xdr:from>
    <xdr:ext cx="599010" cy="259045"/>
    <xdr:sp macro="" textlink="">
      <xdr:nvSpPr>
        <xdr:cNvPr id="374" name="テキスト ボックス 373">
          <a:extLst>
            <a:ext uri="{FF2B5EF4-FFF2-40B4-BE49-F238E27FC236}">
              <a16:creationId xmlns:a16="http://schemas.microsoft.com/office/drawing/2014/main" id="{F5DA8388-BD34-4B2B-A44D-E5383EE1C173}"/>
            </a:ext>
          </a:extLst>
        </xdr:cNvPr>
        <xdr:cNvSpPr txBox="1"/>
      </xdr:nvSpPr>
      <xdr:spPr>
        <a:xfrm>
          <a:off x="6672795" y="8407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96AE9773-3FA3-483F-B919-BBAD6ECCBB0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99B894DA-8642-4CC2-97CF-BF3EEB4647C2}"/>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A07052D1-A770-434B-80FC-3B065D72650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1AAA09E3-72C0-4CB0-8CCA-695BBCA0BC5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88C09089-DCED-4DDC-93A9-E44C12D5B11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87CFB9DE-127A-4CCD-AC67-E3E6AB1620F5}"/>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B2DFA45-20F1-4DAB-B0D2-1F5FA8FC57AF}"/>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72EB2825-A70D-4608-BE01-8D6F84D4E82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7AB598B3-BB6F-4EC8-8F71-30DA05F05141}"/>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56A28C8B-FDE4-4409-A41E-76FC2BD31FBD}"/>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199570B9-E557-4193-A89F-9825A1856F15}"/>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21900360-C3C2-461A-85EC-BA0E5F4CB70B}"/>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42DA4634-BC5F-42B2-BEC7-675E95448027}"/>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167B62A3-1240-4AE1-90DE-7610C5791FC7}"/>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11AF08A2-4460-4752-861A-53FE7DC19F59}"/>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0" name="テキスト ボックス 389">
          <a:extLst>
            <a:ext uri="{FF2B5EF4-FFF2-40B4-BE49-F238E27FC236}">
              <a16:creationId xmlns:a16="http://schemas.microsoft.com/office/drawing/2014/main" id="{E142D420-388D-4131-96A3-78C35ADE539C}"/>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74F39B86-FB83-47FD-AECD-1DBB830227EF}"/>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2" name="テキスト ボックス 391">
          <a:extLst>
            <a:ext uri="{FF2B5EF4-FFF2-40B4-BE49-F238E27FC236}">
              <a16:creationId xmlns:a16="http://schemas.microsoft.com/office/drawing/2014/main" id="{D48CBD0D-9596-46A8-A6C4-6415F1639FCA}"/>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D9D0A995-82F9-4ECE-BFD4-A9A9D4910434}"/>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4" name="テキスト ボックス 393">
          <a:extLst>
            <a:ext uri="{FF2B5EF4-FFF2-40B4-BE49-F238E27FC236}">
              <a16:creationId xmlns:a16="http://schemas.microsoft.com/office/drawing/2014/main" id="{B5354EF4-BF17-4420-B270-F92FEF4818A4}"/>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44CDEF0B-DBBF-474E-B07D-B7A859D78B25}"/>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FF98060D-1615-49D9-91D0-7BD030F08FFD}"/>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B01AF960-C04E-41E4-B070-DA90C72AC3EB}"/>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102933</xdr:rowOff>
    </xdr:from>
    <xdr:to>
      <xdr:col>54</xdr:col>
      <xdr:colOff>189865</xdr:colOff>
      <xdr:row>79</xdr:row>
      <xdr:rowOff>10255</xdr:rowOff>
    </xdr:to>
    <xdr:cxnSp macro="">
      <xdr:nvCxnSpPr>
        <xdr:cNvPr id="398" name="直線コネクタ 397">
          <a:extLst>
            <a:ext uri="{FF2B5EF4-FFF2-40B4-BE49-F238E27FC236}">
              <a16:creationId xmlns:a16="http://schemas.microsoft.com/office/drawing/2014/main" id="{79F5C32C-8BC2-4669-A391-6EADE0A2039E}"/>
            </a:ext>
          </a:extLst>
        </xdr:cNvPr>
        <xdr:cNvCxnSpPr/>
      </xdr:nvCxnSpPr>
      <xdr:spPr>
        <a:xfrm flipV="1">
          <a:off x="10475595" y="12447333"/>
          <a:ext cx="1270" cy="1107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14082</xdr:rowOff>
    </xdr:from>
    <xdr:ext cx="469744" cy="259045"/>
    <xdr:sp macro="" textlink="">
      <xdr:nvSpPr>
        <xdr:cNvPr id="399" name="商工費最小値テキスト">
          <a:extLst>
            <a:ext uri="{FF2B5EF4-FFF2-40B4-BE49-F238E27FC236}">
              <a16:creationId xmlns:a16="http://schemas.microsoft.com/office/drawing/2014/main" id="{9183C0A3-63B4-40CE-BE07-4C666D9F6886}"/>
            </a:ext>
          </a:extLst>
        </xdr:cNvPr>
        <xdr:cNvSpPr txBox="1"/>
      </xdr:nvSpPr>
      <xdr:spPr>
        <a:xfrm>
          <a:off x="10528300" y="1355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10255</xdr:rowOff>
    </xdr:from>
    <xdr:to>
      <xdr:col>55</xdr:col>
      <xdr:colOff>88900</xdr:colOff>
      <xdr:row>79</xdr:row>
      <xdr:rowOff>10255</xdr:rowOff>
    </xdr:to>
    <xdr:cxnSp macro="">
      <xdr:nvCxnSpPr>
        <xdr:cNvPr id="400" name="直線コネクタ 399">
          <a:extLst>
            <a:ext uri="{FF2B5EF4-FFF2-40B4-BE49-F238E27FC236}">
              <a16:creationId xmlns:a16="http://schemas.microsoft.com/office/drawing/2014/main" id="{E31850FA-1766-4184-BB43-01E6F0862963}"/>
            </a:ext>
          </a:extLst>
        </xdr:cNvPr>
        <xdr:cNvCxnSpPr/>
      </xdr:nvCxnSpPr>
      <xdr:spPr>
        <a:xfrm>
          <a:off x="10388600" y="13554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49610</xdr:rowOff>
    </xdr:from>
    <xdr:ext cx="534377" cy="259045"/>
    <xdr:sp macro="" textlink="">
      <xdr:nvSpPr>
        <xdr:cNvPr id="401" name="商工費最大値テキスト">
          <a:extLst>
            <a:ext uri="{FF2B5EF4-FFF2-40B4-BE49-F238E27FC236}">
              <a16:creationId xmlns:a16="http://schemas.microsoft.com/office/drawing/2014/main" id="{69049133-8188-436B-97CE-938BB8A0B835}"/>
            </a:ext>
          </a:extLst>
        </xdr:cNvPr>
        <xdr:cNvSpPr txBox="1"/>
      </xdr:nvSpPr>
      <xdr:spPr>
        <a:xfrm>
          <a:off x="10528300" y="1222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102933</xdr:rowOff>
    </xdr:from>
    <xdr:to>
      <xdr:col>55</xdr:col>
      <xdr:colOff>88900</xdr:colOff>
      <xdr:row>72</xdr:row>
      <xdr:rowOff>102933</xdr:rowOff>
    </xdr:to>
    <xdr:cxnSp macro="">
      <xdr:nvCxnSpPr>
        <xdr:cNvPr id="402" name="直線コネクタ 401">
          <a:extLst>
            <a:ext uri="{FF2B5EF4-FFF2-40B4-BE49-F238E27FC236}">
              <a16:creationId xmlns:a16="http://schemas.microsoft.com/office/drawing/2014/main" id="{67C1974D-9FCF-4536-B45F-36B0959ABB1E}"/>
            </a:ext>
          </a:extLst>
        </xdr:cNvPr>
        <xdr:cNvCxnSpPr/>
      </xdr:nvCxnSpPr>
      <xdr:spPr>
        <a:xfrm>
          <a:off x="10388600" y="1244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26791</xdr:rowOff>
    </xdr:from>
    <xdr:to>
      <xdr:col>55</xdr:col>
      <xdr:colOff>0</xdr:colOff>
      <xdr:row>72</xdr:row>
      <xdr:rowOff>102933</xdr:rowOff>
    </xdr:to>
    <xdr:cxnSp macro="">
      <xdr:nvCxnSpPr>
        <xdr:cNvPr id="403" name="直線コネクタ 402">
          <a:extLst>
            <a:ext uri="{FF2B5EF4-FFF2-40B4-BE49-F238E27FC236}">
              <a16:creationId xmlns:a16="http://schemas.microsoft.com/office/drawing/2014/main" id="{7F6DE40D-0DE4-4AFD-AE30-E44596DBAF85}"/>
            </a:ext>
          </a:extLst>
        </xdr:cNvPr>
        <xdr:cNvCxnSpPr/>
      </xdr:nvCxnSpPr>
      <xdr:spPr>
        <a:xfrm>
          <a:off x="9639300" y="12199741"/>
          <a:ext cx="838200" cy="24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55839</xdr:rowOff>
    </xdr:from>
    <xdr:ext cx="534377" cy="259045"/>
    <xdr:sp macro="" textlink="">
      <xdr:nvSpPr>
        <xdr:cNvPr id="404" name="商工費平均値テキスト">
          <a:extLst>
            <a:ext uri="{FF2B5EF4-FFF2-40B4-BE49-F238E27FC236}">
              <a16:creationId xmlns:a16="http://schemas.microsoft.com/office/drawing/2014/main" id="{9FAF1481-9D24-47E4-8806-3BA77B02C1FA}"/>
            </a:ext>
          </a:extLst>
        </xdr:cNvPr>
        <xdr:cNvSpPr txBox="1"/>
      </xdr:nvSpPr>
      <xdr:spPr>
        <a:xfrm>
          <a:off x="10528300" y="13257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77412</xdr:rowOff>
    </xdr:from>
    <xdr:to>
      <xdr:col>55</xdr:col>
      <xdr:colOff>50800</xdr:colOff>
      <xdr:row>78</xdr:row>
      <xdr:rowOff>7562</xdr:rowOff>
    </xdr:to>
    <xdr:sp macro="" textlink="">
      <xdr:nvSpPr>
        <xdr:cNvPr id="405" name="フローチャート: 判断 404">
          <a:extLst>
            <a:ext uri="{FF2B5EF4-FFF2-40B4-BE49-F238E27FC236}">
              <a16:creationId xmlns:a16="http://schemas.microsoft.com/office/drawing/2014/main" id="{40B84AFA-5176-4193-BEC3-3C1AF531213D}"/>
            </a:ext>
          </a:extLst>
        </xdr:cNvPr>
        <xdr:cNvSpPr/>
      </xdr:nvSpPr>
      <xdr:spPr>
        <a:xfrm>
          <a:off x="10426700" y="1327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26791</xdr:rowOff>
    </xdr:from>
    <xdr:to>
      <xdr:col>50</xdr:col>
      <xdr:colOff>114300</xdr:colOff>
      <xdr:row>74</xdr:row>
      <xdr:rowOff>50470</xdr:rowOff>
    </xdr:to>
    <xdr:cxnSp macro="">
      <xdr:nvCxnSpPr>
        <xdr:cNvPr id="406" name="直線コネクタ 405">
          <a:extLst>
            <a:ext uri="{FF2B5EF4-FFF2-40B4-BE49-F238E27FC236}">
              <a16:creationId xmlns:a16="http://schemas.microsoft.com/office/drawing/2014/main" id="{E7213995-BA99-4317-9080-68B765AC9E2F}"/>
            </a:ext>
          </a:extLst>
        </xdr:cNvPr>
        <xdr:cNvCxnSpPr/>
      </xdr:nvCxnSpPr>
      <xdr:spPr>
        <a:xfrm flipV="1">
          <a:off x="8750300" y="12199741"/>
          <a:ext cx="889000" cy="53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52439</xdr:rowOff>
    </xdr:from>
    <xdr:to>
      <xdr:col>50</xdr:col>
      <xdr:colOff>165100</xdr:colOff>
      <xdr:row>77</xdr:row>
      <xdr:rowOff>154039</xdr:rowOff>
    </xdr:to>
    <xdr:sp macro="" textlink="">
      <xdr:nvSpPr>
        <xdr:cNvPr id="407" name="フローチャート: 判断 406">
          <a:extLst>
            <a:ext uri="{FF2B5EF4-FFF2-40B4-BE49-F238E27FC236}">
              <a16:creationId xmlns:a16="http://schemas.microsoft.com/office/drawing/2014/main" id="{57561CD0-6EEF-44A5-B760-DBDB42A427B0}"/>
            </a:ext>
          </a:extLst>
        </xdr:cNvPr>
        <xdr:cNvSpPr/>
      </xdr:nvSpPr>
      <xdr:spPr>
        <a:xfrm>
          <a:off x="9588500" y="1325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145166</xdr:rowOff>
    </xdr:from>
    <xdr:ext cx="534377" cy="259045"/>
    <xdr:sp macro="" textlink="">
      <xdr:nvSpPr>
        <xdr:cNvPr id="408" name="テキスト ボックス 407">
          <a:extLst>
            <a:ext uri="{FF2B5EF4-FFF2-40B4-BE49-F238E27FC236}">
              <a16:creationId xmlns:a16="http://schemas.microsoft.com/office/drawing/2014/main" id="{7158BEA5-6471-4B06-B7F7-3738E10F83C8}"/>
            </a:ext>
          </a:extLst>
        </xdr:cNvPr>
        <xdr:cNvSpPr txBox="1"/>
      </xdr:nvSpPr>
      <xdr:spPr>
        <a:xfrm>
          <a:off x="9372111" y="1334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50470</xdr:rowOff>
    </xdr:from>
    <xdr:to>
      <xdr:col>45</xdr:col>
      <xdr:colOff>177800</xdr:colOff>
      <xdr:row>75</xdr:row>
      <xdr:rowOff>162161</xdr:rowOff>
    </xdr:to>
    <xdr:cxnSp macro="">
      <xdr:nvCxnSpPr>
        <xdr:cNvPr id="409" name="直線コネクタ 408">
          <a:extLst>
            <a:ext uri="{FF2B5EF4-FFF2-40B4-BE49-F238E27FC236}">
              <a16:creationId xmlns:a16="http://schemas.microsoft.com/office/drawing/2014/main" id="{1A8DF46D-B363-4C91-9B11-7366DF6C63AE}"/>
            </a:ext>
          </a:extLst>
        </xdr:cNvPr>
        <xdr:cNvCxnSpPr/>
      </xdr:nvCxnSpPr>
      <xdr:spPr>
        <a:xfrm flipV="1">
          <a:off x="7861300" y="12737770"/>
          <a:ext cx="889000" cy="283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8985</xdr:rowOff>
    </xdr:from>
    <xdr:to>
      <xdr:col>46</xdr:col>
      <xdr:colOff>38100</xdr:colOff>
      <xdr:row>77</xdr:row>
      <xdr:rowOff>110585</xdr:rowOff>
    </xdr:to>
    <xdr:sp macro="" textlink="">
      <xdr:nvSpPr>
        <xdr:cNvPr id="410" name="フローチャート: 判断 409">
          <a:extLst>
            <a:ext uri="{FF2B5EF4-FFF2-40B4-BE49-F238E27FC236}">
              <a16:creationId xmlns:a16="http://schemas.microsoft.com/office/drawing/2014/main" id="{7B52ADE4-4C66-4EFB-8B8D-110F0BEF281F}"/>
            </a:ext>
          </a:extLst>
        </xdr:cNvPr>
        <xdr:cNvSpPr/>
      </xdr:nvSpPr>
      <xdr:spPr>
        <a:xfrm>
          <a:off x="8699500" y="1321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101712</xdr:rowOff>
    </xdr:from>
    <xdr:ext cx="534377" cy="259045"/>
    <xdr:sp macro="" textlink="">
      <xdr:nvSpPr>
        <xdr:cNvPr id="411" name="テキスト ボックス 410">
          <a:extLst>
            <a:ext uri="{FF2B5EF4-FFF2-40B4-BE49-F238E27FC236}">
              <a16:creationId xmlns:a16="http://schemas.microsoft.com/office/drawing/2014/main" id="{F552346D-FD75-4D26-B41F-81B7E66C0504}"/>
            </a:ext>
          </a:extLst>
        </xdr:cNvPr>
        <xdr:cNvSpPr txBox="1"/>
      </xdr:nvSpPr>
      <xdr:spPr>
        <a:xfrm>
          <a:off x="8483111" y="1330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133985</xdr:rowOff>
    </xdr:from>
    <xdr:to>
      <xdr:col>41</xdr:col>
      <xdr:colOff>50800</xdr:colOff>
      <xdr:row>75</xdr:row>
      <xdr:rowOff>162161</xdr:rowOff>
    </xdr:to>
    <xdr:cxnSp macro="">
      <xdr:nvCxnSpPr>
        <xdr:cNvPr id="412" name="直線コネクタ 411">
          <a:extLst>
            <a:ext uri="{FF2B5EF4-FFF2-40B4-BE49-F238E27FC236}">
              <a16:creationId xmlns:a16="http://schemas.microsoft.com/office/drawing/2014/main" id="{DF5001D7-B09B-4A72-AA03-0DA657A41110}"/>
            </a:ext>
          </a:extLst>
        </xdr:cNvPr>
        <xdr:cNvCxnSpPr/>
      </xdr:nvCxnSpPr>
      <xdr:spPr>
        <a:xfrm>
          <a:off x="6972300" y="12821285"/>
          <a:ext cx="889000" cy="19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19292</xdr:rowOff>
    </xdr:from>
    <xdr:to>
      <xdr:col>41</xdr:col>
      <xdr:colOff>101600</xdr:colOff>
      <xdr:row>77</xdr:row>
      <xdr:rowOff>120892</xdr:rowOff>
    </xdr:to>
    <xdr:sp macro="" textlink="">
      <xdr:nvSpPr>
        <xdr:cNvPr id="413" name="フローチャート: 判断 412">
          <a:extLst>
            <a:ext uri="{FF2B5EF4-FFF2-40B4-BE49-F238E27FC236}">
              <a16:creationId xmlns:a16="http://schemas.microsoft.com/office/drawing/2014/main" id="{AACAEA62-EE05-4DC0-9DEE-C30F20857674}"/>
            </a:ext>
          </a:extLst>
        </xdr:cNvPr>
        <xdr:cNvSpPr/>
      </xdr:nvSpPr>
      <xdr:spPr>
        <a:xfrm>
          <a:off x="7810500" y="1322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112019</xdr:rowOff>
    </xdr:from>
    <xdr:ext cx="534377" cy="259045"/>
    <xdr:sp macro="" textlink="">
      <xdr:nvSpPr>
        <xdr:cNvPr id="414" name="テキスト ボックス 413">
          <a:extLst>
            <a:ext uri="{FF2B5EF4-FFF2-40B4-BE49-F238E27FC236}">
              <a16:creationId xmlns:a16="http://schemas.microsoft.com/office/drawing/2014/main" id="{E6979403-6B51-42F0-9B6C-0935147CABCC}"/>
            </a:ext>
          </a:extLst>
        </xdr:cNvPr>
        <xdr:cNvSpPr txBox="1"/>
      </xdr:nvSpPr>
      <xdr:spPr>
        <a:xfrm>
          <a:off x="7594111" y="1331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149079</xdr:rowOff>
    </xdr:from>
    <xdr:to>
      <xdr:col>36</xdr:col>
      <xdr:colOff>165100</xdr:colOff>
      <xdr:row>77</xdr:row>
      <xdr:rowOff>79229</xdr:rowOff>
    </xdr:to>
    <xdr:sp macro="" textlink="">
      <xdr:nvSpPr>
        <xdr:cNvPr id="415" name="フローチャート: 判断 414">
          <a:extLst>
            <a:ext uri="{FF2B5EF4-FFF2-40B4-BE49-F238E27FC236}">
              <a16:creationId xmlns:a16="http://schemas.microsoft.com/office/drawing/2014/main" id="{3976F3C5-109C-4518-9096-E3C22BAB2FF2}"/>
            </a:ext>
          </a:extLst>
        </xdr:cNvPr>
        <xdr:cNvSpPr/>
      </xdr:nvSpPr>
      <xdr:spPr>
        <a:xfrm>
          <a:off x="6921500" y="1317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70356</xdr:rowOff>
    </xdr:from>
    <xdr:ext cx="534377" cy="259045"/>
    <xdr:sp macro="" textlink="">
      <xdr:nvSpPr>
        <xdr:cNvPr id="416" name="テキスト ボックス 415">
          <a:extLst>
            <a:ext uri="{FF2B5EF4-FFF2-40B4-BE49-F238E27FC236}">
              <a16:creationId xmlns:a16="http://schemas.microsoft.com/office/drawing/2014/main" id="{1E7E0EB1-0583-4534-B386-B71210F55219}"/>
            </a:ext>
          </a:extLst>
        </xdr:cNvPr>
        <xdr:cNvSpPr txBox="1"/>
      </xdr:nvSpPr>
      <xdr:spPr>
        <a:xfrm>
          <a:off x="6705111" y="1327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7F7CB7F0-6361-4141-B1F9-B907564C6CA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AA0047D7-5667-4505-971E-45415DD64E9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29160EBF-0A8E-434E-BBC2-E4B5DBA89E5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ECC763A8-BADE-4A57-9272-5C7720201C65}"/>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48298B2-AEFB-4C34-9619-AD0FD9E172C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52133</xdr:rowOff>
    </xdr:from>
    <xdr:to>
      <xdr:col>55</xdr:col>
      <xdr:colOff>50800</xdr:colOff>
      <xdr:row>72</xdr:row>
      <xdr:rowOff>153733</xdr:rowOff>
    </xdr:to>
    <xdr:sp macro="" textlink="">
      <xdr:nvSpPr>
        <xdr:cNvPr id="422" name="楕円 421">
          <a:extLst>
            <a:ext uri="{FF2B5EF4-FFF2-40B4-BE49-F238E27FC236}">
              <a16:creationId xmlns:a16="http://schemas.microsoft.com/office/drawing/2014/main" id="{AA572646-31F0-430C-972A-737871337E8D}"/>
            </a:ext>
          </a:extLst>
        </xdr:cNvPr>
        <xdr:cNvSpPr/>
      </xdr:nvSpPr>
      <xdr:spPr>
        <a:xfrm>
          <a:off x="10426700" y="1239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5160</xdr:rowOff>
    </xdr:from>
    <xdr:ext cx="534377" cy="259045"/>
    <xdr:sp macro="" textlink="">
      <xdr:nvSpPr>
        <xdr:cNvPr id="423" name="商工費該当値テキスト">
          <a:extLst>
            <a:ext uri="{FF2B5EF4-FFF2-40B4-BE49-F238E27FC236}">
              <a16:creationId xmlns:a16="http://schemas.microsoft.com/office/drawing/2014/main" id="{DDCEE62C-9D8E-4AEE-AE38-7A9E3742C4A5}"/>
            </a:ext>
          </a:extLst>
        </xdr:cNvPr>
        <xdr:cNvSpPr txBox="1"/>
      </xdr:nvSpPr>
      <xdr:spPr>
        <a:xfrm>
          <a:off x="10528300" y="1234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147441</xdr:rowOff>
    </xdr:from>
    <xdr:to>
      <xdr:col>50</xdr:col>
      <xdr:colOff>165100</xdr:colOff>
      <xdr:row>71</xdr:row>
      <xdr:rowOff>77591</xdr:rowOff>
    </xdr:to>
    <xdr:sp macro="" textlink="">
      <xdr:nvSpPr>
        <xdr:cNvPr id="424" name="楕円 423">
          <a:extLst>
            <a:ext uri="{FF2B5EF4-FFF2-40B4-BE49-F238E27FC236}">
              <a16:creationId xmlns:a16="http://schemas.microsoft.com/office/drawing/2014/main" id="{D83B03E2-04BC-4702-84BF-AB8E4BAE4909}"/>
            </a:ext>
          </a:extLst>
        </xdr:cNvPr>
        <xdr:cNvSpPr/>
      </xdr:nvSpPr>
      <xdr:spPr>
        <a:xfrm>
          <a:off x="9588500" y="1214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94118</xdr:rowOff>
    </xdr:from>
    <xdr:ext cx="534377" cy="259045"/>
    <xdr:sp macro="" textlink="">
      <xdr:nvSpPr>
        <xdr:cNvPr id="425" name="テキスト ボックス 424">
          <a:extLst>
            <a:ext uri="{FF2B5EF4-FFF2-40B4-BE49-F238E27FC236}">
              <a16:creationId xmlns:a16="http://schemas.microsoft.com/office/drawing/2014/main" id="{A8E63F60-90F8-4109-98BC-7E8C03ECB447}"/>
            </a:ext>
          </a:extLst>
        </xdr:cNvPr>
        <xdr:cNvSpPr txBox="1"/>
      </xdr:nvSpPr>
      <xdr:spPr>
        <a:xfrm>
          <a:off x="9372111" y="11924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171120</xdr:rowOff>
    </xdr:from>
    <xdr:to>
      <xdr:col>46</xdr:col>
      <xdr:colOff>38100</xdr:colOff>
      <xdr:row>74</xdr:row>
      <xdr:rowOff>101270</xdr:rowOff>
    </xdr:to>
    <xdr:sp macro="" textlink="">
      <xdr:nvSpPr>
        <xdr:cNvPr id="426" name="楕円 425">
          <a:extLst>
            <a:ext uri="{FF2B5EF4-FFF2-40B4-BE49-F238E27FC236}">
              <a16:creationId xmlns:a16="http://schemas.microsoft.com/office/drawing/2014/main" id="{00BCD3F5-A2C4-45E0-8046-3400B88600BA}"/>
            </a:ext>
          </a:extLst>
        </xdr:cNvPr>
        <xdr:cNvSpPr/>
      </xdr:nvSpPr>
      <xdr:spPr>
        <a:xfrm>
          <a:off x="8699500" y="1268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117797</xdr:rowOff>
    </xdr:from>
    <xdr:ext cx="534377" cy="259045"/>
    <xdr:sp macro="" textlink="">
      <xdr:nvSpPr>
        <xdr:cNvPr id="427" name="テキスト ボックス 426">
          <a:extLst>
            <a:ext uri="{FF2B5EF4-FFF2-40B4-BE49-F238E27FC236}">
              <a16:creationId xmlns:a16="http://schemas.microsoft.com/office/drawing/2014/main" id="{C95C8BC5-2104-4ED8-A777-FB1F510D5141}"/>
            </a:ext>
          </a:extLst>
        </xdr:cNvPr>
        <xdr:cNvSpPr txBox="1"/>
      </xdr:nvSpPr>
      <xdr:spPr>
        <a:xfrm>
          <a:off x="8483111" y="1246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111360</xdr:rowOff>
    </xdr:from>
    <xdr:to>
      <xdr:col>41</xdr:col>
      <xdr:colOff>101600</xdr:colOff>
      <xdr:row>76</xdr:row>
      <xdr:rowOff>41511</xdr:rowOff>
    </xdr:to>
    <xdr:sp macro="" textlink="">
      <xdr:nvSpPr>
        <xdr:cNvPr id="428" name="楕円 427">
          <a:extLst>
            <a:ext uri="{FF2B5EF4-FFF2-40B4-BE49-F238E27FC236}">
              <a16:creationId xmlns:a16="http://schemas.microsoft.com/office/drawing/2014/main" id="{FDD51805-2847-4A72-B408-7DF6D28FEE67}"/>
            </a:ext>
          </a:extLst>
        </xdr:cNvPr>
        <xdr:cNvSpPr/>
      </xdr:nvSpPr>
      <xdr:spPr>
        <a:xfrm>
          <a:off x="7810500" y="129701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58037</xdr:rowOff>
    </xdr:from>
    <xdr:ext cx="534377" cy="259045"/>
    <xdr:sp macro="" textlink="">
      <xdr:nvSpPr>
        <xdr:cNvPr id="429" name="テキスト ボックス 428">
          <a:extLst>
            <a:ext uri="{FF2B5EF4-FFF2-40B4-BE49-F238E27FC236}">
              <a16:creationId xmlns:a16="http://schemas.microsoft.com/office/drawing/2014/main" id="{95EF0881-16BB-4595-B16F-0F509DC7F831}"/>
            </a:ext>
          </a:extLst>
        </xdr:cNvPr>
        <xdr:cNvSpPr txBox="1"/>
      </xdr:nvSpPr>
      <xdr:spPr>
        <a:xfrm>
          <a:off x="7594111" y="1274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83185</xdr:rowOff>
    </xdr:from>
    <xdr:to>
      <xdr:col>36</xdr:col>
      <xdr:colOff>165100</xdr:colOff>
      <xdr:row>75</xdr:row>
      <xdr:rowOff>13335</xdr:rowOff>
    </xdr:to>
    <xdr:sp macro="" textlink="">
      <xdr:nvSpPr>
        <xdr:cNvPr id="430" name="楕円 429">
          <a:extLst>
            <a:ext uri="{FF2B5EF4-FFF2-40B4-BE49-F238E27FC236}">
              <a16:creationId xmlns:a16="http://schemas.microsoft.com/office/drawing/2014/main" id="{4F1705A9-DDC9-485A-BABA-72B92E8ADEF1}"/>
            </a:ext>
          </a:extLst>
        </xdr:cNvPr>
        <xdr:cNvSpPr/>
      </xdr:nvSpPr>
      <xdr:spPr>
        <a:xfrm>
          <a:off x="6921500" y="1277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29862</xdr:rowOff>
    </xdr:from>
    <xdr:ext cx="534377" cy="259045"/>
    <xdr:sp macro="" textlink="">
      <xdr:nvSpPr>
        <xdr:cNvPr id="431" name="テキスト ボックス 430">
          <a:extLst>
            <a:ext uri="{FF2B5EF4-FFF2-40B4-BE49-F238E27FC236}">
              <a16:creationId xmlns:a16="http://schemas.microsoft.com/office/drawing/2014/main" id="{E9F9F2C9-C65D-41C9-BBE5-528E67C4184B}"/>
            </a:ext>
          </a:extLst>
        </xdr:cNvPr>
        <xdr:cNvSpPr txBox="1"/>
      </xdr:nvSpPr>
      <xdr:spPr>
        <a:xfrm>
          <a:off x="6705111" y="1254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A9B8905E-BF61-4B75-853F-732300051CF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7C23DE31-FC22-441E-BAB1-A849612E36D3}"/>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5C784F07-114D-40CF-8EC3-1A6A22809C8B}"/>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7454EAC1-D9F8-4D71-AADC-7DA8C6B4459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1EDD9988-5DCE-4B5B-8F17-222F29F427B8}"/>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18D96A12-AEBE-4D0B-8255-05ECEA95BF6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9EF09915-3201-41A0-B04E-0A8D22B7361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E3623306-4822-45EC-8870-28ACADEAA6F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5F9074BA-0219-462B-9A40-BDE2A47CF9C1}"/>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161F1901-D11C-419C-9169-680D5732031F}"/>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2DC06E16-9F20-4275-BEDC-0A33126D9988}"/>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25D767DE-3EB5-48E2-B1CB-394E1CA9E4E8}"/>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E626A959-D2F4-4CB2-81E8-F6C3417BA6D9}"/>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72009382-EE37-4A76-BC2D-D79AC496716F}"/>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E3ABC6B6-3F51-4066-9044-B8B6F089569B}"/>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1C2EB214-F7FB-4E5F-8F5A-8765D472B7D9}"/>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40EEFC3-31FF-41A7-950B-7628B4A16EF4}"/>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9DA160A3-EFF0-4BC0-A422-AA2D66769B9D}"/>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BADB17E4-772F-4978-8152-B9A68049B97B}"/>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29ECBF2-D232-4C0B-AED8-E9E30923ACD7}"/>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12402D1A-CB5C-47B2-9DBB-7DE986ABCADE}"/>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FFCEA0A6-E332-40B5-A066-CE424213812C}"/>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BAB83D93-7ED4-4FDA-A4EB-0C4BC73B070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5" name="直線コネクタ 454">
          <a:extLst>
            <a:ext uri="{FF2B5EF4-FFF2-40B4-BE49-F238E27FC236}">
              <a16:creationId xmlns:a16="http://schemas.microsoft.com/office/drawing/2014/main" id="{EDFE38DF-BFC5-4B8E-A6F6-8DDAA77BA30C}"/>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56" name="土木費最小値テキスト">
          <a:extLst>
            <a:ext uri="{FF2B5EF4-FFF2-40B4-BE49-F238E27FC236}">
              <a16:creationId xmlns:a16="http://schemas.microsoft.com/office/drawing/2014/main" id="{3C567447-CA68-4665-A11F-A2C10B0D8EBF}"/>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57" name="直線コネクタ 456">
          <a:extLst>
            <a:ext uri="{FF2B5EF4-FFF2-40B4-BE49-F238E27FC236}">
              <a16:creationId xmlns:a16="http://schemas.microsoft.com/office/drawing/2014/main" id="{30BCE75B-1EDE-4B3E-92DE-B198844327B3}"/>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58" name="土木費最大値テキスト">
          <a:extLst>
            <a:ext uri="{FF2B5EF4-FFF2-40B4-BE49-F238E27FC236}">
              <a16:creationId xmlns:a16="http://schemas.microsoft.com/office/drawing/2014/main" id="{D96E403A-F0EE-4D95-8476-28FC4A4048D6}"/>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59" name="直線コネクタ 458">
          <a:extLst>
            <a:ext uri="{FF2B5EF4-FFF2-40B4-BE49-F238E27FC236}">
              <a16:creationId xmlns:a16="http://schemas.microsoft.com/office/drawing/2014/main" id="{FB54E7A8-EFD0-4410-A4A0-9336BCC5E7F9}"/>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16090</xdr:rowOff>
    </xdr:from>
    <xdr:to>
      <xdr:col>55</xdr:col>
      <xdr:colOff>0</xdr:colOff>
      <xdr:row>95</xdr:row>
      <xdr:rowOff>24955</xdr:rowOff>
    </xdr:to>
    <xdr:cxnSp macro="">
      <xdr:nvCxnSpPr>
        <xdr:cNvPr id="460" name="直線コネクタ 459">
          <a:extLst>
            <a:ext uri="{FF2B5EF4-FFF2-40B4-BE49-F238E27FC236}">
              <a16:creationId xmlns:a16="http://schemas.microsoft.com/office/drawing/2014/main" id="{4E74CAAA-B6D6-4318-A9AA-5C011AD17FD0}"/>
            </a:ext>
          </a:extLst>
        </xdr:cNvPr>
        <xdr:cNvCxnSpPr/>
      </xdr:nvCxnSpPr>
      <xdr:spPr>
        <a:xfrm flipV="1">
          <a:off x="9639300" y="16303840"/>
          <a:ext cx="838200" cy="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1" name="土木費平均値テキスト">
          <a:extLst>
            <a:ext uri="{FF2B5EF4-FFF2-40B4-BE49-F238E27FC236}">
              <a16:creationId xmlns:a16="http://schemas.microsoft.com/office/drawing/2014/main" id="{215CEEEA-FFB9-4AB4-9991-F4A8A83BAE94}"/>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2" name="フローチャート: 判断 461">
          <a:extLst>
            <a:ext uri="{FF2B5EF4-FFF2-40B4-BE49-F238E27FC236}">
              <a16:creationId xmlns:a16="http://schemas.microsoft.com/office/drawing/2014/main" id="{E20833FB-9465-4A24-A7CB-B93A643C26BF}"/>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168580</xdr:rowOff>
    </xdr:from>
    <xdr:to>
      <xdr:col>50</xdr:col>
      <xdr:colOff>114300</xdr:colOff>
      <xdr:row>95</xdr:row>
      <xdr:rowOff>24955</xdr:rowOff>
    </xdr:to>
    <xdr:cxnSp macro="">
      <xdr:nvCxnSpPr>
        <xdr:cNvPr id="463" name="直線コネクタ 462">
          <a:extLst>
            <a:ext uri="{FF2B5EF4-FFF2-40B4-BE49-F238E27FC236}">
              <a16:creationId xmlns:a16="http://schemas.microsoft.com/office/drawing/2014/main" id="{2081ED7D-2338-46C4-A4A4-A8C165812C40}"/>
            </a:ext>
          </a:extLst>
        </xdr:cNvPr>
        <xdr:cNvCxnSpPr/>
      </xdr:nvCxnSpPr>
      <xdr:spPr>
        <a:xfrm>
          <a:off x="8750300" y="15941980"/>
          <a:ext cx="889000" cy="37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4" name="フローチャート: 判断 463">
          <a:extLst>
            <a:ext uri="{FF2B5EF4-FFF2-40B4-BE49-F238E27FC236}">
              <a16:creationId xmlns:a16="http://schemas.microsoft.com/office/drawing/2014/main" id="{AE5DFC6F-9E05-4571-B84C-F71127AA3B6C}"/>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5" name="テキスト ボックス 464">
          <a:extLst>
            <a:ext uri="{FF2B5EF4-FFF2-40B4-BE49-F238E27FC236}">
              <a16:creationId xmlns:a16="http://schemas.microsoft.com/office/drawing/2014/main" id="{055C42C1-6A6D-4AD9-8DF2-769807833DDF}"/>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168580</xdr:rowOff>
    </xdr:from>
    <xdr:to>
      <xdr:col>45</xdr:col>
      <xdr:colOff>177800</xdr:colOff>
      <xdr:row>94</xdr:row>
      <xdr:rowOff>89433</xdr:rowOff>
    </xdr:to>
    <xdr:cxnSp macro="">
      <xdr:nvCxnSpPr>
        <xdr:cNvPr id="466" name="直線コネクタ 465">
          <a:extLst>
            <a:ext uri="{FF2B5EF4-FFF2-40B4-BE49-F238E27FC236}">
              <a16:creationId xmlns:a16="http://schemas.microsoft.com/office/drawing/2014/main" id="{1137D719-8DB0-433E-AF06-E06A19C542E1}"/>
            </a:ext>
          </a:extLst>
        </xdr:cNvPr>
        <xdr:cNvCxnSpPr/>
      </xdr:nvCxnSpPr>
      <xdr:spPr>
        <a:xfrm flipV="1">
          <a:off x="7861300" y="15941980"/>
          <a:ext cx="889000" cy="26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67" name="フローチャート: 判断 466">
          <a:extLst>
            <a:ext uri="{FF2B5EF4-FFF2-40B4-BE49-F238E27FC236}">
              <a16:creationId xmlns:a16="http://schemas.microsoft.com/office/drawing/2014/main" id="{738B3D70-96F5-4983-894A-F0D4BD2CE813}"/>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68" name="テキスト ボックス 467">
          <a:extLst>
            <a:ext uri="{FF2B5EF4-FFF2-40B4-BE49-F238E27FC236}">
              <a16:creationId xmlns:a16="http://schemas.microsoft.com/office/drawing/2014/main" id="{D66432E1-3E52-4AA2-8BE3-885CB8FBF777}"/>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31508</xdr:rowOff>
    </xdr:from>
    <xdr:to>
      <xdr:col>41</xdr:col>
      <xdr:colOff>50800</xdr:colOff>
      <xdr:row>94</xdr:row>
      <xdr:rowOff>89433</xdr:rowOff>
    </xdr:to>
    <xdr:cxnSp macro="">
      <xdr:nvCxnSpPr>
        <xdr:cNvPr id="469" name="直線コネクタ 468">
          <a:extLst>
            <a:ext uri="{FF2B5EF4-FFF2-40B4-BE49-F238E27FC236}">
              <a16:creationId xmlns:a16="http://schemas.microsoft.com/office/drawing/2014/main" id="{E88B593D-9881-4A34-B685-E31E3341AE88}"/>
            </a:ext>
          </a:extLst>
        </xdr:cNvPr>
        <xdr:cNvCxnSpPr/>
      </xdr:nvCxnSpPr>
      <xdr:spPr>
        <a:xfrm>
          <a:off x="6972300" y="15976358"/>
          <a:ext cx="889000" cy="22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0" name="フローチャート: 判断 469">
          <a:extLst>
            <a:ext uri="{FF2B5EF4-FFF2-40B4-BE49-F238E27FC236}">
              <a16:creationId xmlns:a16="http://schemas.microsoft.com/office/drawing/2014/main" id="{C4F9AF4B-A131-4F23-BF0A-DEB842B4A37D}"/>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1" name="テキスト ボックス 470">
          <a:extLst>
            <a:ext uri="{FF2B5EF4-FFF2-40B4-BE49-F238E27FC236}">
              <a16:creationId xmlns:a16="http://schemas.microsoft.com/office/drawing/2014/main" id="{6524374F-0358-4A2D-9781-F3F2DC857335}"/>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2" name="フローチャート: 判断 471">
          <a:extLst>
            <a:ext uri="{FF2B5EF4-FFF2-40B4-BE49-F238E27FC236}">
              <a16:creationId xmlns:a16="http://schemas.microsoft.com/office/drawing/2014/main" id="{52E42B55-217A-4932-BB5B-3127C6656F33}"/>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3" name="テキスト ボックス 472">
          <a:extLst>
            <a:ext uri="{FF2B5EF4-FFF2-40B4-BE49-F238E27FC236}">
              <a16:creationId xmlns:a16="http://schemas.microsoft.com/office/drawing/2014/main" id="{AB757903-8EFD-4D7E-8DA0-590F491C8344}"/>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5929219C-6C8C-442E-BF25-326F9A90EE62}"/>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2C800544-B628-4868-810A-377B2E8E1FE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86C852E9-6934-46F3-9616-446FA857635A}"/>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97CA528E-A7E5-4AA7-BC01-2788CAA81BC4}"/>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27EB53D0-966D-413C-9BDD-A01DBBD4EAA7}"/>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136740</xdr:rowOff>
    </xdr:from>
    <xdr:to>
      <xdr:col>55</xdr:col>
      <xdr:colOff>50800</xdr:colOff>
      <xdr:row>95</xdr:row>
      <xdr:rowOff>66890</xdr:rowOff>
    </xdr:to>
    <xdr:sp macro="" textlink="">
      <xdr:nvSpPr>
        <xdr:cNvPr id="479" name="楕円 478">
          <a:extLst>
            <a:ext uri="{FF2B5EF4-FFF2-40B4-BE49-F238E27FC236}">
              <a16:creationId xmlns:a16="http://schemas.microsoft.com/office/drawing/2014/main" id="{E5138A6E-1280-4D16-89DE-40B0BA617EF3}"/>
            </a:ext>
          </a:extLst>
        </xdr:cNvPr>
        <xdr:cNvSpPr/>
      </xdr:nvSpPr>
      <xdr:spPr>
        <a:xfrm>
          <a:off x="10426700" y="1625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159617</xdr:rowOff>
    </xdr:from>
    <xdr:ext cx="534377" cy="259045"/>
    <xdr:sp macro="" textlink="">
      <xdr:nvSpPr>
        <xdr:cNvPr id="480" name="土木費該当値テキスト">
          <a:extLst>
            <a:ext uri="{FF2B5EF4-FFF2-40B4-BE49-F238E27FC236}">
              <a16:creationId xmlns:a16="http://schemas.microsoft.com/office/drawing/2014/main" id="{0307D31E-674A-4868-819A-4735793FB09E}"/>
            </a:ext>
          </a:extLst>
        </xdr:cNvPr>
        <xdr:cNvSpPr txBox="1"/>
      </xdr:nvSpPr>
      <xdr:spPr>
        <a:xfrm>
          <a:off x="10528300" y="16104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145605</xdr:rowOff>
    </xdr:from>
    <xdr:to>
      <xdr:col>50</xdr:col>
      <xdr:colOff>165100</xdr:colOff>
      <xdr:row>95</xdr:row>
      <xdr:rowOff>75755</xdr:rowOff>
    </xdr:to>
    <xdr:sp macro="" textlink="">
      <xdr:nvSpPr>
        <xdr:cNvPr id="481" name="楕円 480">
          <a:extLst>
            <a:ext uri="{FF2B5EF4-FFF2-40B4-BE49-F238E27FC236}">
              <a16:creationId xmlns:a16="http://schemas.microsoft.com/office/drawing/2014/main" id="{EB80D2C4-D217-4DC4-82FA-2E30F0637B3D}"/>
            </a:ext>
          </a:extLst>
        </xdr:cNvPr>
        <xdr:cNvSpPr/>
      </xdr:nvSpPr>
      <xdr:spPr>
        <a:xfrm>
          <a:off x="9588500" y="162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92282</xdr:rowOff>
    </xdr:from>
    <xdr:ext cx="534377" cy="259045"/>
    <xdr:sp macro="" textlink="">
      <xdr:nvSpPr>
        <xdr:cNvPr id="482" name="テキスト ボックス 481">
          <a:extLst>
            <a:ext uri="{FF2B5EF4-FFF2-40B4-BE49-F238E27FC236}">
              <a16:creationId xmlns:a16="http://schemas.microsoft.com/office/drawing/2014/main" id="{90C8D21F-1D62-4F3F-8EC7-05031A90B0ED}"/>
            </a:ext>
          </a:extLst>
        </xdr:cNvPr>
        <xdr:cNvSpPr txBox="1"/>
      </xdr:nvSpPr>
      <xdr:spPr>
        <a:xfrm>
          <a:off x="9372111" y="1603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117780</xdr:rowOff>
    </xdr:from>
    <xdr:to>
      <xdr:col>46</xdr:col>
      <xdr:colOff>38100</xdr:colOff>
      <xdr:row>93</xdr:row>
      <xdr:rowOff>47930</xdr:rowOff>
    </xdr:to>
    <xdr:sp macro="" textlink="">
      <xdr:nvSpPr>
        <xdr:cNvPr id="483" name="楕円 482">
          <a:extLst>
            <a:ext uri="{FF2B5EF4-FFF2-40B4-BE49-F238E27FC236}">
              <a16:creationId xmlns:a16="http://schemas.microsoft.com/office/drawing/2014/main" id="{1649093F-1FF9-4C75-9478-6B6A759DD588}"/>
            </a:ext>
          </a:extLst>
        </xdr:cNvPr>
        <xdr:cNvSpPr/>
      </xdr:nvSpPr>
      <xdr:spPr>
        <a:xfrm>
          <a:off x="8699500" y="1589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64457</xdr:rowOff>
    </xdr:from>
    <xdr:ext cx="534377" cy="259045"/>
    <xdr:sp macro="" textlink="">
      <xdr:nvSpPr>
        <xdr:cNvPr id="484" name="テキスト ボックス 483">
          <a:extLst>
            <a:ext uri="{FF2B5EF4-FFF2-40B4-BE49-F238E27FC236}">
              <a16:creationId xmlns:a16="http://schemas.microsoft.com/office/drawing/2014/main" id="{B976C044-C859-4B98-B60A-DFA30ED0698E}"/>
            </a:ext>
          </a:extLst>
        </xdr:cNvPr>
        <xdr:cNvSpPr txBox="1"/>
      </xdr:nvSpPr>
      <xdr:spPr>
        <a:xfrm>
          <a:off x="8483111" y="15666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38633</xdr:rowOff>
    </xdr:from>
    <xdr:to>
      <xdr:col>41</xdr:col>
      <xdr:colOff>101600</xdr:colOff>
      <xdr:row>94</xdr:row>
      <xdr:rowOff>140233</xdr:rowOff>
    </xdr:to>
    <xdr:sp macro="" textlink="">
      <xdr:nvSpPr>
        <xdr:cNvPr id="485" name="楕円 484">
          <a:extLst>
            <a:ext uri="{FF2B5EF4-FFF2-40B4-BE49-F238E27FC236}">
              <a16:creationId xmlns:a16="http://schemas.microsoft.com/office/drawing/2014/main" id="{4A1FE4DE-1C5C-4761-BCAB-DFAC5E4F3FA1}"/>
            </a:ext>
          </a:extLst>
        </xdr:cNvPr>
        <xdr:cNvSpPr/>
      </xdr:nvSpPr>
      <xdr:spPr>
        <a:xfrm>
          <a:off x="7810500" y="1615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156760</xdr:rowOff>
    </xdr:from>
    <xdr:ext cx="534377" cy="259045"/>
    <xdr:sp macro="" textlink="">
      <xdr:nvSpPr>
        <xdr:cNvPr id="486" name="テキスト ボックス 485">
          <a:extLst>
            <a:ext uri="{FF2B5EF4-FFF2-40B4-BE49-F238E27FC236}">
              <a16:creationId xmlns:a16="http://schemas.microsoft.com/office/drawing/2014/main" id="{909FAA4B-C746-42FC-BA91-0619A66EE9C6}"/>
            </a:ext>
          </a:extLst>
        </xdr:cNvPr>
        <xdr:cNvSpPr txBox="1"/>
      </xdr:nvSpPr>
      <xdr:spPr>
        <a:xfrm>
          <a:off x="7594111" y="1593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152158</xdr:rowOff>
    </xdr:from>
    <xdr:to>
      <xdr:col>36</xdr:col>
      <xdr:colOff>165100</xdr:colOff>
      <xdr:row>93</xdr:row>
      <xdr:rowOff>82308</xdr:rowOff>
    </xdr:to>
    <xdr:sp macro="" textlink="">
      <xdr:nvSpPr>
        <xdr:cNvPr id="487" name="楕円 486">
          <a:extLst>
            <a:ext uri="{FF2B5EF4-FFF2-40B4-BE49-F238E27FC236}">
              <a16:creationId xmlns:a16="http://schemas.microsoft.com/office/drawing/2014/main" id="{BA18BE8F-E4E7-4B74-88DC-818E16F6FBB9}"/>
            </a:ext>
          </a:extLst>
        </xdr:cNvPr>
        <xdr:cNvSpPr/>
      </xdr:nvSpPr>
      <xdr:spPr>
        <a:xfrm>
          <a:off x="6921500" y="1592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98835</xdr:rowOff>
    </xdr:from>
    <xdr:ext cx="534377" cy="259045"/>
    <xdr:sp macro="" textlink="">
      <xdr:nvSpPr>
        <xdr:cNvPr id="488" name="テキスト ボックス 487">
          <a:extLst>
            <a:ext uri="{FF2B5EF4-FFF2-40B4-BE49-F238E27FC236}">
              <a16:creationId xmlns:a16="http://schemas.microsoft.com/office/drawing/2014/main" id="{32BCD615-E2C1-44B9-B931-E87C5E52563E}"/>
            </a:ext>
          </a:extLst>
        </xdr:cNvPr>
        <xdr:cNvSpPr txBox="1"/>
      </xdr:nvSpPr>
      <xdr:spPr>
        <a:xfrm>
          <a:off x="6705111" y="15700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5AD47535-95A9-487A-9C66-A041B9BB4C2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4CC16A43-D585-43CA-B1E8-FA63300644E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66B6EFA7-A90E-46B1-954F-DDBB3FCBA6CE}"/>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9C274BD0-D28B-4103-82E7-642AC2061569}"/>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B1F8B9DB-F9D6-4E9E-9B27-040E1BE872C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74ED54E6-66CA-474E-9E7F-ABD8EEFB7B9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A51C1644-EB0D-4CCF-9164-DDF0E58BB5F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EE580CE4-F83F-40A8-A952-FC806C127B3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BFFC5A39-CC6D-4F58-9DFA-0AAB43550926}"/>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D33B5898-DC4C-4F67-8FEF-438C8B3E27EC}"/>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D91CF330-B25A-4169-B006-CC6A365563D7}"/>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F6BFF8D6-D831-4EE3-BFBC-3783DD1E15BE}"/>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B0F4A46-B946-4708-8F99-BCDBF4930116}"/>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B20FDEBA-B871-4F85-9FC4-9CFAB45C1666}"/>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441C4B0D-EBED-40FA-B386-B18150789F03}"/>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63001FED-74ED-49E7-9633-AAED1D2EA7BC}"/>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3C1817C2-D069-4E61-AA2A-3732C880C59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D0189EE8-C30D-4CA1-9ED5-AAEA84B8967B}"/>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ABE9E746-CF5E-431E-AB3A-53E75FA442BC}"/>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50BCC5B3-39AA-41B6-9277-BF0BDBEDC57A}"/>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9" name="テキスト ボックス 508">
          <a:extLst>
            <a:ext uri="{FF2B5EF4-FFF2-40B4-BE49-F238E27FC236}">
              <a16:creationId xmlns:a16="http://schemas.microsoft.com/office/drawing/2014/main" id="{15CBFEDE-BCAE-48DB-9C8F-9317B7799225}"/>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5700FF06-953A-4763-BAA4-3E913A1D6D6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C9AD838D-A34D-4BE0-B242-5627EA010D3E}"/>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7A66B807-9D3C-423E-A24F-9EE3260098F7}"/>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3" name="直線コネクタ 512">
          <a:extLst>
            <a:ext uri="{FF2B5EF4-FFF2-40B4-BE49-F238E27FC236}">
              <a16:creationId xmlns:a16="http://schemas.microsoft.com/office/drawing/2014/main" id="{C578F4E1-542F-4C41-B788-EE6420AEA2B3}"/>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4" name="消防費最小値テキスト">
          <a:extLst>
            <a:ext uri="{FF2B5EF4-FFF2-40B4-BE49-F238E27FC236}">
              <a16:creationId xmlns:a16="http://schemas.microsoft.com/office/drawing/2014/main" id="{FC4C59C0-E0FB-47D1-8825-FD5A91BD5D9B}"/>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5" name="直線コネクタ 514">
          <a:extLst>
            <a:ext uri="{FF2B5EF4-FFF2-40B4-BE49-F238E27FC236}">
              <a16:creationId xmlns:a16="http://schemas.microsoft.com/office/drawing/2014/main" id="{18C97638-7174-499C-B896-B45E8EFC1722}"/>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16" name="消防費最大値テキスト">
          <a:extLst>
            <a:ext uri="{FF2B5EF4-FFF2-40B4-BE49-F238E27FC236}">
              <a16:creationId xmlns:a16="http://schemas.microsoft.com/office/drawing/2014/main" id="{25D33A68-3E9A-477E-A46E-571F31EF760F}"/>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17" name="直線コネクタ 516">
          <a:extLst>
            <a:ext uri="{FF2B5EF4-FFF2-40B4-BE49-F238E27FC236}">
              <a16:creationId xmlns:a16="http://schemas.microsoft.com/office/drawing/2014/main" id="{8FD571D1-ABFE-41A0-A9E8-9A88FBD8463E}"/>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150863</xdr:rowOff>
    </xdr:from>
    <xdr:to>
      <xdr:col>85</xdr:col>
      <xdr:colOff>127000</xdr:colOff>
      <xdr:row>35</xdr:row>
      <xdr:rowOff>82817</xdr:rowOff>
    </xdr:to>
    <xdr:cxnSp macro="">
      <xdr:nvCxnSpPr>
        <xdr:cNvPr id="518" name="直線コネクタ 517">
          <a:extLst>
            <a:ext uri="{FF2B5EF4-FFF2-40B4-BE49-F238E27FC236}">
              <a16:creationId xmlns:a16="http://schemas.microsoft.com/office/drawing/2014/main" id="{D22D8DEA-EDCA-4601-9CB9-AFA0838120A1}"/>
            </a:ext>
          </a:extLst>
        </xdr:cNvPr>
        <xdr:cNvCxnSpPr/>
      </xdr:nvCxnSpPr>
      <xdr:spPr>
        <a:xfrm>
          <a:off x="15481300" y="5980163"/>
          <a:ext cx="838200" cy="10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19" name="消防費平均値テキスト">
          <a:extLst>
            <a:ext uri="{FF2B5EF4-FFF2-40B4-BE49-F238E27FC236}">
              <a16:creationId xmlns:a16="http://schemas.microsoft.com/office/drawing/2014/main" id="{E8A1B95B-F594-4049-B798-B0B36F0B75FA}"/>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0" name="フローチャート: 判断 519">
          <a:extLst>
            <a:ext uri="{FF2B5EF4-FFF2-40B4-BE49-F238E27FC236}">
              <a16:creationId xmlns:a16="http://schemas.microsoft.com/office/drawing/2014/main" id="{F120BFFA-502D-4C56-9478-66C687381A58}"/>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150863</xdr:rowOff>
    </xdr:from>
    <xdr:to>
      <xdr:col>81</xdr:col>
      <xdr:colOff>50800</xdr:colOff>
      <xdr:row>37</xdr:row>
      <xdr:rowOff>8407</xdr:rowOff>
    </xdr:to>
    <xdr:cxnSp macro="">
      <xdr:nvCxnSpPr>
        <xdr:cNvPr id="521" name="直線コネクタ 520">
          <a:extLst>
            <a:ext uri="{FF2B5EF4-FFF2-40B4-BE49-F238E27FC236}">
              <a16:creationId xmlns:a16="http://schemas.microsoft.com/office/drawing/2014/main" id="{41BE1DA7-992B-40F0-B9B3-520DDF1823F8}"/>
            </a:ext>
          </a:extLst>
        </xdr:cNvPr>
        <xdr:cNvCxnSpPr/>
      </xdr:nvCxnSpPr>
      <xdr:spPr>
        <a:xfrm flipV="1">
          <a:off x="14592300" y="5980163"/>
          <a:ext cx="889000" cy="37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2" name="フローチャート: 判断 521">
          <a:extLst>
            <a:ext uri="{FF2B5EF4-FFF2-40B4-BE49-F238E27FC236}">
              <a16:creationId xmlns:a16="http://schemas.microsoft.com/office/drawing/2014/main" id="{CF2CB558-AAAE-4EF4-82F1-BF1F6D4AC62B}"/>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3" name="テキスト ボックス 522">
          <a:extLst>
            <a:ext uri="{FF2B5EF4-FFF2-40B4-BE49-F238E27FC236}">
              <a16:creationId xmlns:a16="http://schemas.microsoft.com/office/drawing/2014/main" id="{749066EB-6F2D-41A9-807B-16840A583988}"/>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97295</xdr:rowOff>
    </xdr:from>
    <xdr:to>
      <xdr:col>76</xdr:col>
      <xdr:colOff>114300</xdr:colOff>
      <xdr:row>37</xdr:row>
      <xdr:rowOff>8407</xdr:rowOff>
    </xdr:to>
    <xdr:cxnSp macro="">
      <xdr:nvCxnSpPr>
        <xdr:cNvPr id="524" name="直線コネクタ 523">
          <a:extLst>
            <a:ext uri="{FF2B5EF4-FFF2-40B4-BE49-F238E27FC236}">
              <a16:creationId xmlns:a16="http://schemas.microsoft.com/office/drawing/2014/main" id="{057DA569-2589-4747-8A38-71B5D907C6CE}"/>
            </a:ext>
          </a:extLst>
        </xdr:cNvPr>
        <xdr:cNvCxnSpPr/>
      </xdr:nvCxnSpPr>
      <xdr:spPr>
        <a:xfrm>
          <a:off x="13703300" y="6269495"/>
          <a:ext cx="889000" cy="8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5" name="フローチャート: 判断 524">
          <a:extLst>
            <a:ext uri="{FF2B5EF4-FFF2-40B4-BE49-F238E27FC236}">
              <a16:creationId xmlns:a16="http://schemas.microsoft.com/office/drawing/2014/main" id="{D1D8D7E4-7CB5-4A20-9F27-6AA5D75220D7}"/>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26" name="テキスト ボックス 525">
          <a:extLst>
            <a:ext uri="{FF2B5EF4-FFF2-40B4-BE49-F238E27FC236}">
              <a16:creationId xmlns:a16="http://schemas.microsoft.com/office/drawing/2014/main" id="{64C5E19D-FB11-45DB-84CA-92356E77BF31}"/>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97295</xdr:rowOff>
    </xdr:from>
    <xdr:to>
      <xdr:col>71</xdr:col>
      <xdr:colOff>177800</xdr:colOff>
      <xdr:row>36</xdr:row>
      <xdr:rowOff>167056</xdr:rowOff>
    </xdr:to>
    <xdr:cxnSp macro="">
      <xdr:nvCxnSpPr>
        <xdr:cNvPr id="527" name="直線コネクタ 526">
          <a:extLst>
            <a:ext uri="{FF2B5EF4-FFF2-40B4-BE49-F238E27FC236}">
              <a16:creationId xmlns:a16="http://schemas.microsoft.com/office/drawing/2014/main" id="{498EEF79-9AB5-4B2E-81D1-766815360822}"/>
            </a:ext>
          </a:extLst>
        </xdr:cNvPr>
        <xdr:cNvCxnSpPr/>
      </xdr:nvCxnSpPr>
      <xdr:spPr>
        <a:xfrm flipV="1">
          <a:off x="12814300" y="6269495"/>
          <a:ext cx="889000" cy="6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28" name="フローチャート: 判断 527">
          <a:extLst>
            <a:ext uri="{FF2B5EF4-FFF2-40B4-BE49-F238E27FC236}">
              <a16:creationId xmlns:a16="http://schemas.microsoft.com/office/drawing/2014/main" id="{055E6246-C4C6-4B9E-AE73-9BB8A5E15BCB}"/>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29" name="テキスト ボックス 528">
          <a:extLst>
            <a:ext uri="{FF2B5EF4-FFF2-40B4-BE49-F238E27FC236}">
              <a16:creationId xmlns:a16="http://schemas.microsoft.com/office/drawing/2014/main" id="{CC4D51B9-8E48-4670-B4D0-F3E893AA2B59}"/>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0" name="フローチャート: 判断 529">
          <a:extLst>
            <a:ext uri="{FF2B5EF4-FFF2-40B4-BE49-F238E27FC236}">
              <a16:creationId xmlns:a16="http://schemas.microsoft.com/office/drawing/2014/main" id="{6E7B1714-FFAE-46B3-953C-35544CA72675}"/>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1" name="テキスト ボックス 530">
          <a:extLst>
            <a:ext uri="{FF2B5EF4-FFF2-40B4-BE49-F238E27FC236}">
              <a16:creationId xmlns:a16="http://schemas.microsoft.com/office/drawing/2014/main" id="{8D285FA0-A4B6-48E1-9EAB-C46A24CBE44B}"/>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C96D2A08-A9FD-41E7-AAA7-D198F622E55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82FF10ED-3F7B-4358-8B40-0BC35ADA0E41}"/>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5B9E00ED-9258-47CB-B2F6-B436B1FB756F}"/>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E50621D0-58DD-4B33-9DAB-21342840E0AB}"/>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345F20AD-3F42-4C73-B0A9-D7186A1DAB12}"/>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32017</xdr:rowOff>
    </xdr:from>
    <xdr:to>
      <xdr:col>85</xdr:col>
      <xdr:colOff>177800</xdr:colOff>
      <xdr:row>35</xdr:row>
      <xdr:rowOff>133617</xdr:rowOff>
    </xdr:to>
    <xdr:sp macro="" textlink="">
      <xdr:nvSpPr>
        <xdr:cNvPr id="537" name="楕円 536">
          <a:extLst>
            <a:ext uri="{FF2B5EF4-FFF2-40B4-BE49-F238E27FC236}">
              <a16:creationId xmlns:a16="http://schemas.microsoft.com/office/drawing/2014/main" id="{90B8CA15-9E69-4FE8-AA17-0460059FC88B}"/>
            </a:ext>
          </a:extLst>
        </xdr:cNvPr>
        <xdr:cNvSpPr/>
      </xdr:nvSpPr>
      <xdr:spPr>
        <a:xfrm>
          <a:off x="16268700" y="603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54894</xdr:rowOff>
    </xdr:from>
    <xdr:ext cx="534377" cy="259045"/>
    <xdr:sp macro="" textlink="">
      <xdr:nvSpPr>
        <xdr:cNvPr id="538" name="消防費該当値テキスト">
          <a:extLst>
            <a:ext uri="{FF2B5EF4-FFF2-40B4-BE49-F238E27FC236}">
              <a16:creationId xmlns:a16="http://schemas.microsoft.com/office/drawing/2014/main" id="{4634013A-D184-4CE2-8FDD-E06F3DD258AC}"/>
            </a:ext>
          </a:extLst>
        </xdr:cNvPr>
        <xdr:cNvSpPr txBox="1"/>
      </xdr:nvSpPr>
      <xdr:spPr>
        <a:xfrm>
          <a:off x="16370300" y="588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100063</xdr:rowOff>
    </xdr:from>
    <xdr:to>
      <xdr:col>81</xdr:col>
      <xdr:colOff>101600</xdr:colOff>
      <xdr:row>35</xdr:row>
      <xdr:rowOff>30213</xdr:rowOff>
    </xdr:to>
    <xdr:sp macro="" textlink="">
      <xdr:nvSpPr>
        <xdr:cNvPr id="539" name="楕円 538">
          <a:extLst>
            <a:ext uri="{FF2B5EF4-FFF2-40B4-BE49-F238E27FC236}">
              <a16:creationId xmlns:a16="http://schemas.microsoft.com/office/drawing/2014/main" id="{E0EFD040-3600-4F72-8ABF-DB08D0746073}"/>
            </a:ext>
          </a:extLst>
        </xdr:cNvPr>
        <xdr:cNvSpPr/>
      </xdr:nvSpPr>
      <xdr:spPr>
        <a:xfrm>
          <a:off x="15430500" y="592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46740</xdr:rowOff>
    </xdr:from>
    <xdr:ext cx="534377" cy="259045"/>
    <xdr:sp macro="" textlink="">
      <xdr:nvSpPr>
        <xdr:cNvPr id="540" name="テキスト ボックス 539">
          <a:extLst>
            <a:ext uri="{FF2B5EF4-FFF2-40B4-BE49-F238E27FC236}">
              <a16:creationId xmlns:a16="http://schemas.microsoft.com/office/drawing/2014/main" id="{DAEA6CC7-ED08-4893-A68E-51888F187A29}"/>
            </a:ext>
          </a:extLst>
        </xdr:cNvPr>
        <xdr:cNvSpPr txBox="1"/>
      </xdr:nvSpPr>
      <xdr:spPr>
        <a:xfrm>
          <a:off x="15214111" y="570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129057</xdr:rowOff>
    </xdr:from>
    <xdr:to>
      <xdr:col>76</xdr:col>
      <xdr:colOff>165100</xdr:colOff>
      <xdr:row>37</xdr:row>
      <xdr:rowOff>59207</xdr:rowOff>
    </xdr:to>
    <xdr:sp macro="" textlink="">
      <xdr:nvSpPr>
        <xdr:cNvPr id="541" name="楕円 540">
          <a:extLst>
            <a:ext uri="{FF2B5EF4-FFF2-40B4-BE49-F238E27FC236}">
              <a16:creationId xmlns:a16="http://schemas.microsoft.com/office/drawing/2014/main" id="{613FEA79-EA68-4C90-9FF3-7E59DF332746}"/>
            </a:ext>
          </a:extLst>
        </xdr:cNvPr>
        <xdr:cNvSpPr/>
      </xdr:nvSpPr>
      <xdr:spPr>
        <a:xfrm>
          <a:off x="14541500" y="630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75734</xdr:rowOff>
    </xdr:from>
    <xdr:ext cx="534377" cy="259045"/>
    <xdr:sp macro="" textlink="">
      <xdr:nvSpPr>
        <xdr:cNvPr id="542" name="テキスト ボックス 541">
          <a:extLst>
            <a:ext uri="{FF2B5EF4-FFF2-40B4-BE49-F238E27FC236}">
              <a16:creationId xmlns:a16="http://schemas.microsoft.com/office/drawing/2014/main" id="{DD8BC4D5-E06F-4B6D-98C6-20ED29D1E11D}"/>
            </a:ext>
          </a:extLst>
        </xdr:cNvPr>
        <xdr:cNvSpPr txBox="1"/>
      </xdr:nvSpPr>
      <xdr:spPr>
        <a:xfrm>
          <a:off x="14325111" y="607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46495</xdr:rowOff>
    </xdr:from>
    <xdr:to>
      <xdr:col>72</xdr:col>
      <xdr:colOff>38100</xdr:colOff>
      <xdr:row>36</xdr:row>
      <xdr:rowOff>148095</xdr:rowOff>
    </xdr:to>
    <xdr:sp macro="" textlink="">
      <xdr:nvSpPr>
        <xdr:cNvPr id="543" name="楕円 542">
          <a:extLst>
            <a:ext uri="{FF2B5EF4-FFF2-40B4-BE49-F238E27FC236}">
              <a16:creationId xmlns:a16="http://schemas.microsoft.com/office/drawing/2014/main" id="{F41118C0-7E90-44A4-A8F1-00F7B1F5798A}"/>
            </a:ext>
          </a:extLst>
        </xdr:cNvPr>
        <xdr:cNvSpPr/>
      </xdr:nvSpPr>
      <xdr:spPr>
        <a:xfrm>
          <a:off x="13652500" y="621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164622</xdr:rowOff>
    </xdr:from>
    <xdr:ext cx="534377" cy="259045"/>
    <xdr:sp macro="" textlink="">
      <xdr:nvSpPr>
        <xdr:cNvPr id="544" name="テキスト ボックス 543">
          <a:extLst>
            <a:ext uri="{FF2B5EF4-FFF2-40B4-BE49-F238E27FC236}">
              <a16:creationId xmlns:a16="http://schemas.microsoft.com/office/drawing/2014/main" id="{F03FCE37-B604-4EAB-AB3E-9F96B8A8B588}"/>
            </a:ext>
          </a:extLst>
        </xdr:cNvPr>
        <xdr:cNvSpPr txBox="1"/>
      </xdr:nvSpPr>
      <xdr:spPr>
        <a:xfrm>
          <a:off x="13436111" y="599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116256</xdr:rowOff>
    </xdr:from>
    <xdr:to>
      <xdr:col>67</xdr:col>
      <xdr:colOff>101600</xdr:colOff>
      <xdr:row>37</xdr:row>
      <xdr:rowOff>46406</xdr:rowOff>
    </xdr:to>
    <xdr:sp macro="" textlink="">
      <xdr:nvSpPr>
        <xdr:cNvPr id="545" name="楕円 544">
          <a:extLst>
            <a:ext uri="{FF2B5EF4-FFF2-40B4-BE49-F238E27FC236}">
              <a16:creationId xmlns:a16="http://schemas.microsoft.com/office/drawing/2014/main" id="{CF677008-2AC3-43F4-8C04-6E7BE425FE84}"/>
            </a:ext>
          </a:extLst>
        </xdr:cNvPr>
        <xdr:cNvSpPr/>
      </xdr:nvSpPr>
      <xdr:spPr>
        <a:xfrm>
          <a:off x="12763500" y="628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62933</xdr:rowOff>
    </xdr:from>
    <xdr:ext cx="534377" cy="259045"/>
    <xdr:sp macro="" textlink="">
      <xdr:nvSpPr>
        <xdr:cNvPr id="546" name="テキスト ボックス 545">
          <a:extLst>
            <a:ext uri="{FF2B5EF4-FFF2-40B4-BE49-F238E27FC236}">
              <a16:creationId xmlns:a16="http://schemas.microsoft.com/office/drawing/2014/main" id="{2761D4A2-3ADB-4AE9-AA3F-740EDD3AE5D6}"/>
            </a:ext>
          </a:extLst>
        </xdr:cNvPr>
        <xdr:cNvSpPr txBox="1"/>
      </xdr:nvSpPr>
      <xdr:spPr>
        <a:xfrm>
          <a:off x="12547111" y="606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F017D9AD-C942-4600-AFBC-E4B82E1050E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C93C6B69-18D5-4BD6-A655-1C3B8BA68C5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4E151E36-FF7B-4FC8-A190-28BA7D6EA437}"/>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38D51FB1-8592-4C89-A8B9-C6F1EC584A7F}"/>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C14FE47C-0B46-4D2D-975A-3177AE607F13}"/>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46683458-74DA-4CD0-8D9B-BFC7C76FBBE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88D595AE-DD34-48EE-86F7-279AC24BF8D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B8B92B7-7183-4D3B-93E4-A82B29DD34D9}"/>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510E8C67-8961-4D7E-A127-C7B362EC64B1}"/>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8478F08A-BE6D-49CA-A566-D4BFFA502D5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BE9FA3E-1ACD-4EAE-B706-9D288DA6532B}"/>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D61B53CF-7D23-4F44-810C-1D140C11CDBA}"/>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9" name="テキスト ボックス 558">
          <a:extLst>
            <a:ext uri="{FF2B5EF4-FFF2-40B4-BE49-F238E27FC236}">
              <a16:creationId xmlns:a16="http://schemas.microsoft.com/office/drawing/2014/main" id="{6EEC1EE7-27AB-46B2-8EE4-9CF16BF2217F}"/>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40C8E31C-1956-47D3-A50E-8D23DBD3C95B}"/>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1" name="テキスト ボックス 560">
          <a:extLst>
            <a:ext uri="{FF2B5EF4-FFF2-40B4-BE49-F238E27FC236}">
              <a16:creationId xmlns:a16="http://schemas.microsoft.com/office/drawing/2014/main" id="{2538D15C-36DE-4CC2-A0A4-8A8161719D56}"/>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F221F779-DE96-401A-B3FD-66CCCA44614C}"/>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3" name="テキスト ボックス 562">
          <a:extLst>
            <a:ext uri="{FF2B5EF4-FFF2-40B4-BE49-F238E27FC236}">
              <a16:creationId xmlns:a16="http://schemas.microsoft.com/office/drawing/2014/main" id="{C6B8A0FB-7AF5-4A3D-9300-94BF350EB8C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379CE16B-9B7A-456B-86BA-36CA0CC99A9D}"/>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5" name="テキスト ボックス 564">
          <a:extLst>
            <a:ext uri="{FF2B5EF4-FFF2-40B4-BE49-F238E27FC236}">
              <a16:creationId xmlns:a16="http://schemas.microsoft.com/office/drawing/2014/main" id="{B7BBD2EA-50E4-4CCF-8B26-469C570C35DA}"/>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4CD7794C-925B-43B5-BD14-1EBA82F179BF}"/>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A843CD42-C5B5-4A89-8DA7-C92EDC7C8B2C}"/>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6E3A651-3313-4A70-8F98-6BABDFCD9C9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4756D1E9-2B40-447B-BE75-B9E806AE04E3}"/>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CFCEAF8F-C42A-4BAD-BA81-E04EA1359857}"/>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1" name="直線コネクタ 570">
          <a:extLst>
            <a:ext uri="{FF2B5EF4-FFF2-40B4-BE49-F238E27FC236}">
              <a16:creationId xmlns:a16="http://schemas.microsoft.com/office/drawing/2014/main" id="{D2B09B78-BA95-4ECD-B6E6-3ECE231D951F}"/>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2" name="教育費最小値テキスト">
          <a:extLst>
            <a:ext uri="{FF2B5EF4-FFF2-40B4-BE49-F238E27FC236}">
              <a16:creationId xmlns:a16="http://schemas.microsoft.com/office/drawing/2014/main" id="{F62AEA80-D037-496F-ACC0-AF14D4CE25EE}"/>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3" name="直線コネクタ 572">
          <a:extLst>
            <a:ext uri="{FF2B5EF4-FFF2-40B4-BE49-F238E27FC236}">
              <a16:creationId xmlns:a16="http://schemas.microsoft.com/office/drawing/2014/main" id="{437F0DAD-2460-4C25-AA1B-AC305CF04269}"/>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4" name="教育費最大値テキスト">
          <a:extLst>
            <a:ext uri="{FF2B5EF4-FFF2-40B4-BE49-F238E27FC236}">
              <a16:creationId xmlns:a16="http://schemas.microsoft.com/office/drawing/2014/main" id="{44FB6DC8-AC9C-4CF0-B9CE-526D5ABE7C82}"/>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5" name="直線コネクタ 574">
          <a:extLst>
            <a:ext uri="{FF2B5EF4-FFF2-40B4-BE49-F238E27FC236}">
              <a16:creationId xmlns:a16="http://schemas.microsoft.com/office/drawing/2014/main" id="{7A763300-89B1-4D2C-8374-9A8CAED30CE3}"/>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49</xdr:row>
      <xdr:rowOff>156826</xdr:rowOff>
    </xdr:from>
    <xdr:to>
      <xdr:col>85</xdr:col>
      <xdr:colOff>127000</xdr:colOff>
      <xdr:row>51</xdr:row>
      <xdr:rowOff>125832</xdr:rowOff>
    </xdr:to>
    <xdr:cxnSp macro="">
      <xdr:nvCxnSpPr>
        <xdr:cNvPr id="576" name="直線コネクタ 575">
          <a:extLst>
            <a:ext uri="{FF2B5EF4-FFF2-40B4-BE49-F238E27FC236}">
              <a16:creationId xmlns:a16="http://schemas.microsoft.com/office/drawing/2014/main" id="{4D17D640-BD76-45A2-88C3-B38B74A35E47}"/>
            </a:ext>
          </a:extLst>
        </xdr:cNvPr>
        <xdr:cNvCxnSpPr/>
      </xdr:nvCxnSpPr>
      <xdr:spPr>
        <a:xfrm>
          <a:off x="15481300" y="8557876"/>
          <a:ext cx="838200" cy="31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77" name="教育費平均値テキスト">
          <a:extLst>
            <a:ext uri="{FF2B5EF4-FFF2-40B4-BE49-F238E27FC236}">
              <a16:creationId xmlns:a16="http://schemas.microsoft.com/office/drawing/2014/main" id="{DFE91275-C286-43FE-9B7B-9F4785ACE971}"/>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78" name="フローチャート: 判断 577">
          <a:extLst>
            <a:ext uri="{FF2B5EF4-FFF2-40B4-BE49-F238E27FC236}">
              <a16:creationId xmlns:a16="http://schemas.microsoft.com/office/drawing/2014/main" id="{896CE983-7CFC-482A-A11D-DE75D9ACA8E6}"/>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49</xdr:row>
      <xdr:rowOff>156826</xdr:rowOff>
    </xdr:from>
    <xdr:to>
      <xdr:col>81</xdr:col>
      <xdr:colOff>50800</xdr:colOff>
      <xdr:row>51</xdr:row>
      <xdr:rowOff>169132</xdr:rowOff>
    </xdr:to>
    <xdr:cxnSp macro="">
      <xdr:nvCxnSpPr>
        <xdr:cNvPr id="579" name="直線コネクタ 578">
          <a:extLst>
            <a:ext uri="{FF2B5EF4-FFF2-40B4-BE49-F238E27FC236}">
              <a16:creationId xmlns:a16="http://schemas.microsoft.com/office/drawing/2014/main" id="{5D4EFD20-4CC9-48F8-B476-056B05FD2FC6}"/>
            </a:ext>
          </a:extLst>
        </xdr:cNvPr>
        <xdr:cNvCxnSpPr/>
      </xdr:nvCxnSpPr>
      <xdr:spPr>
        <a:xfrm flipV="1">
          <a:off x="14592300" y="8557876"/>
          <a:ext cx="889000" cy="355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0" name="フローチャート: 判断 579">
          <a:extLst>
            <a:ext uri="{FF2B5EF4-FFF2-40B4-BE49-F238E27FC236}">
              <a16:creationId xmlns:a16="http://schemas.microsoft.com/office/drawing/2014/main" id="{AF4571A7-C1A2-4B4F-83FB-416F64C088E9}"/>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1" name="テキスト ボックス 580">
          <a:extLst>
            <a:ext uri="{FF2B5EF4-FFF2-40B4-BE49-F238E27FC236}">
              <a16:creationId xmlns:a16="http://schemas.microsoft.com/office/drawing/2014/main" id="{92099662-17FE-4EE0-84D5-4F72FBD1CB31}"/>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169132</xdr:rowOff>
    </xdr:from>
    <xdr:to>
      <xdr:col>76</xdr:col>
      <xdr:colOff>114300</xdr:colOff>
      <xdr:row>52</xdr:row>
      <xdr:rowOff>132004</xdr:rowOff>
    </xdr:to>
    <xdr:cxnSp macro="">
      <xdr:nvCxnSpPr>
        <xdr:cNvPr id="582" name="直線コネクタ 581">
          <a:extLst>
            <a:ext uri="{FF2B5EF4-FFF2-40B4-BE49-F238E27FC236}">
              <a16:creationId xmlns:a16="http://schemas.microsoft.com/office/drawing/2014/main" id="{7767F1DB-E512-458A-B5E5-5B132749374D}"/>
            </a:ext>
          </a:extLst>
        </xdr:cNvPr>
        <xdr:cNvCxnSpPr/>
      </xdr:nvCxnSpPr>
      <xdr:spPr>
        <a:xfrm flipV="1">
          <a:off x="13703300" y="8913082"/>
          <a:ext cx="889000" cy="13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3" name="フローチャート: 判断 582">
          <a:extLst>
            <a:ext uri="{FF2B5EF4-FFF2-40B4-BE49-F238E27FC236}">
              <a16:creationId xmlns:a16="http://schemas.microsoft.com/office/drawing/2014/main" id="{C3B10DD7-1BD7-410E-9293-A23018B1049A}"/>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4" name="テキスト ボックス 583">
          <a:extLst>
            <a:ext uri="{FF2B5EF4-FFF2-40B4-BE49-F238E27FC236}">
              <a16:creationId xmlns:a16="http://schemas.microsoft.com/office/drawing/2014/main" id="{58F55927-2149-4E27-914C-4F50EF5324A5}"/>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96724</xdr:rowOff>
    </xdr:from>
    <xdr:to>
      <xdr:col>71</xdr:col>
      <xdr:colOff>177800</xdr:colOff>
      <xdr:row>52</xdr:row>
      <xdr:rowOff>132004</xdr:rowOff>
    </xdr:to>
    <xdr:cxnSp macro="">
      <xdr:nvCxnSpPr>
        <xdr:cNvPr id="585" name="直線コネクタ 584">
          <a:extLst>
            <a:ext uri="{FF2B5EF4-FFF2-40B4-BE49-F238E27FC236}">
              <a16:creationId xmlns:a16="http://schemas.microsoft.com/office/drawing/2014/main" id="{D3D75807-7DFD-4A4B-A310-1D796D78588B}"/>
            </a:ext>
          </a:extLst>
        </xdr:cNvPr>
        <xdr:cNvCxnSpPr/>
      </xdr:nvCxnSpPr>
      <xdr:spPr>
        <a:xfrm>
          <a:off x="12814300" y="9012124"/>
          <a:ext cx="889000" cy="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86" name="フローチャート: 判断 585">
          <a:extLst>
            <a:ext uri="{FF2B5EF4-FFF2-40B4-BE49-F238E27FC236}">
              <a16:creationId xmlns:a16="http://schemas.microsoft.com/office/drawing/2014/main" id="{578FA882-F1D6-49A9-B9B2-12620BBAD007}"/>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87" name="テキスト ボックス 586">
          <a:extLst>
            <a:ext uri="{FF2B5EF4-FFF2-40B4-BE49-F238E27FC236}">
              <a16:creationId xmlns:a16="http://schemas.microsoft.com/office/drawing/2014/main" id="{837A0918-677D-4C2B-847C-FBB986200BA8}"/>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88" name="フローチャート: 判断 587">
          <a:extLst>
            <a:ext uri="{FF2B5EF4-FFF2-40B4-BE49-F238E27FC236}">
              <a16:creationId xmlns:a16="http://schemas.microsoft.com/office/drawing/2014/main" id="{BFDA00E4-2213-4E5B-B93B-6176D194D1F4}"/>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89" name="テキスト ボックス 588">
          <a:extLst>
            <a:ext uri="{FF2B5EF4-FFF2-40B4-BE49-F238E27FC236}">
              <a16:creationId xmlns:a16="http://schemas.microsoft.com/office/drawing/2014/main" id="{72535E02-043B-45FD-B853-BFB0F939A7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808E4609-2236-4357-837B-5701DEFF39CC}"/>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56CECD59-B9CE-4F91-BAC8-02142E07FE4A}"/>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46149790-7D8F-4050-8A8C-FB6B88C86E1B}"/>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F34DE6F0-0732-4DC4-AC77-0BFB4DFF9021}"/>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FBCC186F-89AA-4B1E-9E8B-1930CB80CF4B}"/>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75032</xdr:rowOff>
    </xdr:from>
    <xdr:to>
      <xdr:col>85</xdr:col>
      <xdr:colOff>177800</xdr:colOff>
      <xdr:row>52</xdr:row>
      <xdr:rowOff>5182</xdr:rowOff>
    </xdr:to>
    <xdr:sp macro="" textlink="">
      <xdr:nvSpPr>
        <xdr:cNvPr id="595" name="楕円 594">
          <a:extLst>
            <a:ext uri="{FF2B5EF4-FFF2-40B4-BE49-F238E27FC236}">
              <a16:creationId xmlns:a16="http://schemas.microsoft.com/office/drawing/2014/main" id="{97597DBC-65EA-48C8-9D49-F41E0413990A}"/>
            </a:ext>
          </a:extLst>
        </xdr:cNvPr>
        <xdr:cNvSpPr/>
      </xdr:nvSpPr>
      <xdr:spPr>
        <a:xfrm>
          <a:off x="16268700" y="881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97909</xdr:rowOff>
    </xdr:from>
    <xdr:ext cx="534377" cy="259045"/>
    <xdr:sp macro="" textlink="">
      <xdr:nvSpPr>
        <xdr:cNvPr id="596" name="教育費該当値テキスト">
          <a:extLst>
            <a:ext uri="{FF2B5EF4-FFF2-40B4-BE49-F238E27FC236}">
              <a16:creationId xmlns:a16="http://schemas.microsoft.com/office/drawing/2014/main" id="{80260B2C-B159-4E79-BFC6-A6C50D621494}"/>
            </a:ext>
          </a:extLst>
        </xdr:cNvPr>
        <xdr:cNvSpPr txBox="1"/>
      </xdr:nvSpPr>
      <xdr:spPr>
        <a:xfrm>
          <a:off x="16370300" y="867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49</xdr:row>
      <xdr:rowOff>106026</xdr:rowOff>
    </xdr:from>
    <xdr:to>
      <xdr:col>81</xdr:col>
      <xdr:colOff>101600</xdr:colOff>
      <xdr:row>50</xdr:row>
      <xdr:rowOff>36176</xdr:rowOff>
    </xdr:to>
    <xdr:sp macro="" textlink="">
      <xdr:nvSpPr>
        <xdr:cNvPr id="597" name="楕円 596">
          <a:extLst>
            <a:ext uri="{FF2B5EF4-FFF2-40B4-BE49-F238E27FC236}">
              <a16:creationId xmlns:a16="http://schemas.microsoft.com/office/drawing/2014/main" id="{3BEBD21A-46A1-4961-9FB3-2ED96B1445BA}"/>
            </a:ext>
          </a:extLst>
        </xdr:cNvPr>
        <xdr:cNvSpPr/>
      </xdr:nvSpPr>
      <xdr:spPr>
        <a:xfrm>
          <a:off x="15430500" y="85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48</xdr:row>
      <xdr:rowOff>52703</xdr:rowOff>
    </xdr:from>
    <xdr:ext cx="599010" cy="259045"/>
    <xdr:sp macro="" textlink="">
      <xdr:nvSpPr>
        <xdr:cNvPr id="598" name="テキスト ボックス 597">
          <a:extLst>
            <a:ext uri="{FF2B5EF4-FFF2-40B4-BE49-F238E27FC236}">
              <a16:creationId xmlns:a16="http://schemas.microsoft.com/office/drawing/2014/main" id="{6E99C251-C119-4568-828D-4755B6491C2B}"/>
            </a:ext>
          </a:extLst>
        </xdr:cNvPr>
        <xdr:cNvSpPr txBox="1"/>
      </xdr:nvSpPr>
      <xdr:spPr>
        <a:xfrm>
          <a:off x="15181795" y="8282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51</xdr:row>
      <xdr:rowOff>118332</xdr:rowOff>
    </xdr:from>
    <xdr:to>
      <xdr:col>76</xdr:col>
      <xdr:colOff>165100</xdr:colOff>
      <xdr:row>52</xdr:row>
      <xdr:rowOff>48482</xdr:rowOff>
    </xdr:to>
    <xdr:sp macro="" textlink="">
      <xdr:nvSpPr>
        <xdr:cNvPr id="599" name="楕円 598">
          <a:extLst>
            <a:ext uri="{FF2B5EF4-FFF2-40B4-BE49-F238E27FC236}">
              <a16:creationId xmlns:a16="http://schemas.microsoft.com/office/drawing/2014/main" id="{5AD7ABE9-5487-49DC-BD24-FC6F270E4789}"/>
            </a:ext>
          </a:extLst>
        </xdr:cNvPr>
        <xdr:cNvSpPr/>
      </xdr:nvSpPr>
      <xdr:spPr>
        <a:xfrm>
          <a:off x="14541500" y="886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50</xdr:row>
      <xdr:rowOff>65009</xdr:rowOff>
    </xdr:from>
    <xdr:ext cx="534377" cy="259045"/>
    <xdr:sp macro="" textlink="">
      <xdr:nvSpPr>
        <xdr:cNvPr id="600" name="テキスト ボックス 599">
          <a:extLst>
            <a:ext uri="{FF2B5EF4-FFF2-40B4-BE49-F238E27FC236}">
              <a16:creationId xmlns:a16="http://schemas.microsoft.com/office/drawing/2014/main" id="{3DAA53D5-591F-4969-9480-0C2058BB78DE}"/>
            </a:ext>
          </a:extLst>
        </xdr:cNvPr>
        <xdr:cNvSpPr txBox="1"/>
      </xdr:nvSpPr>
      <xdr:spPr>
        <a:xfrm>
          <a:off x="14325111" y="863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81204</xdr:rowOff>
    </xdr:from>
    <xdr:to>
      <xdr:col>72</xdr:col>
      <xdr:colOff>38100</xdr:colOff>
      <xdr:row>53</xdr:row>
      <xdr:rowOff>11354</xdr:rowOff>
    </xdr:to>
    <xdr:sp macro="" textlink="">
      <xdr:nvSpPr>
        <xdr:cNvPr id="601" name="楕円 600">
          <a:extLst>
            <a:ext uri="{FF2B5EF4-FFF2-40B4-BE49-F238E27FC236}">
              <a16:creationId xmlns:a16="http://schemas.microsoft.com/office/drawing/2014/main" id="{69B4EADE-AB14-4881-A4D5-E02B58B7321E}"/>
            </a:ext>
          </a:extLst>
        </xdr:cNvPr>
        <xdr:cNvSpPr/>
      </xdr:nvSpPr>
      <xdr:spPr>
        <a:xfrm>
          <a:off x="13652500" y="899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51</xdr:row>
      <xdr:rowOff>27881</xdr:rowOff>
    </xdr:from>
    <xdr:ext cx="534377" cy="259045"/>
    <xdr:sp macro="" textlink="">
      <xdr:nvSpPr>
        <xdr:cNvPr id="602" name="テキスト ボックス 601">
          <a:extLst>
            <a:ext uri="{FF2B5EF4-FFF2-40B4-BE49-F238E27FC236}">
              <a16:creationId xmlns:a16="http://schemas.microsoft.com/office/drawing/2014/main" id="{72215DA5-E999-4CCC-BFB2-610F6621AF1D}"/>
            </a:ext>
          </a:extLst>
        </xdr:cNvPr>
        <xdr:cNvSpPr txBox="1"/>
      </xdr:nvSpPr>
      <xdr:spPr>
        <a:xfrm>
          <a:off x="13436111" y="877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45924</xdr:rowOff>
    </xdr:from>
    <xdr:to>
      <xdr:col>67</xdr:col>
      <xdr:colOff>101600</xdr:colOff>
      <xdr:row>52</xdr:row>
      <xdr:rowOff>147524</xdr:rowOff>
    </xdr:to>
    <xdr:sp macro="" textlink="">
      <xdr:nvSpPr>
        <xdr:cNvPr id="603" name="楕円 602">
          <a:extLst>
            <a:ext uri="{FF2B5EF4-FFF2-40B4-BE49-F238E27FC236}">
              <a16:creationId xmlns:a16="http://schemas.microsoft.com/office/drawing/2014/main" id="{030251B2-22D0-4BD1-9447-42EC77DA9659}"/>
            </a:ext>
          </a:extLst>
        </xdr:cNvPr>
        <xdr:cNvSpPr/>
      </xdr:nvSpPr>
      <xdr:spPr>
        <a:xfrm>
          <a:off x="12763500" y="896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50</xdr:row>
      <xdr:rowOff>164051</xdr:rowOff>
    </xdr:from>
    <xdr:ext cx="534377" cy="259045"/>
    <xdr:sp macro="" textlink="">
      <xdr:nvSpPr>
        <xdr:cNvPr id="604" name="テキスト ボックス 603">
          <a:extLst>
            <a:ext uri="{FF2B5EF4-FFF2-40B4-BE49-F238E27FC236}">
              <a16:creationId xmlns:a16="http://schemas.microsoft.com/office/drawing/2014/main" id="{8390EFA0-1FB9-4C43-B2A8-650FD659D3CB}"/>
            </a:ext>
          </a:extLst>
        </xdr:cNvPr>
        <xdr:cNvSpPr txBox="1"/>
      </xdr:nvSpPr>
      <xdr:spPr>
        <a:xfrm>
          <a:off x="12547111" y="873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3A05A509-C835-4360-B0E8-1D53FF01E7BD}"/>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41227D12-3E5D-44E4-A0A0-6E5378ADFB3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2EF27E25-A837-4B07-AB03-5C3925DC414F}"/>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67717116-F523-4D3F-8EBE-55F8FFB7301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6CE267B8-7356-440E-B3CF-E8DF7CDF756D}"/>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C7EA5909-19DE-4851-861C-EF80FEB9B97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DE8824C8-C50E-4547-B2D8-7A6F3E07E6F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60CC0E2F-E788-4D12-AD4B-093078B18BF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D520B874-7F7B-430C-A6AB-CA9F1A7E22EF}"/>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A6F70E66-864B-4C1D-87A1-6A036F255385}"/>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85F843D4-3E26-4264-BD1D-2E015ADEC567}"/>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7B81B3D4-F3EA-44B4-B541-91144123F3DB}"/>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E174DCB2-8B3B-4270-9F9C-0E662F0E808F}"/>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8" name="テキスト ボックス 617">
          <a:extLst>
            <a:ext uri="{FF2B5EF4-FFF2-40B4-BE49-F238E27FC236}">
              <a16:creationId xmlns:a16="http://schemas.microsoft.com/office/drawing/2014/main" id="{B7AAF8FF-AC4E-4102-B5B9-C3DD228BCD6B}"/>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18FA0C8C-C034-41E1-B0E9-B96E7C440533}"/>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0" name="テキスト ボックス 619">
          <a:extLst>
            <a:ext uri="{FF2B5EF4-FFF2-40B4-BE49-F238E27FC236}">
              <a16:creationId xmlns:a16="http://schemas.microsoft.com/office/drawing/2014/main" id="{C76D953F-A839-4F2D-B1B5-F719DF406C45}"/>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34A45057-15A9-448A-83C9-E7C7DC122FB4}"/>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2" name="テキスト ボックス 621">
          <a:extLst>
            <a:ext uri="{FF2B5EF4-FFF2-40B4-BE49-F238E27FC236}">
              <a16:creationId xmlns:a16="http://schemas.microsoft.com/office/drawing/2014/main" id="{417D3483-3548-4601-8B54-F97590E53C2F}"/>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79BF25D9-B128-4EE1-86C5-1CC83CCB03A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4" name="テキスト ボックス 623">
          <a:extLst>
            <a:ext uri="{FF2B5EF4-FFF2-40B4-BE49-F238E27FC236}">
              <a16:creationId xmlns:a16="http://schemas.microsoft.com/office/drawing/2014/main" id="{ED6759A5-4828-4724-BEBB-63807278F34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A3592317-7773-4170-A790-9C8050868213}"/>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85293</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C2CAE2F9-3C4F-46D6-858C-9A37812E613F}"/>
            </a:ext>
          </a:extLst>
        </xdr:cNvPr>
        <xdr:cNvCxnSpPr/>
      </xdr:nvCxnSpPr>
      <xdr:spPr>
        <a:xfrm flipV="1">
          <a:off x="16317595" y="12944043"/>
          <a:ext cx="1269" cy="568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149339</xdr:rowOff>
    </xdr:from>
    <xdr:ext cx="249299" cy="259045"/>
    <xdr:sp macro="" textlink="">
      <xdr:nvSpPr>
        <xdr:cNvPr id="627" name="災害復旧費最小値テキスト">
          <a:extLst>
            <a:ext uri="{FF2B5EF4-FFF2-40B4-BE49-F238E27FC236}">
              <a16:creationId xmlns:a16="http://schemas.microsoft.com/office/drawing/2014/main" id="{EF735CAB-6CAD-461A-8FE2-0C33BDB38D61}"/>
            </a:ext>
          </a:extLst>
        </xdr:cNvPr>
        <xdr:cNvSpPr txBox="1"/>
      </xdr:nvSpPr>
      <xdr:spPr>
        <a:xfrm>
          <a:off x="16370300" y="135224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73F0C25-AEE5-4074-8472-296D0262E86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31970</xdr:rowOff>
    </xdr:from>
    <xdr:ext cx="534377" cy="259045"/>
    <xdr:sp macro="" textlink="">
      <xdr:nvSpPr>
        <xdr:cNvPr id="629" name="災害復旧費最大値テキスト">
          <a:extLst>
            <a:ext uri="{FF2B5EF4-FFF2-40B4-BE49-F238E27FC236}">
              <a16:creationId xmlns:a16="http://schemas.microsoft.com/office/drawing/2014/main" id="{68842ED7-C78F-413E-B3A4-7EA2D9E96845}"/>
            </a:ext>
          </a:extLst>
        </xdr:cNvPr>
        <xdr:cNvSpPr txBox="1"/>
      </xdr:nvSpPr>
      <xdr:spPr>
        <a:xfrm>
          <a:off x="16370300" y="1271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85293</xdr:rowOff>
    </xdr:from>
    <xdr:to>
      <xdr:col>86</xdr:col>
      <xdr:colOff>25400</xdr:colOff>
      <xdr:row>75</xdr:row>
      <xdr:rowOff>85293</xdr:rowOff>
    </xdr:to>
    <xdr:cxnSp macro="">
      <xdr:nvCxnSpPr>
        <xdr:cNvPr id="630" name="直線コネクタ 629">
          <a:extLst>
            <a:ext uri="{FF2B5EF4-FFF2-40B4-BE49-F238E27FC236}">
              <a16:creationId xmlns:a16="http://schemas.microsoft.com/office/drawing/2014/main" id="{14069163-0D65-4C86-AFCD-F78F98D20207}"/>
            </a:ext>
          </a:extLst>
        </xdr:cNvPr>
        <xdr:cNvCxnSpPr/>
      </xdr:nvCxnSpPr>
      <xdr:spPr>
        <a:xfrm>
          <a:off x="16230600" y="1294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43300</xdr:rowOff>
    </xdr:from>
    <xdr:to>
      <xdr:col>85</xdr:col>
      <xdr:colOff>127000</xdr:colOff>
      <xdr:row>78</xdr:row>
      <xdr:rowOff>15204</xdr:rowOff>
    </xdr:to>
    <xdr:cxnSp macro="">
      <xdr:nvCxnSpPr>
        <xdr:cNvPr id="631" name="直線コネクタ 630">
          <a:extLst>
            <a:ext uri="{FF2B5EF4-FFF2-40B4-BE49-F238E27FC236}">
              <a16:creationId xmlns:a16="http://schemas.microsoft.com/office/drawing/2014/main" id="{FEC51992-03AA-4D87-B5DA-C9118727AA72}"/>
            </a:ext>
          </a:extLst>
        </xdr:cNvPr>
        <xdr:cNvCxnSpPr/>
      </xdr:nvCxnSpPr>
      <xdr:spPr>
        <a:xfrm>
          <a:off x="15481300" y="13244950"/>
          <a:ext cx="838200" cy="143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22339</xdr:rowOff>
    </xdr:from>
    <xdr:ext cx="469744" cy="259045"/>
    <xdr:sp macro="" textlink="">
      <xdr:nvSpPr>
        <xdr:cNvPr id="632" name="災害復旧費平均値テキスト">
          <a:extLst>
            <a:ext uri="{FF2B5EF4-FFF2-40B4-BE49-F238E27FC236}">
              <a16:creationId xmlns:a16="http://schemas.microsoft.com/office/drawing/2014/main" id="{481AF15C-6D59-49DB-A370-78264C9EBC34}"/>
            </a:ext>
          </a:extLst>
        </xdr:cNvPr>
        <xdr:cNvSpPr txBox="1"/>
      </xdr:nvSpPr>
      <xdr:spPr>
        <a:xfrm>
          <a:off x="16370300" y="13395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43912</xdr:rowOff>
    </xdr:from>
    <xdr:to>
      <xdr:col>85</xdr:col>
      <xdr:colOff>177800</xdr:colOff>
      <xdr:row>78</xdr:row>
      <xdr:rowOff>145512</xdr:rowOff>
    </xdr:to>
    <xdr:sp macro="" textlink="">
      <xdr:nvSpPr>
        <xdr:cNvPr id="633" name="フローチャート: 判断 632">
          <a:extLst>
            <a:ext uri="{FF2B5EF4-FFF2-40B4-BE49-F238E27FC236}">
              <a16:creationId xmlns:a16="http://schemas.microsoft.com/office/drawing/2014/main" id="{435D98A2-B091-4078-BD5B-8C3B8AACFDD4}"/>
            </a:ext>
          </a:extLst>
        </xdr:cNvPr>
        <xdr:cNvSpPr/>
      </xdr:nvSpPr>
      <xdr:spPr>
        <a:xfrm>
          <a:off x="16268700" y="1341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105867</xdr:rowOff>
    </xdr:from>
    <xdr:to>
      <xdr:col>81</xdr:col>
      <xdr:colOff>50800</xdr:colOff>
      <xdr:row>77</xdr:row>
      <xdr:rowOff>43300</xdr:rowOff>
    </xdr:to>
    <xdr:cxnSp macro="">
      <xdr:nvCxnSpPr>
        <xdr:cNvPr id="634" name="直線コネクタ 633">
          <a:extLst>
            <a:ext uri="{FF2B5EF4-FFF2-40B4-BE49-F238E27FC236}">
              <a16:creationId xmlns:a16="http://schemas.microsoft.com/office/drawing/2014/main" id="{7C672102-62C1-4768-943F-2430A4E764C3}"/>
            </a:ext>
          </a:extLst>
        </xdr:cNvPr>
        <xdr:cNvCxnSpPr/>
      </xdr:nvCxnSpPr>
      <xdr:spPr>
        <a:xfrm>
          <a:off x="14592300" y="12621717"/>
          <a:ext cx="889000" cy="62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30950</xdr:rowOff>
    </xdr:from>
    <xdr:to>
      <xdr:col>81</xdr:col>
      <xdr:colOff>101600</xdr:colOff>
      <xdr:row>78</xdr:row>
      <xdr:rowOff>132550</xdr:rowOff>
    </xdr:to>
    <xdr:sp macro="" textlink="">
      <xdr:nvSpPr>
        <xdr:cNvPr id="635" name="フローチャート: 判断 634">
          <a:extLst>
            <a:ext uri="{FF2B5EF4-FFF2-40B4-BE49-F238E27FC236}">
              <a16:creationId xmlns:a16="http://schemas.microsoft.com/office/drawing/2014/main" id="{29CAAC16-9F76-4B8A-BE5A-F038C2D7FB06}"/>
            </a:ext>
          </a:extLst>
        </xdr:cNvPr>
        <xdr:cNvSpPr/>
      </xdr:nvSpPr>
      <xdr:spPr>
        <a:xfrm>
          <a:off x="15430500" y="1340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123677</xdr:rowOff>
    </xdr:from>
    <xdr:ext cx="469744" cy="259045"/>
    <xdr:sp macro="" textlink="">
      <xdr:nvSpPr>
        <xdr:cNvPr id="636" name="テキスト ボックス 635">
          <a:extLst>
            <a:ext uri="{FF2B5EF4-FFF2-40B4-BE49-F238E27FC236}">
              <a16:creationId xmlns:a16="http://schemas.microsoft.com/office/drawing/2014/main" id="{1FB55BC2-94BA-4621-BD5A-DF82C588C138}"/>
            </a:ext>
          </a:extLst>
        </xdr:cNvPr>
        <xdr:cNvSpPr txBox="1"/>
      </xdr:nvSpPr>
      <xdr:spPr>
        <a:xfrm>
          <a:off x="15246428" y="1349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105867</xdr:rowOff>
    </xdr:from>
    <xdr:to>
      <xdr:col>76</xdr:col>
      <xdr:colOff>114300</xdr:colOff>
      <xdr:row>74</xdr:row>
      <xdr:rowOff>74503</xdr:rowOff>
    </xdr:to>
    <xdr:cxnSp macro="">
      <xdr:nvCxnSpPr>
        <xdr:cNvPr id="637" name="直線コネクタ 636">
          <a:extLst>
            <a:ext uri="{FF2B5EF4-FFF2-40B4-BE49-F238E27FC236}">
              <a16:creationId xmlns:a16="http://schemas.microsoft.com/office/drawing/2014/main" id="{78A92FC8-DA7D-4A44-A922-07575EDC310D}"/>
            </a:ext>
          </a:extLst>
        </xdr:cNvPr>
        <xdr:cNvCxnSpPr/>
      </xdr:nvCxnSpPr>
      <xdr:spPr>
        <a:xfrm flipV="1">
          <a:off x="13703300" y="12621717"/>
          <a:ext cx="889000" cy="140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31886</xdr:rowOff>
    </xdr:from>
    <xdr:to>
      <xdr:col>76</xdr:col>
      <xdr:colOff>165100</xdr:colOff>
      <xdr:row>78</xdr:row>
      <xdr:rowOff>133486</xdr:rowOff>
    </xdr:to>
    <xdr:sp macro="" textlink="">
      <xdr:nvSpPr>
        <xdr:cNvPr id="638" name="フローチャート: 判断 637">
          <a:extLst>
            <a:ext uri="{FF2B5EF4-FFF2-40B4-BE49-F238E27FC236}">
              <a16:creationId xmlns:a16="http://schemas.microsoft.com/office/drawing/2014/main" id="{1FA37482-93D9-4F52-BEA7-831458A17453}"/>
            </a:ext>
          </a:extLst>
        </xdr:cNvPr>
        <xdr:cNvSpPr/>
      </xdr:nvSpPr>
      <xdr:spPr>
        <a:xfrm>
          <a:off x="14541500" y="1340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124613</xdr:rowOff>
    </xdr:from>
    <xdr:ext cx="469744" cy="259045"/>
    <xdr:sp macro="" textlink="">
      <xdr:nvSpPr>
        <xdr:cNvPr id="639" name="テキスト ボックス 638">
          <a:extLst>
            <a:ext uri="{FF2B5EF4-FFF2-40B4-BE49-F238E27FC236}">
              <a16:creationId xmlns:a16="http://schemas.microsoft.com/office/drawing/2014/main" id="{E63DE72D-A77A-4756-B5B8-BEBEEAA34CBF}"/>
            </a:ext>
          </a:extLst>
        </xdr:cNvPr>
        <xdr:cNvSpPr txBox="1"/>
      </xdr:nvSpPr>
      <xdr:spPr>
        <a:xfrm>
          <a:off x="14357428" y="1349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88928</xdr:rowOff>
    </xdr:from>
    <xdr:to>
      <xdr:col>71</xdr:col>
      <xdr:colOff>177800</xdr:colOff>
      <xdr:row>74</xdr:row>
      <xdr:rowOff>74503</xdr:rowOff>
    </xdr:to>
    <xdr:cxnSp macro="">
      <xdr:nvCxnSpPr>
        <xdr:cNvPr id="640" name="直線コネクタ 639">
          <a:extLst>
            <a:ext uri="{FF2B5EF4-FFF2-40B4-BE49-F238E27FC236}">
              <a16:creationId xmlns:a16="http://schemas.microsoft.com/office/drawing/2014/main" id="{1BF320BB-F424-4F09-A25B-95E74A05D8F7}"/>
            </a:ext>
          </a:extLst>
        </xdr:cNvPr>
        <xdr:cNvCxnSpPr/>
      </xdr:nvCxnSpPr>
      <xdr:spPr>
        <a:xfrm>
          <a:off x="12814300" y="12261878"/>
          <a:ext cx="889000" cy="49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34128</xdr:rowOff>
    </xdr:from>
    <xdr:to>
      <xdr:col>72</xdr:col>
      <xdr:colOff>38100</xdr:colOff>
      <xdr:row>78</xdr:row>
      <xdr:rowOff>135728</xdr:rowOff>
    </xdr:to>
    <xdr:sp macro="" textlink="">
      <xdr:nvSpPr>
        <xdr:cNvPr id="641" name="フローチャート: 判断 640">
          <a:extLst>
            <a:ext uri="{FF2B5EF4-FFF2-40B4-BE49-F238E27FC236}">
              <a16:creationId xmlns:a16="http://schemas.microsoft.com/office/drawing/2014/main" id="{D1860EF4-2C03-4A4A-A6D0-0E21EFC89B26}"/>
            </a:ext>
          </a:extLst>
        </xdr:cNvPr>
        <xdr:cNvSpPr/>
      </xdr:nvSpPr>
      <xdr:spPr>
        <a:xfrm>
          <a:off x="13652500" y="1340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126855</xdr:rowOff>
    </xdr:from>
    <xdr:ext cx="469744" cy="259045"/>
    <xdr:sp macro="" textlink="">
      <xdr:nvSpPr>
        <xdr:cNvPr id="642" name="テキスト ボックス 641">
          <a:extLst>
            <a:ext uri="{FF2B5EF4-FFF2-40B4-BE49-F238E27FC236}">
              <a16:creationId xmlns:a16="http://schemas.microsoft.com/office/drawing/2014/main" id="{37C359F1-8D30-4265-916E-636D95E06CA5}"/>
            </a:ext>
          </a:extLst>
        </xdr:cNvPr>
        <xdr:cNvSpPr txBox="1"/>
      </xdr:nvSpPr>
      <xdr:spPr>
        <a:xfrm>
          <a:off x="13468428" y="1349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161710</xdr:rowOff>
    </xdr:from>
    <xdr:to>
      <xdr:col>67</xdr:col>
      <xdr:colOff>101600</xdr:colOff>
      <xdr:row>78</xdr:row>
      <xdr:rowOff>91860</xdr:rowOff>
    </xdr:to>
    <xdr:sp macro="" textlink="">
      <xdr:nvSpPr>
        <xdr:cNvPr id="643" name="フローチャート: 判断 642">
          <a:extLst>
            <a:ext uri="{FF2B5EF4-FFF2-40B4-BE49-F238E27FC236}">
              <a16:creationId xmlns:a16="http://schemas.microsoft.com/office/drawing/2014/main" id="{8BF19B7A-DBDF-4993-A002-06A3BE30F577}"/>
            </a:ext>
          </a:extLst>
        </xdr:cNvPr>
        <xdr:cNvSpPr/>
      </xdr:nvSpPr>
      <xdr:spPr>
        <a:xfrm>
          <a:off x="12763500" y="133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82987</xdr:rowOff>
    </xdr:from>
    <xdr:ext cx="469744" cy="259045"/>
    <xdr:sp macro="" textlink="">
      <xdr:nvSpPr>
        <xdr:cNvPr id="644" name="テキスト ボックス 643">
          <a:extLst>
            <a:ext uri="{FF2B5EF4-FFF2-40B4-BE49-F238E27FC236}">
              <a16:creationId xmlns:a16="http://schemas.microsoft.com/office/drawing/2014/main" id="{4FF8A7CF-F703-4B09-AAED-FC17B622C22C}"/>
            </a:ext>
          </a:extLst>
        </xdr:cNvPr>
        <xdr:cNvSpPr txBox="1"/>
      </xdr:nvSpPr>
      <xdr:spPr>
        <a:xfrm>
          <a:off x="12579428" y="134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B7673707-1C0D-4F58-A207-4DE08E460DF3}"/>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627A2FF8-7BBD-4F4F-856B-9E7DC950DBF9}"/>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F6FF3314-7681-4B1F-9C8F-E9CDA023ACBD}"/>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DA850044-0933-448D-81D1-657C91FF01C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E5E5C128-F5BA-4FBC-A276-CDD321746D76}"/>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135854</xdr:rowOff>
    </xdr:from>
    <xdr:to>
      <xdr:col>85</xdr:col>
      <xdr:colOff>177800</xdr:colOff>
      <xdr:row>78</xdr:row>
      <xdr:rowOff>66004</xdr:rowOff>
    </xdr:to>
    <xdr:sp macro="" textlink="">
      <xdr:nvSpPr>
        <xdr:cNvPr id="650" name="楕円 649">
          <a:extLst>
            <a:ext uri="{FF2B5EF4-FFF2-40B4-BE49-F238E27FC236}">
              <a16:creationId xmlns:a16="http://schemas.microsoft.com/office/drawing/2014/main" id="{972A42F9-AA59-429A-AEAD-1807F934B371}"/>
            </a:ext>
          </a:extLst>
        </xdr:cNvPr>
        <xdr:cNvSpPr/>
      </xdr:nvSpPr>
      <xdr:spPr>
        <a:xfrm>
          <a:off x="16268700" y="1333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95231</xdr:rowOff>
    </xdr:from>
    <xdr:ext cx="469744" cy="259045"/>
    <xdr:sp macro="" textlink="">
      <xdr:nvSpPr>
        <xdr:cNvPr id="651" name="災害復旧費該当値テキスト">
          <a:extLst>
            <a:ext uri="{FF2B5EF4-FFF2-40B4-BE49-F238E27FC236}">
              <a16:creationId xmlns:a16="http://schemas.microsoft.com/office/drawing/2014/main" id="{4C7264BD-91F6-4A2A-9670-BD38000E16C6}"/>
            </a:ext>
          </a:extLst>
        </xdr:cNvPr>
        <xdr:cNvSpPr txBox="1"/>
      </xdr:nvSpPr>
      <xdr:spPr>
        <a:xfrm>
          <a:off x="16370300" y="13125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163950</xdr:rowOff>
    </xdr:from>
    <xdr:to>
      <xdr:col>81</xdr:col>
      <xdr:colOff>101600</xdr:colOff>
      <xdr:row>77</xdr:row>
      <xdr:rowOff>94100</xdr:rowOff>
    </xdr:to>
    <xdr:sp macro="" textlink="">
      <xdr:nvSpPr>
        <xdr:cNvPr id="652" name="楕円 651">
          <a:extLst>
            <a:ext uri="{FF2B5EF4-FFF2-40B4-BE49-F238E27FC236}">
              <a16:creationId xmlns:a16="http://schemas.microsoft.com/office/drawing/2014/main" id="{7ED82997-40B8-4926-AD5F-83B332BC4837}"/>
            </a:ext>
          </a:extLst>
        </xdr:cNvPr>
        <xdr:cNvSpPr/>
      </xdr:nvSpPr>
      <xdr:spPr>
        <a:xfrm>
          <a:off x="15430500" y="1319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110627</xdr:rowOff>
    </xdr:from>
    <xdr:ext cx="534377" cy="259045"/>
    <xdr:sp macro="" textlink="">
      <xdr:nvSpPr>
        <xdr:cNvPr id="653" name="テキスト ボックス 652">
          <a:extLst>
            <a:ext uri="{FF2B5EF4-FFF2-40B4-BE49-F238E27FC236}">
              <a16:creationId xmlns:a16="http://schemas.microsoft.com/office/drawing/2014/main" id="{2135817D-0BDC-40D8-9236-3A169C430ECE}"/>
            </a:ext>
          </a:extLst>
        </xdr:cNvPr>
        <xdr:cNvSpPr txBox="1"/>
      </xdr:nvSpPr>
      <xdr:spPr>
        <a:xfrm>
          <a:off x="15214111" y="1296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55067</xdr:rowOff>
    </xdr:from>
    <xdr:to>
      <xdr:col>76</xdr:col>
      <xdr:colOff>165100</xdr:colOff>
      <xdr:row>73</xdr:row>
      <xdr:rowOff>156667</xdr:rowOff>
    </xdr:to>
    <xdr:sp macro="" textlink="">
      <xdr:nvSpPr>
        <xdr:cNvPr id="654" name="楕円 653">
          <a:extLst>
            <a:ext uri="{FF2B5EF4-FFF2-40B4-BE49-F238E27FC236}">
              <a16:creationId xmlns:a16="http://schemas.microsoft.com/office/drawing/2014/main" id="{ADF4180C-EE5A-47F4-A3AA-2D7E390CFFC1}"/>
            </a:ext>
          </a:extLst>
        </xdr:cNvPr>
        <xdr:cNvSpPr/>
      </xdr:nvSpPr>
      <xdr:spPr>
        <a:xfrm>
          <a:off x="14541500" y="1257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1744</xdr:rowOff>
    </xdr:from>
    <xdr:ext cx="534377" cy="259045"/>
    <xdr:sp macro="" textlink="">
      <xdr:nvSpPr>
        <xdr:cNvPr id="655" name="テキスト ボックス 654">
          <a:extLst>
            <a:ext uri="{FF2B5EF4-FFF2-40B4-BE49-F238E27FC236}">
              <a16:creationId xmlns:a16="http://schemas.microsoft.com/office/drawing/2014/main" id="{A1418CF6-732D-41F8-BA5A-1EE7EDBF624B}"/>
            </a:ext>
          </a:extLst>
        </xdr:cNvPr>
        <xdr:cNvSpPr txBox="1"/>
      </xdr:nvSpPr>
      <xdr:spPr>
        <a:xfrm>
          <a:off x="14325111" y="1234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23703</xdr:rowOff>
    </xdr:from>
    <xdr:to>
      <xdr:col>72</xdr:col>
      <xdr:colOff>38100</xdr:colOff>
      <xdr:row>74</xdr:row>
      <xdr:rowOff>125303</xdr:rowOff>
    </xdr:to>
    <xdr:sp macro="" textlink="">
      <xdr:nvSpPr>
        <xdr:cNvPr id="656" name="楕円 655">
          <a:extLst>
            <a:ext uri="{FF2B5EF4-FFF2-40B4-BE49-F238E27FC236}">
              <a16:creationId xmlns:a16="http://schemas.microsoft.com/office/drawing/2014/main" id="{F0CC4C49-BE28-4DBF-A418-0383FBD78CA9}"/>
            </a:ext>
          </a:extLst>
        </xdr:cNvPr>
        <xdr:cNvSpPr/>
      </xdr:nvSpPr>
      <xdr:spPr>
        <a:xfrm>
          <a:off x="13652500" y="1271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141830</xdr:rowOff>
    </xdr:from>
    <xdr:ext cx="534377" cy="259045"/>
    <xdr:sp macro="" textlink="">
      <xdr:nvSpPr>
        <xdr:cNvPr id="657" name="テキスト ボックス 656">
          <a:extLst>
            <a:ext uri="{FF2B5EF4-FFF2-40B4-BE49-F238E27FC236}">
              <a16:creationId xmlns:a16="http://schemas.microsoft.com/office/drawing/2014/main" id="{FE2DA264-6936-433E-90BD-B3318AE745E2}"/>
            </a:ext>
          </a:extLst>
        </xdr:cNvPr>
        <xdr:cNvSpPr txBox="1"/>
      </xdr:nvSpPr>
      <xdr:spPr>
        <a:xfrm>
          <a:off x="13436111" y="1248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38128</xdr:rowOff>
    </xdr:from>
    <xdr:to>
      <xdr:col>67</xdr:col>
      <xdr:colOff>101600</xdr:colOff>
      <xdr:row>71</xdr:row>
      <xdr:rowOff>139728</xdr:rowOff>
    </xdr:to>
    <xdr:sp macro="" textlink="">
      <xdr:nvSpPr>
        <xdr:cNvPr id="658" name="楕円 657">
          <a:extLst>
            <a:ext uri="{FF2B5EF4-FFF2-40B4-BE49-F238E27FC236}">
              <a16:creationId xmlns:a16="http://schemas.microsoft.com/office/drawing/2014/main" id="{55563F26-6E49-4E6F-85E1-0DD7E31634FA}"/>
            </a:ext>
          </a:extLst>
        </xdr:cNvPr>
        <xdr:cNvSpPr/>
      </xdr:nvSpPr>
      <xdr:spPr>
        <a:xfrm>
          <a:off x="12763500" y="1221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156255</xdr:rowOff>
    </xdr:from>
    <xdr:ext cx="534377" cy="259045"/>
    <xdr:sp macro="" textlink="">
      <xdr:nvSpPr>
        <xdr:cNvPr id="659" name="テキスト ボックス 658">
          <a:extLst>
            <a:ext uri="{FF2B5EF4-FFF2-40B4-BE49-F238E27FC236}">
              <a16:creationId xmlns:a16="http://schemas.microsoft.com/office/drawing/2014/main" id="{5A96B651-F891-4C26-A145-D07F899B9444}"/>
            </a:ext>
          </a:extLst>
        </xdr:cNvPr>
        <xdr:cNvSpPr txBox="1"/>
      </xdr:nvSpPr>
      <xdr:spPr>
        <a:xfrm>
          <a:off x="12547111" y="1198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A74675A-4263-46F4-BEC4-82F7B6F7AD8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71BF13D5-D5EE-417A-B16C-B1774E038EB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E928F258-142C-40D4-8A42-4EDC0DE33333}"/>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C5AE8478-BE13-4CB7-BDAD-67A9B37ADC28}"/>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EC074B23-87E9-4DEC-9CA7-E545100970A2}"/>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8650946E-CCCB-46FB-96A8-89CCE3449AC3}"/>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80968AF7-2F73-4C3D-ABFF-C175872FFD7B}"/>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2581B5B6-8A37-4202-B9F6-50AC0022611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C7B22ADA-BF40-4495-A19F-EEDCD6B171AD}"/>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DE9D8E6C-0183-4AA8-8F23-C1661430A97E}"/>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0" name="直線コネクタ 669">
          <a:extLst>
            <a:ext uri="{FF2B5EF4-FFF2-40B4-BE49-F238E27FC236}">
              <a16:creationId xmlns:a16="http://schemas.microsoft.com/office/drawing/2014/main" id="{6A868288-891C-437C-BBDB-6598CF53CD38}"/>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1" name="テキスト ボックス 670">
          <a:extLst>
            <a:ext uri="{FF2B5EF4-FFF2-40B4-BE49-F238E27FC236}">
              <a16:creationId xmlns:a16="http://schemas.microsoft.com/office/drawing/2014/main" id="{F334AE76-F843-441F-80EB-B09FC071D0BD}"/>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2" name="直線コネクタ 671">
          <a:extLst>
            <a:ext uri="{FF2B5EF4-FFF2-40B4-BE49-F238E27FC236}">
              <a16:creationId xmlns:a16="http://schemas.microsoft.com/office/drawing/2014/main" id="{79773F7E-6BB8-440F-A5CD-927EDB8F76D7}"/>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3" name="テキスト ボックス 672">
          <a:extLst>
            <a:ext uri="{FF2B5EF4-FFF2-40B4-BE49-F238E27FC236}">
              <a16:creationId xmlns:a16="http://schemas.microsoft.com/office/drawing/2014/main" id="{19546ACA-53AE-4B29-9D10-346DBEBA3526}"/>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4" name="直線コネクタ 673">
          <a:extLst>
            <a:ext uri="{FF2B5EF4-FFF2-40B4-BE49-F238E27FC236}">
              <a16:creationId xmlns:a16="http://schemas.microsoft.com/office/drawing/2014/main" id="{2FAD4ABD-9D6A-4B34-8758-8263277F6DAC}"/>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5" name="テキスト ボックス 674">
          <a:extLst>
            <a:ext uri="{FF2B5EF4-FFF2-40B4-BE49-F238E27FC236}">
              <a16:creationId xmlns:a16="http://schemas.microsoft.com/office/drawing/2014/main" id="{611F3F3E-6E3B-4B54-8FB2-AE016A7D006F}"/>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6" name="直線コネクタ 675">
          <a:extLst>
            <a:ext uri="{FF2B5EF4-FFF2-40B4-BE49-F238E27FC236}">
              <a16:creationId xmlns:a16="http://schemas.microsoft.com/office/drawing/2014/main" id="{CC9BC280-934D-4A17-B33A-8951B2F44B4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7" name="テキスト ボックス 676">
          <a:extLst>
            <a:ext uri="{FF2B5EF4-FFF2-40B4-BE49-F238E27FC236}">
              <a16:creationId xmlns:a16="http://schemas.microsoft.com/office/drawing/2014/main" id="{D74CB3E4-29F9-494D-A580-64D64BCEAB51}"/>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8" name="直線コネクタ 677">
          <a:extLst>
            <a:ext uri="{FF2B5EF4-FFF2-40B4-BE49-F238E27FC236}">
              <a16:creationId xmlns:a16="http://schemas.microsoft.com/office/drawing/2014/main" id="{A12D9185-FF34-44C8-91A7-CA1EB03CE2BA}"/>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9" name="テキスト ボックス 678">
          <a:extLst>
            <a:ext uri="{FF2B5EF4-FFF2-40B4-BE49-F238E27FC236}">
              <a16:creationId xmlns:a16="http://schemas.microsoft.com/office/drawing/2014/main" id="{3880E641-8CD8-4BB5-B4A4-38894B92632B}"/>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0" name="直線コネクタ 679">
          <a:extLst>
            <a:ext uri="{FF2B5EF4-FFF2-40B4-BE49-F238E27FC236}">
              <a16:creationId xmlns:a16="http://schemas.microsoft.com/office/drawing/2014/main" id="{9BBC9AF5-55AB-49DC-BE44-B364EF72E12E}"/>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1" name="テキスト ボックス 680">
          <a:extLst>
            <a:ext uri="{FF2B5EF4-FFF2-40B4-BE49-F238E27FC236}">
              <a16:creationId xmlns:a16="http://schemas.microsoft.com/office/drawing/2014/main" id="{250F73BB-5F17-4AC5-9BE0-59D7181D5D97}"/>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D9084776-0589-4FEF-8375-4295D48366AD}"/>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14FFE260-17C6-456A-A0CD-1255E8592ED4}"/>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4EF85BA-A0EC-4D19-B33D-F5C0DBB5484F}"/>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5" name="直線コネクタ 684">
          <a:extLst>
            <a:ext uri="{FF2B5EF4-FFF2-40B4-BE49-F238E27FC236}">
              <a16:creationId xmlns:a16="http://schemas.microsoft.com/office/drawing/2014/main" id="{51024911-8C15-45B8-9F98-0DD3369B3215}"/>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86" name="公債費最小値テキスト">
          <a:extLst>
            <a:ext uri="{FF2B5EF4-FFF2-40B4-BE49-F238E27FC236}">
              <a16:creationId xmlns:a16="http://schemas.microsoft.com/office/drawing/2014/main" id="{DC708126-D88D-4BCB-BD30-6B8A28C03102}"/>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87" name="直線コネクタ 686">
          <a:extLst>
            <a:ext uri="{FF2B5EF4-FFF2-40B4-BE49-F238E27FC236}">
              <a16:creationId xmlns:a16="http://schemas.microsoft.com/office/drawing/2014/main" id="{84A17AA9-50F5-4F81-AD45-13DDD8B403C2}"/>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88" name="公債費最大値テキスト">
          <a:extLst>
            <a:ext uri="{FF2B5EF4-FFF2-40B4-BE49-F238E27FC236}">
              <a16:creationId xmlns:a16="http://schemas.microsoft.com/office/drawing/2014/main" id="{A20216BE-FE3B-4FCA-9605-4CC1BA5870B3}"/>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89" name="直線コネクタ 688">
          <a:extLst>
            <a:ext uri="{FF2B5EF4-FFF2-40B4-BE49-F238E27FC236}">
              <a16:creationId xmlns:a16="http://schemas.microsoft.com/office/drawing/2014/main" id="{3AD886B6-D67D-4CAB-AF9D-9B49B86BF805}"/>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153090</xdr:rowOff>
    </xdr:from>
    <xdr:to>
      <xdr:col>85</xdr:col>
      <xdr:colOff>127000</xdr:colOff>
      <xdr:row>94</xdr:row>
      <xdr:rowOff>121478</xdr:rowOff>
    </xdr:to>
    <xdr:cxnSp macro="">
      <xdr:nvCxnSpPr>
        <xdr:cNvPr id="690" name="直線コネクタ 689">
          <a:extLst>
            <a:ext uri="{FF2B5EF4-FFF2-40B4-BE49-F238E27FC236}">
              <a16:creationId xmlns:a16="http://schemas.microsoft.com/office/drawing/2014/main" id="{D53F7EDB-4382-4625-B04F-615A57E18820}"/>
            </a:ext>
          </a:extLst>
        </xdr:cNvPr>
        <xdr:cNvCxnSpPr/>
      </xdr:nvCxnSpPr>
      <xdr:spPr>
        <a:xfrm>
          <a:off x="15481300" y="16097940"/>
          <a:ext cx="838200" cy="139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1" name="公債費平均値テキスト">
          <a:extLst>
            <a:ext uri="{FF2B5EF4-FFF2-40B4-BE49-F238E27FC236}">
              <a16:creationId xmlns:a16="http://schemas.microsoft.com/office/drawing/2014/main" id="{8AA80DBF-B703-47F2-9F7D-49892DF4F43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2" name="フローチャート: 判断 691">
          <a:extLst>
            <a:ext uri="{FF2B5EF4-FFF2-40B4-BE49-F238E27FC236}">
              <a16:creationId xmlns:a16="http://schemas.microsoft.com/office/drawing/2014/main" id="{2C1F8326-0790-4370-961A-BA9E405E3B2B}"/>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153090</xdr:rowOff>
    </xdr:from>
    <xdr:to>
      <xdr:col>81</xdr:col>
      <xdr:colOff>50800</xdr:colOff>
      <xdr:row>94</xdr:row>
      <xdr:rowOff>94600</xdr:rowOff>
    </xdr:to>
    <xdr:cxnSp macro="">
      <xdr:nvCxnSpPr>
        <xdr:cNvPr id="693" name="直線コネクタ 692">
          <a:extLst>
            <a:ext uri="{FF2B5EF4-FFF2-40B4-BE49-F238E27FC236}">
              <a16:creationId xmlns:a16="http://schemas.microsoft.com/office/drawing/2014/main" id="{5D0290F1-A170-4844-9A76-D74F14738B9D}"/>
            </a:ext>
          </a:extLst>
        </xdr:cNvPr>
        <xdr:cNvCxnSpPr/>
      </xdr:nvCxnSpPr>
      <xdr:spPr>
        <a:xfrm flipV="1">
          <a:off x="14592300" y="16097940"/>
          <a:ext cx="889000" cy="11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4" name="フローチャート: 判断 693">
          <a:extLst>
            <a:ext uri="{FF2B5EF4-FFF2-40B4-BE49-F238E27FC236}">
              <a16:creationId xmlns:a16="http://schemas.microsoft.com/office/drawing/2014/main" id="{730B0895-D058-400D-A87D-A9DA2E77927B}"/>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5" name="テキスト ボックス 694">
          <a:extLst>
            <a:ext uri="{FF2B5EF4-FFF2-40B4-BE49-F238E27FC236}">
              <a16:creationId xmlns:a16="http://schemas.microsoft.com/office/drawing/2014/main" id="{F3CBAF02-22DE-495A-B883-AAEDBF2EBF27}"/>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94551</xdr:rowOff>
    </xdr:from>
    <xdr:to>
      <xdr:col>76</xdr:col>
      <xdr:colOff>114300</xdr:colOff>
      <xdr:row>94</xdr:row>
      <xdr:rowOff>94600</xdr:rowOff>
    </xdr:to>
    <xdr:cxnSp macro="">
      <xdr:nvCxnSpPr>
        <xdr:cNvPr id="696" name="直線コネクタ 695">
          <a:extLst>
            <a:ext uri="{FF2B5EF4-FFF2-40B4-BE49-F238E27FC236}">
              <a16:creationId xmlns:a16="http://schemas.microsoft.com/office/drawing/2014/main" id="{F8BC3682-129B-4A74-940F-6B71DF2B2139}"/>
            </a:ext>
          </a:extLst>
        </xdr:cNvPr>
        <xdr:cNvCxnSpPr/>
      </xdr:nvCxnSpPr>
      <xdr:spPr>
        <a:xfrm>
          <a:off x="13703300" y="16039401"/>
          <a:ext cx="889000" cy="17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697" name="フローチャート: 判断 696">
          <a:extLst>
            <a:ext uri="{FF2B5EF4-FFF2-40B4-BE49-F238E27FC236}">
              <a16:creationId xmlns:a16="http://schemas.microsoft.com/office/drawing/2014/main" id="{E1880785-F3B2-4479-AACC-53FBFF331064}"/>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698" name="テキスト ボックス 697">
          <a:extLst>
            <a:ext uri="{FF2B5EF4-FFF2-40B4-BE49-F238E27FC236}">
              <a16:creationId xmlns:a16="http://schemas.microsoft.com/office/drawing/2014/main" id="{ADA04265-5A4F-431D-ABAF-723053291FEE}"/>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94551</xdr:rowOff>
    </xdr:from>
    <xdr:to>
      <xdr:col>71</xdr:col>
      <xdr:colOff>177800</xdr:colOff>
      <xdr:row>94</xdr:row>
      <xdr:rowOff>106161</xdr:rowOff>
    </xdr:to>
    <xdr:cxnSp macro="">
      <xdr:nvCxnSpPr>
        <xdr:cNvPr id="699" name="直線コネクタ 698">
          <a:extLst>
            <a:ext uri="{FF2B5EF4-FFF2-40B4-BE49-F238E27FC236}">
              <a16:creationId xmlns:a16="http://schemas.microsoft.com/office/drawing/2014/main" id="{78641762-BF1D-444D-AB33-5E3A802C2A0E}"/>
            </a:ext>
          </a:extLst>
        </xdr:cNvPr>
        <xdr:cNvCxnSpPr/>
      </xdr:nvCxnSpPr>
      <xdr:spPr>
        <a:xfrm flipV="1">
          <a:off x="12814300" y="16039401"/>
          <a:ext cx="889000" cy="18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0" name="フローチャート: 判断 699">
          <a:extLst>
            <a:ext uri="{FF2B5EF4-FFF2-40B4-BE49-F238E27FC236}">
              <a16:creationId xmlns:a16="http://schemas.microsoft.com/office/drawing/2014/main" id="{37A60EB9-13FD-4C8F-82E1-9FDAC9C089C3}"/>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1" name="テキスト ボックス 700">
          <a:extLst>
            <a:ext uri="{FF2B5EF4-FFF2-40B4-BE49-F238E27FC236}">
              <a16:creationId xmlns:a16="http://schemas.microsoft.com/office/drawing/2014/main" id="{593EA85F-FD74-461F-9746-276594AEFD5F}"/>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2" name="フローチャート: 判断 701">
          <a:extLst>
            <a:ext uri="{FF2B5EF4-FFF2-40B4-BE49-F238E27FC236}">
              <a16:creationId xmlns:a16="http://schemas.microsoft.com/office/drawing/2014/main" id="{5F32597F-60CC-4468-A588-D795EC7331FE}"/>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3" name="テキスト ボックス 702">
          <a:extLst>
            <a:ext uri="{FF2B5EF4-FFF2-40B4-BE49-F238E27FC236}">
              <a16:creationId xmlns:a16="http://schemas.microsoft.com/office/drawing/2014/main" id="{4D1AB637-D432-4350-BA19-675985E76023}"/>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62C9B6DB-1FA6-43F3-A56A-F3FAF92F241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EA0875A0-FE43-4DCC-ADBA-EBBCEE45873D}"/>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2DD343B7-EB06-4EA1-84DF-A8F0819EFECB}"/>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F9BBFC18-695D-4497-B588-72293E54DBA4}"/>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AF203747-D91F-4D71-8654-749BE242BA0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70678</xdr:rowOff>
    </xdr:from>
    <xdr:to>
      <xdr:col>85</xdr:col>
      <xdr:colOff>177800</xdr:colOff>
      <xdr:row>95</xdr:row>
      <xdr:rowOff>828</xdr:rowOff>
    </xdr:to>
    <xdr:sp macro="" textlink="">
      <xdr:nvSpPr>
        <xdr:cNvPr id="709" name="楕円 708">
          <a:extLst>
            <a:ext uri="{FF2B5EF4-FFF2-40B4-BE49-F238E27FC236}">
              <a16:creationId xmlns:a16="http://schemas.microsoft.com/office/drawing/2014/main" id="{F712DF17-B741-4BD1-91F6-57BD3658E4AD}"/>
            </a:ext>
          </a:extLst>
        </xdr:cNvPr>
        <xdr:cNvSpPr/>
      </xdr:nvSpPr>
      <xdr:spPr>
        <a:xfrm>
          <a:off x="16268700" y="1618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93555</xdr:rowOff>
    </xdr:from>
    <xdr:ext cx="534377" cy="259045"/>
    <xdr:sp macro="" textlink="">
      <xdr:nvSpPr>
        <xdr:cNvPr id="710" name="公債費該当値テキスト">
          <a:extLst>
            <a:ext uri="{FF2B5EF4-FFF2-40B4-BE49-F238E27FC236}">
              <a16:creationId xmlns:a16="http://schemas.microsoft.com/office/drawing/2014/main" id="{B093B8FB-2031-4D3C-83AA-129DF882CC41}"/>
            </a:ext>
          </a:extLst>
        </xdr:cNvPr>
        <xdr:cNvSpPr txBox="1"/>
      </xdr:nvSpPr>
      <xdr:spPr>
        <a:xfrm>
          <a:off x="16370300" y="1603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102290</xdr:rowOff>
    </xdr:from>
    <xdr:to>
      <xdr:col>81</xdr:col>
      <xdr:colOff>101600</xdr:colOff>
      <xdr:row>94</xdr:row>
      <xdr:rowOff>32440</xdr:rowOff>
    </xdr:to>
    <xdr:sp macro="" textlink="">
      <xdr:nvSpPr>
        <xdr:cNvPr id="711" name="楕円 710">
          <a:extLst>
            <a:ext uri="{FF2B5EF4-FFF2-40B4-BE49-F238E27FC236}">
              <a16:creationId xmlns:a16="http://schemas.microsoft.com/office/drawing/2014/main" id="{39639999-5646-4450-AFE5-21848825EB2B}"/>
            </a:ext>
          </a:extLst>
        </xdr:cNvPr>
        <xdr:cNvSpPr/>
      </xdr:nvSpPr>
      <xdr:spPr>
        <a:xfrm>
          <a:off x="15430500" y="160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48967</xdr:rowOff>
    </xdr:from>
    <xdr:ext cx="534377" cy="259045"/>
    <xdr:sp macro="" textlink="">
      <xdr:nvSpPr>
        <xdr:cNvPr id="712" name="テキスト ボックス 711">
          <a:extLst>
            <a:ext uri="{FF2B5EF4-FFF2-40B4-BE49-F238E27FC236}">
              <a16:creationId xmlns:a16="http://schemas.microsoft.com/office/drawing/2014/main" id="{094949F2-B5F8-4814-8511-A9B32097C8B8}"/>
            </a:ext>
          </a:extLst>
        </xdr:cNvPr>
        <xdr:cNvSpPr txBox="1"/>
      </xdr:nvSpPr>
      <xdr:spPr>
        <a:xfrm>
          <a:off x="15214111" y="1582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43800</xdr:rowOff>
    </xdr:from>
    <xdr:to>
      <xdr:col>76</xdr:col>
      <xdr:colOff>165100</xdr:colOff>
      <xdr:row>94</xdr:row>
      <xdr:rowOff>145400</xdr:rowOff>
    </xdr:to>
    <xdr:sp macro="" textlink="">
      <xdr:nvSpPr>
        <xdr:cNvPr id="713" name="楕円 712">
          <a:extLst>
            <a:ext uri="{FF2B5EF4-FFF2-40B4-BE49-F238E27FC236}">
              <a16:creationId xmlns:a16="http://schemas.microsoft.com/office/drawing/2014/main" id="{E49FB26C-1625-4848-82A8-752C5E7F785C}"/>
            </a:ext>
          </a:extLst>
        </xdr:cNvPr>
        <xdr:cNvSpPr/>
      </xdr:nvSpPr>
      <xdr:spPr>
        <a:xfrm>
          <a:off x="14541500" y="1616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161927</xdr:rowOff>
    </xdr:from>
    <xdr:ext cx="534377" cy="259045"/>
    <xdr:sp macro="" textlink="">
      <xdr:nvSpPr>
        <xdr:cNvPr id="714" name="テキスト ボックス 713">
          <a:extLst>
            <a:ext uri="{FF2B5EF4-FFF2-40B4-BE49-F238E27FC236}">
              <a16:creationId xmlns:a16="http://schemas.microsoft.com/office/drawing/2014/main" id="{CA1A46F3-FDFA-483C-BAC8-F148E62E4F8C}"/>
            </a:ext>
          </a:extLst>
        </xdr:cNvPr>
        <xdr:cNvSpPr txBox="1"/>
      </xdr:nvSpPr>
      <xdr:spPr>
        <a:xfrm>
          <a:off x="14325111" y="1593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43751</xdr:rowOff>
    </xdr:from>
    <xdr:to>
      <xdr:col>72</xdr:col>
      <xdr:colOff>38100</xdr:colOff>
      <xdr:row>93</xdr:row>
      <xdr:rowOff>145351</xdr:rowOff>
    </xdr:to>
    <xdr:sp macro="" textlink="">
      <xdr:nvSpPr>
        <xdr:cNvPr id="715" name="楕円 714">
          <a:extLst>
            <a:ext uri="{FF2B5EF4-FFF2-40B4-BE49-F238E27FC236}">
              <a16:creationId xmlns:a16="http://schemas.microsoft.com/office/drawing/2014/main" id="{58A0930E-8802-4185-96F6-82EFD12567F5}"/>
            </a:ext>
          </a:extLst>
        </xdr:cNvPr>
        <xdr:cNvSpPr/>
      </xdr:nvSpPr>
      <xdr:spPr>
        <a:xfrm>
          <a:off x="13652500" y="1598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161878</xdr:rowOff>
    </xdr:from>
    <xdr:ext cx="534377" cy="259045"/>
    <xdr:sp macro="" textlink="">
      <xdr:nvSpPr>
        <xdr:cNvPr id="716" name="テキスト ボックス 715">
          <a:extLst>
            <a:ext uri="{FF2B5EF4-FFF2-40B4-BE49-F238E27FC236}">
              <a16:creationId xmlns:a16="http://schemas.microsoft.com/office/drawing/2014/main" id="{806F5BC1-9626-4F19-881E-EBA3BAA89424}"/>
            </a:ext>
          </a:extLst>
        </xdr:cNvPr>
        <xdr:cNvSpPr txBox="1"/>
      </xdr:nvSpPr>
      <xdr:spPr>
        <a:xfrm>
          <a:off x="13436111" y="1576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55361</xdr:rowOff>
    </xdr:from>
    <xdr:to>
      <xdr:col>67</xdr:col>
      <xdr:colOff>101600</xdr:colOff>
      <xdr:row>94</xdr:row>
      <xdr:rowOff>156961</xdr:rowOff>
    </xdr:to>
    <xdr:sp macro="" textlink="">
      <xdr:nvSpPr>
        <xdr:cNvPr id="717" name="楕円 716">
          <a:extLst>
            <a:ext uri="{FF2B5EF4-FFF2-40B4-BE49-F238E27FC236}">
              <a16:creationId xmlns:a16="http://schemas.microsoft.com/office/drawing/2014/main" id="{B245E0FE-51F2-4860-B170-91DE8A837046}"/>
            </a:ext>
          </a:extLst>
        </xdr:cNvPr>
        <xdr:cNvSpPr/>
      </xdr:nvSpPr>
      <xdr:spPr>
        <a:xfrm>
          <a:off x="12763500" y="1617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2038</xdr:rowOff>
    </xdr:from>
    <xdr:ext cx="534377" cy="259045"/>
    <xdr:sp macro="" textlink="">
      <xdr:nvSpPr>
        <xdr:cNvPr id="718" name="テキスト ボックス 717">
          <a:extLst>
            <a:ext uri="{FF2B5EF4-FFF2-40B4-BE49-F238E27FC236}">
              <a16:creationId xmlns:a16="http://schemas.microsoft.com/office/drawing/2014/main" id="{953DFBC6-A426-49A4-803D-1384D6DEDDBB}"/>
            </a:ext>
          </a:extLst>
        </xdr:cNvPr>
        <xdr:cNvSpPr txBox="1"/>
      </xdr:nvSpPr>
      <xdr:spPr>
        <a:xfrm>
          <a:off x="12547111" y="1594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5D109415-710B-4D92-9E33-F6AB35F841C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B1012DB6-6648-4539-B1B8-5EA016B41688}"/>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6EA1751E-D2E2-46AB-A734-97D2DC5B16C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2D98B4C1-B7C1-413E-85D1-464F8039F6C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3B40FF9E-989D-46A0-AD83-C15E975FAE72}"/>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AE5FBFE8-82D8-46AD-B3F9-68E4FDF8A0F4}"/>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E8A311E5-4905-406A-A469-08620C73A0B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2E4136FC-C8F0-4771-BC3F-5C05DEE19F03}"/>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EB35E21E-8320-4A0D-A7B0-2B881E805334}"/>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77909AEB-1818-4264-9AA4-8913F64F5A2C}"/>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34C54111-8CA3-4D52-8641-635B155194B5}"/>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DF55CBB3-11ED-4950-9376-D403D04E1228}"/>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C06C92A8-D697-425E-9339-F5188F628143}"/>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3500C35E-7E4D-4319-A0C3-854EA7D91043}"/>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3292DEEB-EF69-461A-9853-7AA07316318A}"/>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91339C1C-F244-4876-BB50-9EFADCDFA8A5}"/>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A8B7EB20-88DD-4CBE-842B-4A7494086856}"/>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76758977-EB55-48A4-8696-E79B77F8F729}"/>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6EA0BC78-75F8-4C1D-A1D5-C11E405237D4}"/>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BC3BC2B6-A1FA-4A40-A2C3-95331A6BDE25}"/>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B9EFA4B4-F95E-40D8-A8A0-7FB5F7937D4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E3B2C439-39A4-4FEA-9D92-DB51ABC4103A}"/>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1" name="諸支出金最小値テキスト">
          <a:extLst>
            <a:ext uri="{FF2B5EF4-FFF2-40B4-BE49-F238E27FC236}">
              <a16:creationId xmlns:a16="http://schemas.microsoft.com/office/drawing/2014/main" id="{F9D86033-A578-436B-AD1D-4A507119D79E}"/>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ECD7A579-3ED6-4AD5-A0F1-43E358333B1C}"/>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3" name="諸支出金最大値テキスト">
          <a:extLst>
            <a:ext uri="{FF2B5EF4-FFF2-40B4-BE49-F238E27FC236}">
              <a16:creationId xmlns:a16="http://schemas.microsoft.com/office/drawing/2014/main" id="{79E8DF83-B29A-4DD5-B523-52E60B924F06}"/>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4" name="直線コネクタ 743">
          <a:extLst>
            <a:ext uri="{FF2B5EF4-FFF2-40B4-BE49-F238E27FC236}">
              <a16:creationId xmlns:a16="http://schemas.microsoft.com/office/drawing/2014/main" id="{62640E89-2AB0-49B9-A36F-AE4CDDCB5733}"/>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AF178C65-C62D-44A7-A867-30DCF3BFC80A}"/>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46" name="諸支出金平均値テキスト">
          <a:extLst>
            <a:ext uri="{FF2B5EF4-FFF2-40B4-BE49-F238E27FC236}">
              <a16:creationId xmlns:a16="http://schemas.microsoft.com/office/drawing/2014/main" id="{6A131682-38BD-4474-AA55-97490782D5EF}"/>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47" name="フローチャート: 判断 746">
          <a:extLst>
            <a:ext uri="{FF2B5EF4-FFF2-40B4-BE49-F238E27FC236}">
              <a16:creationId xmlns:a16="http://schemas.microsoft.com/office/drawing/2014/main" id="{79ACCF15-CD2C-4102-A29D-96341D1F8174}"/>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EC8A1DA9-DD0B-4C17-B390-3517B14D7AB9}"/>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49" name="フローチャート: 判断 748">
          <a:extLst>
            <a:ext uri="{FF2B5EF4-FFF2-40B4-BE49-F238E27FC236}">
              <a16:creationId xmlns:a16="http://schemas.microsoft.com/office/drawing/2014/main" id="{701872C5-5D22-4392-BACD-4FEC92F79097}"/>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0" name="テキスト ボックス 749">
          <a:extLst>
            <a:ext uri="{FF2B5EF4-FFF2-40B4-BE49-F238E27FC236}">
              <a16:creationId xmlns:a16="http://schemas.microsoft.com/office/drawing/2014/main" id="{A552D777-50E5-4EFA-8C0A-1DA04F6554A1}"/>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E04A552C-0639-4279-B8B2-71D803D5447E}"/>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2" name="フローチャート: 判断 751">
          <a:extLst>
            <a:ext uri="{FF2B5EF4-FFF2-40B4-BE49-F238E27FC236}">
              <a16:creationId xmlns:a16="http://schemas.microsoft.com/office/drawing/2014/main" id="{09794E7E-7B8D-425E-BB2A-E441F993E7BE}"/>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3" name="テキスト ボックス 752">
          <a:extLst>
            <a:ext uri="{FF2B5EF4-FFF2-40B4-BE49-F238E27FC236}">
              <a16:creationId xmlns:a16="http://schemas.microsoft.com/office/drawing/2014/main" id="{5B89A6AD-8E47-449E-B89E-58D4E5F4BB63}"/>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8197A469-E2F9-418F-AB0B-C23D6E77FE5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5" name="フローチャート: 判断 754">
          <a:extLst>
            <a:ext uri="{FF2B5EF4-FFF2-40B4-BE49-F238E27FC236}">
              <a16:creationId xmlns:a16="http://schemas.microsoft.com/office/drawing/2014/main" id="{9C7C3427-3225-44F1-A71A-B10EE1408499}"/>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56" name="テキスト ボックス 755">
          <a:extLst>
            <a:ext uri="{FF2B5EF4-FFF2-40B4-BE49-F238E27FC236}">
              <a16:creationId xmlns:a16="http://schemas.microsoft.com/office/drawing/2014/main" id="{5707A046-971C-41C2-86BA-C924EB13DE04}"/>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57" name="フローチャート: 判断 756">
          <a:extLst>
            <a:ext uri="{FF2B5EF4-FFF2-40B4-BE49-F238E27FC236}">
              <a16:creationId xmlns:a16="http://schemas.microsoft.com/office/drawing/2014/main" id="{7BCD6EDF-756C-4123-BD32-69FB0D169708}"/>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58" name="テキスト ボックス 757">
          <a:extLst>
            <a:ext uri="{FF2B5EF4-FFF2-40B4-BE49-F238E27FC236}">
              <a16:creationId xmlns:a16="http://schemas.microsoft.com/office/drawing/2014/main" id="{267DB314-1F20-499A-9F5A-5DD9C86E1B6D}"/>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2A624A0E-54FD-466C-B526-093D56BFA71C}"/>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7F69CB0F-581D-4DF7-83A4-D2A6D16F5F63}"/>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6A49D178-2123-4223-B826-63943D2DDD2B}"/>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FEFB992D-B8B8-4C43-B296-A1DDFC15098A}"/>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FA09BC0-4591-42C6-8A34-846F9C50E08B}"/>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964BF998-7DBA-465D-A446-FB5059F8D157}"/>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5" name="諸支出金該当値テキスト">
          <a:extLst>
            <a:ext uri="{FF2B5EF4-FFF2-40B4-BE49-F238E27FC236}">
              <a16:creationId xmlns:a16="http://schemas.microsoft.com/office/drawing/2014/main" id="{E5DC729D-7D1C-43CB-BBB9-6869A5956D52}"/>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55FCD5D0-D1EC-4D42-9FAB-263D21FD3003}"/>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F8C7D195-E264-4BD9-A503-A7A7D53B5408}"/>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144061C6-2659-4AF7-AC57-3987C4A812B3}"/>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7223D618-8F86-4300-ABA3-76C0C477FF9E}"/>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C8164175-E333-4480-A0BE-E8F8285C3967}"/>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5A77FA92-E567-43EF-9D20-137F6F42B271}"/>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C2DAE8B4-E5C2-4817-8966-A1C1382EF177}"/>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2AF4FDC3-2BB2-4E35-8513-D17E2F1F40B9}"/>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9859AD07-5AB4-4817-AF9D-FF113D4EDCFB}"/>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2B009BF5-3532-4BC2-A2EE-768A60A37D09}"/>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B9FEE4E4-9454-41E7-B73A-47197F4802D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6EEF9A65-992A-464F-AFF5-9C30F9E9AC64}"/>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18CAE15A-0310-4DD0-AE4E-F9B8776499D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A819137E-1082-4F61-883D-934A13B92425}"/>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6A004740-570C-435F-960E-E541382999D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447BC7D4-1B1A-415F-B9FE-FCDF33455C6B}"/>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C1E7AA84-F448-4E42-BD58-DDF8BBA601B2}"/>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2B9C0A09-B186-4EAA-8754-411C8F262DD1}"/>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D93FEF7B-8AB3-457D-8D89-F901B80BB045}"/>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1BF25613-7BB1-4BFB-8EB0-4DA93E311DD8}"/>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49F942F-21CE-4BCB-BCF8-68FFF4A66813}"/>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3C3DC865-21DC-412B-A7C6-ECA5960020C1}"/>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A8C162C0-80D7-48E5-A778-BFD1D34954C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2FEB928B-277E-4652-834A-048972DFE956}"/>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E42E92C9-2967-44C8-BD31-8F583E1C9751}"/>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56C1D091-E1B7-4271-A54D-534385092C01}"/>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9C794DD0-7F3E-4810-BA63-EDA9D12D44E7}"/>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BB6D1FBE-02EC-4E73-9781-D8B0D31437C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6F4AD44C-6E24-44CF-AB24-3E4F456613EF}"/>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B3A83E40-B009-4B34-9168-A78F21927BE8}"/>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F3165907-92C8-47FC-AAE8-907591F5F9D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735AAEEC-F4C3-4347-97A3-4395C3E4CCA9}"/>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8BEDA243-2D0B-4EE6-810B-CFB0842F9537}"/>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437AE5EA-E77B-48C4-A101-85A3444B193C}"/>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7AA837CD-09BF-409B-BF37-80BECFD4BC88}"/>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B52F1554-40D6-4C3E-85BA-A331A5B41BE2}"/>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1D02D0F-1387-4B3E-B019-222EBDFF899E}"/>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6A3A25B5-F089-458B-857A-D70ABA76E70E}"/>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849A8B70-DC0E-4A28-8500-3BEF3D6EBA51}"/>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D6F90119-36C0-4A41-A6DC-D34A7F67B32D}"/>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5F3D232A-E8F6-4D01-900E-CAB410767EF9}"/>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5F1CD758-C417-484D-A7F0-D72CD26CE90F}"/>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1522CC79-BB5D-4F2E-8793-8F2D64F75625}"/>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A5F9132F-4602-4FFC-B7D8-E54E9D4F398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272B4629-6311-4C2D-8070-D040CBD65758}"/>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7DB40C1C-8673-4F33-842C-BB5D9A98F3FB}"/>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3BF9400B-F781-4E99-B86A-1E397CA8C7D7}"/>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B3B00976-1B7D-4F9A-BC7C-020938F2FB4D}"/>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F0ACEA44-85A1-4E53-BB63-066D8C8C1B7C}"/>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A02537D3-9546-4EF5-8CEA-FBD5C2905829}"/>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E2023E92-94C3-4444-BDA2-B13AFDD3B619}"/>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B7890F3D-6DAB-4969-9AFB-D9C9BA3F05FE}"/>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159F1A68-6CE3-45DF-A801-5A31B5E37BF9}"/>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2BE645DC-17BE-453D-A84E-E1A69BEE218C}"/>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58FB7E85-9296-47D2-A4B2-43AE77CA6A03}"/>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A787CBA4-80EB-4ACA-9674-A6ED0AF8C88E}"/>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F1087142-E80B-4E69-A94B-9462094C2F43}"/>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6917F76-457E-44C6-94C4-567761F7155B}"/>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3DA0012A-58FE-45B6-8496-00DFD736D299}"/>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54107220-0385-4BD3-9CBA-0F295BFAC30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総務費は、小高復興産業団地（フロンティアパーク）造成事業等に係る</a:t>
          </a:r>
          <a:r>
            <a:rPr kumimoji="1" lang="ja-JP" altLang="en-US" sz="1100">
              <a:solidFill>
                <a:schemeClr val="dk1"/>
              </a:solidFill>
              <a:effectLst/>
              <a:latin typeface="+mn-lt"/>
              <a:ea typeface="+mn-ea"/>
              <a:cs typeface="+mn-cs"/>
            </a:rPr>
            <a:t>帰還・移住等環境整備交付金基金積立金や、東日本大震災復旧・復興基金積立金</a:t>
          </a:r>
          <a:r>
            <a:rPr kumimoji="1" lang="ja-JP" altLang="ja-JP" sz="1100" b="0" i="0">
              <a:solidFill>
                <a:schemeClr val="dk1"/>
              </a:solidFill>
              <a:effectLst/>
              <a:latin typeface="+mn-lt"/>
              <a:ea typeface="+mn-ea"/>
              <a:cs typeface="+mn-cs"/>
            </a:rPr>
            <a:t>の</a:t>
          </a:r>
          <a:r>
            <a:rPr kumimoji="1" lang="ja-JP" altLang="en-US" sz="1100" b="0" i="0">
              <a:solidFill>
                <a:schemeClr val="dk1"/>
              </a:solidFill>
              <a:effectLst/>
              <a:latin typeface="+mn-lt"/>
              <a:ea typeface="+mn-ea"/>
              <a:cs typeface="+mn-cs"/>
            </a:rPr>
            <a:t>減など</a:t>
          </a:r>
          <a:r>
            <a:rPr kumimoji="1" lang="ja-JP" altLang="ja-JP" sz="1100">
              <a:solidFill>
                <a:schemeClr val="dk1"/>
              </a:solidFill>
              <a:effectLst/>
              <a:latin typeface="+mn-lt"/>
              <a:ea typeface="+mn-ea"/>
              <a:cs typeface="+mn-cs"/>
            </a:rPr>
            <a:t>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年度よりも</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し住民一人当たり</a:t>
          </a:r>
          <a:r>
            <a:rPr kumimoji="1" lang="en-US" altLang="ja-JP" sz="1100">
              <a:solidFill>
                <a:schemeClr val="dk1"/>
              </a:solidFill>
              <a:effectLst/>
              <a:latin typeface="+mn-lt"/>
              <a:ea typeface="+mn-ea"/>
              <a:cs typeface="+mn-cs"/>
            </a:rPr>
            <a:t>190,216</a:t>
          </a:r>
          <a:r>
            <a:rPr kumimoji="1" lang="ja-JP" altLang="ja-JP" sz="1100">
              <a:solidFill>
                <a:schemeClr val="dk1"/>
              </a:solidFill>
              <a:effectLst/>
              <a:latin typeface="+mn-lt"/>
              <a:ea typeface="+mn-ea"/>
              <a:cs typeface="+mn-cs"/>
            </a:rPr>
            <a:t>円となった。</a:t>
          </a:r>
          <a:endParaRPr lang="ja-JP" altLang="ja-JP" sz="1400">
            <a:effectLst/>
          </a:endParaRPr>
        </a:p>
        <a:p>
          <a:r>
            <a:rPr kumimoji="1" lang="ja-JP" altLang="ja-JP" sz="1100">
              <a:solidFill>
                <a:schemeClr val="dk1"/>
              </a:solidFill>
              <a:effectLst/>
              <a:latin typeface="+mn-lt"/>
              <a:ea typeface="+mn-ea"/>
              <a:cs typeface="+mn-cs"/>
            </a:rPr>
            <a:t>　農林水産業費は、</a:t>
          </a:r>
          <a:r>
            <a:rPr kumimoji="1" lang="ja-JP" altLang="en-US" sz="1100">
              <a:solidFill>
                <a:schemeClr val="dk1"/>
              </a:solidFill>
              <a:effectLst/>
              <a:latin typeface="+mn-lt"/>
              <a:ea typeface="+mn-ea"/>
              <a:cs typeface="+mn-cs"/>
            </a:rPr>
            <a:t>放射性物質に汚染されたため池の土砂等の拡散防止に係る農業水利施設等保全再生事業（対策工）や、</a:t>
          </a:r>
          <a:r>
            <a:rPr kumimoji="1" lang="ja-JP" altLang="ja-JP" sz="1100" b="0" i="0">
              <a:solidFill>
                <a:schemeClr val="dk1"/>
              </a:solidFill>
              <a:effectLst/>
              <a:latin typeface="+mn-lt"/>
              <a:ea typeface="+mn-ea"/>
              <a:cs typeface="+mn-cs"/>
            </a:rPr>
            <a:t>園芸作物集出荷団地整備事業の増</a:t>
          </a:r>
          <a:r>
            <a:rPr kumimoji="1" lang="ja-JP" altLang="en-US" sz="1100" b="0" i="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年度よりも増加し住民一人当たり</a:t>
          </a:r>
          <a:r>
            <a:rPr kumimoji="1" lang="en-US" altLang="ja-JP" sz="1100">
              <a:solidFill>
                <a:schemeClr val="dk1"/>
              </a:solidFill>
              <a:effectLst/>
              <a:latin typeface="+mn-lt"/>
              <a:ea typeface="+mn-ea"/>
              <a:cs typeface="+mn-cs"/>
            </a:rPr>
            <a:t>134,786</a:t>
          </a:r>
          <a:r>
            <a:rPr kumimoji="1" lang="ja-JP" altLang="ja-JP" sz="1100">
              <a:solidFill>
                <a:schemeClr val="dk1"/>
              </a:solidFill>
              <a:effectLst/>
              <a:latin typeface="+mn-lt"/>
              <a:ea typeface="+mn-ea"/>
              <a:cs typeface="+mn-cs"/>
            </a:rPr>
            <a:t>円となった。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商工費は、フロンティアパーク整備事業等による工場用地等整備事業特別会計繰出金の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、物価高騰対策に係る</a:t>
          </a:r>
          <a:r>
            <a:rPr kumimoji="1" lang="ja-JP" altLang="ja-JP" sz="1100" b="0" i="0">
              <a:solidFill>
                <a:schemeClr val="dk1"/>
              </a:solidFill>
              <a:effectLst/>
              <a:latin typeface="+mn-lt"/>
              <a:ea typeface="+mn-ea"/>
              <a:cs typeface="+mn-cs"/>
            </a:rPr>
            <a:t>事業者支援・市民生活応援事業補助金</a:t>
          </a:r>
          <a:r>
            <a:rPr kumimoji="1" lang="ja-JP" altLang="en-US" sz="1100" b="0" i="0">
              <a:solidFill>
                <a:schemeClr val="dk1"/>
              </a:solidFill>
              <a:effectLst/>
              <a:latin typeface="+mn-lt"/>
              <a:ea typeface="+mn-ea"/>
              <a:cs typeface="+mn-cs"/>
            </a:rPr>
            <a:t>の減など</a:t>
          </a:r>
          <a:r>
            <a:rPr kumimoji="1" lang="ja-JP" altLang="ja-JP" sz="1100" b="0" i="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年度よりも</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し住民一人当たり</a:t>
          </a:r>
          <a:r>
            <a:rPr kumimoji="1" lang="en-US" altLang="ja-JP" sz="1100">
              <a:solidFill>
                <a:schemeClr val="dk1"/>
              </a:solidFill>
              <a:effectLst/>
              <a:latin typeface="+mn-lt"/>
              <a:ea typeface="+mn-ea"/>
              <a:cs typeface="+mn-cs"/>
            </a:rPr>
            <a:t>59,930</a:t>
          </a:r>
          <a:r>
            <a:rPr kumimoji="1" lang="ja-JP" altLang="ja-JP" sz="1100">
              <a:solidFill>
                <a:schemeClr val="dk1"/>
              </a:solidFill>
              <a:effectLst/>
              <a:latin typeface="+mn-lt"/>
              <a:ea typeface="+mn-ea"/>
              <a:cs typeface="+mn-cs"/>
            </a:rPr>
            <a:t>円となった。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消防</a:t>
          </a:r>
          <a:r>
            <a:rPr kumimoji="1" lang="ja-JP" altLang="ja-JP" sz="1100">
              <a:solidFill>
                <a:schemeClr val="dk1"/>
              </a:solidFill>
              <a:effectLst/>
              <a:latin typeface="+mn-lt"/>
              <a:ea typeface="+mn-ea"/>
              <a:cs typeface="+mn-cs"/>
            </a:rPr>
            <a:t>費は、</a:t>
          </a:r>
          <a:r>
            <a:rPr kumimoji="1" lang="ja-JP" altLang="en-US" sz="1100">
              <a:solidFill>
                <a:schemeClr val="dk1"/>
              </a:solidFill>
              <a:effectLst/>
              <a:latin typeface="+mn-lt"/>
              <a:ea typeface="+mn-ea"/>
              <a:cs typeface="+mn-cs"/>
            </a:rPr>
            <a:t>新デジタル電波用個別受信機購入に係る防災情報発信強化事業の減など</a:t>
          </a:r>
          <a:r>
            <a:rPr kumimoji="1" lang="ja-JP" altLang="ja-JP" sz="1100">
              <a:solidFill>
                <a:schemeClr val="dk1"/>
              </a:solidFill>
              <a:effectLst/>
              <a:latin typeface="+mn-lt"/>
              <a:ea typeface="+mn-ea"/>
              <a:cs typeface="+mn-cs"/>
            </a:rPr>
            <a:t>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年度から減少し住民一人当たり</a:t>
          </a:r>
          <a:r>
            <a:rPr kumimoji="1" lang="en-US" altLang="ja-JP" sz="1100">
              <a:solidFill>
                <a:schemeClr val="dk1"/>
              </a:solidFill>
              <a:effectLst/>
              <a:latin typeface="+mn-lt"/>
              <a:ea typeface="+mn-ea"/>
              <a:cs typeface="+mn-cs"/>
            </a:rPr>
            <a:t>26,993</a:t>
          </a:r>
          <a:r>
            <a:rPr kumimoji="1" lang="ja-JP" altLang="ja-JP" sz="1100">
              <a:solidFill>
                <a:schemeClr val="dk1"/>
              </a:solidFill>
              <a:effectLst/>
              <a:latin typeface="+mn-lt"/>
              <a:ea typeface="+mn-ea"/>
              <a:cs typeface="+mn-cs"/>
            </a:rPr>
            <a:t>円となった。</a:t>
          </a:r>
          <a:endParaRPr lang="ja-JP" altLang="ja-JP" sz="1400">
            <a:effectLst/>
          </a:endParaRPr>
        </a:p>
        <a:p>
          <a:r>
            <a:rPr kumimoji="1" lang="ja-JP" altLang="ja-JP" sz="1100">
              <a:solidFill>
                <a:schemeClr val="dk1"/>
              </a:solidFill>
              <a:effectLst/>
              <a:latin typeface="+mn-lt"/>
              <a:ea typeface="+mn-ea"/>
              <a:cs typeface="+mn-cs"/>
            </a:rPr>
            <a:t>　災害復旧費は、令和４年地震や令和５年台風第１３号により被災した農地農業用施設、林業施設など一部の事業で復旧工事が完了したことにより、令和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年度から減少し住民一人当たり</a:t>
          </a:r>
          <a:r>
            <a:rPr kumimoji="1" lang="en-US" altLang="ja-JP" sz="1100">
              <a:solidFill>
                <a:schemeClr val="dk1"/>
              </a:solidFill>
              <a:effectLst/>
              <a:latin typeface="+mn-lt"/>
              <a:ea typeface="+mn-ea"/>
              <a:cs typeface="+mn-cs"/>
            </a:rPr>
            <a:t>5,446</a:t>
          </a:r>
          <a:r>
            <a:rPr kumimoji="1" lang="ja-JP" altLang="ja-JP" sz="1100">
              <a:solidFill>
                <a:schemeClr val="dk1"/>
              </a:solidFill>
              <a:effectLst/>
              <a:latin typeface="+mn-lt"/>
              <a:ea typeface="+mn-ea"/>
              <a:cs typeface="+mn-cs"/>
            </a:rPr>
            <a:t>円となった。</a:t>
          </a:r>
          <a:endParaRPr lang="ja-JP" altLang="ja-JP" sz="1400">
            <a:effectLst/>
          </a:endParaRPr>
        </a:p>
        <a:p>
          <a:r>
            <a:rPr kumimoji="1" lang="ja-JP" altLang="ja-JP" sz="1100">
              <a:solidFill>
                <a:schemeClr val="dk1"/>
              </a:solidFill>
              <a:effectLst/>
              <a:latin typeface="+mn-lt"/>
              <a:ea typeface="+mn-ea"/>
              <a:cs typeface="+mn-cs"/>
            </a:rPr>
            <a:t>　公債費は、令和５年度の任意の繰上償還による定期償還額の減など</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年度よりも</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し住民一人当たり</a:t>
          </a:r>
          <a:r>
            <a:rPr kumimoji="1" lang="en-US" altLang="ja-JP" sz="1100">
              <a:solidFill>
                <a:schemeClr val="dk1"/>
              </a:solidFill>
              <a:effectLst/>
              <a:latin typeface="+mn-lt"/>
              <a:ea typeface="+mn-ea"/>
              <a:cs typeface="+mn-cs"/>
            </a:rPr>
            <a:t>51,116</a:t>
          </a:r>
          <a:r>
            <a:rPr kumimoji="1" lang="ja-JP" altLang="ja-JP" sz="1100">
              <a:solidFill>
                <a:schemeClr val="dk1"/>
              </a:solidFill>
              <a:effectLst/>
              <a:latin typeface="+mn-lt"/>
              <a:ea typeface="+mn-ea"/>
              <a:cs typeface="+mn-cs"/>
            </a:rPr>
            <a:t>円となった。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57A2159C-917F-48DB-A83D-ADBE35827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F9D63999-E6C6-4E3F-965F-10879F2420AE}"/>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590557E4-E1A9-4AF3-89FD-A16ECE12E9E1}"/>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7A14E7D4-6133-4FD8-8828-0B63DBB3BDD8}"/>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43582573-517E-4599-9725-1CA7B178183F}"/>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D3114835-4B79-4382-807D-6C2614FDF71F}"/>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C7D2D126-6FF4-4C24-8180-44A150B80DA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2D4CB615-1955-4BA6-B891-5F16E491149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5EA1EBF6-79E7-4FF6-9875-B11453343A05}"/>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9BEFAC13-BD0A-4B01-AB7C-EA0E6D3B9023}"/>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430003F-ACBA-49DC-AAEB-B690B5CCAF96}"/>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福島県南相馬市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CB161F45-ADC5-4598-8770-6459990CFEE5}"/>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3B74AB9-EF41-4E66-9A34-2C127827F47A}"/>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財政調整基金残高は、</a:t>
          </a:r>
          <a:r>
            <a:rPr kumimoji="1" lang="ja-JP" altLang="ja-JP" sz="1100">
              <a:solidFill>
                <a:schemeClr val="dk1"/>
              </a:solidFill>
              <a:effectLst/>
              <a:latin typeface="+mn-lt"/>
              <a:ea typeface="+mn-ea"/>
              <a:cs typeface="+mn-cs"/>
            </a:rPr>
            <a:t>歳入の上振れなどで前年度剰余金が増加したことに伴い、積立額が取崩額を上回ったことから、前年度比</a:t>
          </a:r>
          <a:r>
            <a:rPr kumimoji="1" lang="en-US" altLang="ja-JP" sz="1100">
              <a:solidFill>
                <a:schemeClr val="dk1"/>
              </a:solidFill>
              <a:effectLst/>
              <a:latin typeface="+mn-lt"/>
              <a:ea typeface="+mn-ea"/>
              <a:cs typeface="+mn-cs"/>
            </a:rPr>
            <a:t>2.20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24.91</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実質収支額については、</a:t>
          </a:r>
          <a:r>
            <a:rPr kumimoji="1" lang="ja-JP" altLang="en-US" sz="1100">
              <a:solidFill>
                <a:schemeClr val="dk1"/>
              </a:solidFill>
              <a:effectLst/>
              <a:latin typeface="+mn-lt"/>
              <a:ea typeface="+mn-ea"/>
              <a:cs typeface="+mn-cs"/>
            </a:rPr>
            <a:t>原油価格・物価高騰等の影響はあったものの、予算の執行段階で執行見込額をより正確に捕捉することに務めた結果、歳入予算の上振れを減少させたことなどにより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1.200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11.87</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実質単年度収支は、前年度比</a:t>
          </a:r>
          <a:r>
            <a:rPr kumimoji="1" lang="en-US" altLang="ja-JP" sz="1100">
              <a:solidFill>
                <a:schemeClr val="dk1"/>
              </a:solidFill>
              <a:effectLst/>
              <a:latin typeface="+mn-lt"/>
              <a:ea typeface="+mn-ea"/>
              <a:cs typeface="+mn-cs"/>
            </a:rPr>
            <a:t>2.25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1.68</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451BA0F2-E73C-4D3F-B4F3-CED9E019C5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E86F6E11-C170-4A89-9718-0AFD78EA26F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A82FEEE9-3995-4DF8-B375-006DDADEECDD}"/>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53EB41C-CA35-425F-AF57-84738D0D11E4}"/>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BB693F40-191A-45B9-9C4D-1B412DF3E4BB}"/>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C62F2AEF-B4C6-4594-9E44-B547A111887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BBAB7C5B-FEE7-4C9B-921B-3FA4D54B8E41}"/>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福島県南相馬市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62D55BE-3FFE-4D14-99BD-3EB1B117DA18}"/>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BABBFA9F-643B-4111-9A89-1249576EB368}"/>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一般会計及び連結するすべての他の会計を合算した実質収支額、資金不足額、剰余額が黒字であり、連結実質赤字比率は生じなかった。</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EE899576-304F-4520-840E-06A72558CA82}"/>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25132E96-D221-41AE-920F-D2DC572AB10C}"/>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5D9DDFA-C99D-4F7F-9CC0-0B2C5EC7A1CF}"/>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91124F12-08A1-4FF4-B74D-1E7ADE24B783}"/>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E4D6FCD8-115C-4D43-BB90-2C480226D4B6}"/>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DB9D9758-2421-4AC1-8C46-742BFA2C989C}"/>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DC35ED8E-2061-4DA5-B05D-FD5A68EF28A7}"/>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BDA08F64-DFFD-477C-8555-10578C84F33E}"/>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48F7B297-8BE5-4086-BB3A-4D5615EF076B}"/>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DDDD6805-F5D1-4376-AAEF-183339D576B2}"/>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CE516131-4425-4012-97E5-E69ED93DD59E}"/>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590622C4-6FDF-4F30-A01F-17ED6188A94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8BF6656E-EA9C-4F7E-A2F3-2FB835FBBC6E}"/>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5FD6E99E-3AE4-4CA1-B1ED-A3A490848004}"/>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福島県南相馬市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D1870F9-BCA6-4000-8BFA-AEDED7CEF563}"/>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6BD624DE-9B00-4ADA-91D3-86B50B2B2A36}"/>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242BD53-847D-44C4-A0CA-E8F829454B7A}"/>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501CB8E5-0FFE-4EFD-8219-B3017880E069}"/>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7DB66C9-E589-4324-80CC-8E4E349509CF}"/>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CC2B5831-7CC5-49C2-B1AD-A46E01ED6E14}"/>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FCFD2367-9FA9-4B85-A6B1-BAD6C04CA2C5}"/>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7610A42A-579D-4E16-9B51-16FD42CD4FDE}"/>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C3B7D0F-62C9-462F-A47E-A259973693DF}"/>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7DC3C50E-471A-4BFB-BCE4-692201C5A735}"/>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A29561F3-3BAA-4DFD-9E69-C1DB32A2E5D9}"/>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7333D3BE-D68C-467B-ABBD-CD25781E9AE2}"/>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17CC03B1-7919-4693-BEFB-0EF47EFACE8F}"/>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FDD20007-6674-45BC-8502-4BAD9AED40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329F424C-821A-4BA0-BC69-FAAC734B3D06}"/>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3ADF1C5F-AEDC-484B-A29C-03AD81D25D35}"/>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元利償還金は、</a:t>
          </a:r>
          <a:r>
            <a:rPr kumimoji="1" lang="ja-JP" altLang="ja-JP" sz="1100">
              <a:solidFill>
                <a:schemeClr val="dk1"/>
              </a:solidFill>
              <a:effectLst/>
              <a:latin typeface="+mn-lt"/>
              <a:ea typeface="+mn-ea"/>
              <a:cs typeface="+mn-cs"/>
            </a:rPr>
            <a:t>令和５年度</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任意の繰上償還</a:t>
          </a:r>
          <a:r>
            <a:rPr kumimoji="1" lang="ja-JP" altLang="en-US" sz="1100">
              <a:solidFill>
                <a:schemeClr val="dk1"/>
              </a:solidFill>
              <a:effectLst/>
              <a:latin typeface="+mn-lt"/>
              <a:ea typeface="+mn-ea"/>
              <a:cs typeface="+mn-cs"/>
            </a:rPr>
            <a:t>や、定期償還の進捗などに伴い</a:t>
          </a:r>
          <a:r>
            <a:rPr kumimoji="1" lang="ja-JP" altLang="ja-JP" sz="1100">
              <a:solidFill>
                <a:schemeClr val="dk1"/>
              </a:solidFill>
              <a:effectLst/>
              <a:latin typeface="+mn-lt"/>
              <a:ea typeface="+mn-ea"/>
              <a:cs typeface="+mn-cs"/>
            </a:rPr>
            <a:t>減少している。</a:t>
          </a:r>
          <a:endParaRPr lang="ja-JP" altLang="ja-JP" sz="1400">
            <a:effectLst/>
          </a:endParaRPr>
        </a:p>
        <a:p>
          <a:r>
            <a:rPr kumimoji="1" lang="ja-JP" altLang="ja-JP" sz="1100">
              <a:solidFill>
                <a:schemeClr val="dk1"/>
              </a:solidFill>
              <a:effectLst/>
              <a:latin typeface="+mn-lt"/>
              <a:ea typeface="+mn-ea"/>
              <a:cs typeface="+mn-cs"/>
            </a:rPr>
            <a:t>　実質公債費比率（</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ヵ年平均）</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同率</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8.4%</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今後は控除財源となる災害復旧費の漸減により実質公債費比率の増が想定されることから、地方債の新規発行の適正管理に努めていく。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C0478A6A-23F9-419A-8F8E-1C0266D10C21}"/>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BED7A035-ABCF-4C2F-9AFF-3B0AE5465F2C}"/>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33098FEA-C813-4C57-AA0B-5C5EB230CEC1}"/>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E5DBBF9-4356-4ABA-AA80-42A07CE8271E}"/>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満期一括償還地方債を利用していない。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F1AAC93-5FC1-4FFB-9174-FFBFE3B20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378CB66B-1A12-488F-9568-92E0268D5743}"/>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895BC86F-039B-4289-9169-5266B8CFEB2B}"/>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F5A43CAE-C834-492D-8823-C0C0A4DE0F95}"/>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1E6DC721-7D13-4A02-A639-F780FB97A071}"/>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FA184BD-1A3A-4F52-8478-270241EB83A2}"/>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41F247DA-E569-4D2A-A1DB-05B957770D3C}"/>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E7BB75AD-4513-4454-BA74-6D7B95717C9F}"/>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57411179-931C-45B0-8252-DDA461C545A7}"/>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CF3E0820-9BF7-45B4-A414-41A03089043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638CC0EC-E094-44F1-B36A-D052F1E35CA6}"/>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75BD3899-8226-46E4-88DF-F5338C15F4ED}"/>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FA51673B-C0C1-49E9-B888-0D4DCD99432F}"/>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C195BE68-E851-47B3-BA5F-CFF8CE3AD964}"/>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1BF71A1-3340-41A6-BB9D-818E7152F897}"/>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5F8425E2-8E23-4142-9E40-81084C4EEC7A}"/>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6A916A50-B38E-440C-A8E7-4604717E8655}"/>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895C7BF5-A47A-4142-A654-DF0F1E780FE3}"/>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5A29900B-6694-4704-A375-A34DB0CB4CF1}"/>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福島県南相馬市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25D8BB23-849D-4F35-82A4-0F7607664DCC}"/>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AB8AF5CB-C088-4697-A730-CCE8F52D8559}"/>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E0B2EE24-A946-44C7-91F6-44563621A3FB}"/>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地方債の発行抑制により、地方債残高は減少を続けており、東日本大震災復旧・復興基金等の充当可能基金の残高が一般会計等が負担する将来の負担額を充当可能な財源が上回っているため、将来負担比率の分子はマイナスとなっている。</a:t>
          </a:r>
          <a:endParaRPr lang="ja-JP" altLang="ja-JP" sz="1400">
            <a:effectLst/>
          </a:endParaRPr>
        </a:p>
        <a:p>
          <a:r>
            <a:rPr kumimoji="1" lang="ja-JP" altLang="ja-JP" sz="1100">
              <a:solidFill>
                <a:schemeClr val="dk1"/>
              </a:solidFill>
              <a:effectLst/>
              <a:latin typeface="+mn-lt"/>
              <a:ea typeface="+mn-ea"/>
              <a:cs typeface="+mn-cs"/>
            </a:rPr>
            <a:t>　しかし、復旧・復興関連基金については、復旧・復興事業の財源となるものであり、公債費や地方債の残高は類似団体の平均より高い値であるため、今後は将来負担比率の分子がプラスに転じる見込みである。今後も市債の残高や新規発行の適正管理に努め、将来負担の軽減を図っ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ECC05287-5973-4A7F-B564-1CB468962B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513F0282-9AA5-4FD3-AA28-02DF16982D87}"/>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55304DE-84DF-40A7-A8EE-B9F1C93E83A2}"/>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A7469E6-C7C8-4105-96D2-941739F9A2CA}"/>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D80934E4-C647-4B09-BE3C-5F034370A96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D37057C3-146E-4423-B882-2A3286EDC7F7}"/>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BDD95066-4B87-4A67-94C1-8EE4A551EFCF}"/>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福島県南相馬市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29AE7B0-AE02-4DDB-831C-109FD9381D6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8101AA62-EA57-43C0-9A75-021953735E3D}"/>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E86157E6-38AE-461B-9D90-4A240D19F17A}"/>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2696977C-70E2-40BA-9F30-EF5F6D7BBC24}"/>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通常事業分を確保しつつ、東日本大震災関連基金の活用が着実に進んでいる</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、基金全体として約</a:t>
          </a:r>
          <a:r>
            <a:rPr kumimoji="1" lang="en-US" altLang="ja-JP" sz="1100">
              <a:solidFill>
                <a:schemeClr val="dk1"/>
              </a:solidFill>
              <a:effectLst/>
              <a:latin typeface="+mn-lt"/>
              <a:ea typeface="+mn-ea"/>
              <a:cs typeface="+mn-cs"/>
            </a:rPr>
            <a:t>6.7</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地方財政法に基づく財政調整基金や減債基金、公共施設の維持補修等将来負担が重荷となる年度に備えるための基金については、必要な積み立てを行い、ある程度の残高を確保しながら活用を行っていく。</a:t>
          </a:r>
          <a:endParaRPr lang="ja-JP" altLang="ja-JP" sz="1400">
            <a:effectLst/>
          </a:endParaRPr>
        </a:p>
        <a:p>
          <a:r>
            <a:rPr kumimoji="1" lang="ja-JP" altLang="ja-JP" sz="1100">
              <a:solidFill>
                <a:schemeClr val="dk1"/>
              </a:solidFill>
              <a:effectLst/>
              <a:latin typeface="+mn-lt"/>
              <a:ea typeface="+mn-ea"/>
              <a:cs typeface="+mn-cs"/>
            </a:rPr>
            <a:t>　その他の特定目的基金や復興財源として交付された国庫補助金を積み立てた基金については、その目的を達成するために活用を行っていく。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4D852BCE-C02C-459E-86A8-31DF69974996}"/>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F71DE3-BBFC-4B5B-A133-0641999E8591}"/>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3754D522-CDE8-496B-9182-BD6DD68E2034}"/>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・東日本大震災復旧・復興基金、帰還環境整備交付金基金：東日本大震災及び福島第一原子力発電所事故からの復旧・復興に向けた事業の推進</a:t>
          </a:r>
          <a:endParaRPr lang="ja-JP" altLang="ja-JP" sz="1400">
            <a:effectLst/>
          </a:endParaRPr>
        </a:p>
        <a:p>
          <a:r>
            <a:rPr kumimoji="1" lang="ja-JP" altLang="ja-JP" sz="1100">
              <a:solidFill>
                <a:schemeClr val="dk1"/>
              </a:solidFill>
              <a:effectLst/>
              <a:latin typeface="+mn-lt"/>
              <a:ea typeface="+mn-ea"/>
              <a:cs typeface="+mn-cs"/>
            </a:rPr>
            <a:t>　・みらいへつなぐ復興基金：市復興総合計画後期基本計画に掲げる、教育・子育て、健康づくり等の中長期に取り組む復興関連事業の推進</a:t>
          </a:r>
          <a:endParaRPr lang="ja-JP" altLang="ja-JP" sz="1400">
            <a:effectLst/>
          </a:endParaRPr>
        </a:p>
        <a:p>
          <a:r>
            <a:rPr kumimoji="1" lang="ja-JP" altLang="ja-JP" sz="1100">
              <a:solidFill>
                <a:schemeClr val="dk1"/>
              </a:solidFill>
              <a:effectLst/>
              <a:latin typeface="+mn-lt"/>
              <a:ea typeface="+mn-ea"/>
              <a:cs typeface="+mn-cs"/>
            </a:rPr>
            <a:t>　・市有建物等維持補修基金：市が保有する建物等の維持補修への活用</a:t>
          </a:r>
          <a:endParaRPr lang="ja-JP" altLang="ja-JP" sz="1400">
            <a:effectLst/>
          </a:endParaRPr>
        </a:p>
        <a:p>
          <a:r>
            <a:rPr kumimoji="1" lang="ja-JP" altLang="ja-JP" sz="1100">
              <a:solidFill>
                <a:schemeClr val="dk1"/>
              </a:solidFill>
              <a:effectLst/>
              <a:latin typeface="+mn-lt"/>
              <a:ea typeface="+mn-ea"/>
              <a:cs typeface="+mn-cs"/>
            </a:rPr>
            <a:t>　・庁舎建設基金：新庁舎建設への活用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複数年にわたる復興事業の財源として交付された国庫補助金を原資とする帰還環境整備・移住等整備交付金基金をはじめとした復興関連事業への活用が進んでいるため。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復旧・復興関連基金：市の第三次総合計画前期基本計画の成果達成に向け、計画的に必要な事業への活用を行っていく。</a:t>
          </a:r>
          <a:endParaRPr lang="ja-JP" altLang="ja-JP" sz="1400">
            <a:effectLst/>
          </a:endParaRPr>
        </a:p>
        <a:p>
          <a:r>
            <a:rPr kumimoji="1" lang="ja-JP" altLang="ja-JP" sz="1100">
              <a:solidFill>
                <a:schemeClr val="dk1"/>
              </a:solidFill>
              <a:effectLst/>
              <a:latin typeface="+mn-lt"/>
              <a:ea typeface="+mn-ea"/>
              <a:cs typeface="+mn-cs"/>
            </a:rPr>
            <a:t>　市有建物等維持補修基金：施設老朽化の進行に伴い、今後必要額の増加が見込まれるため、一定の残高を確保しながら活用を進めていく。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3B06CEBD-5802-421A-8A36-D777A62F6693}"/>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57E1D3E6-8003-48B8-A30D-3A525165549C}"/>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9C2D584F-F6E4-4761-AE34-F8B7A4D6C683}"/>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歳入の上振れなどで前年度決算剰余金が増加したことに伴い、積立額が取崩額を上回ったもの。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a:t>
          </a:r>
          <a:r>
            <a:rPr kumimoji="1" lang="ja-JP" altLang="en-US" sz="1100">
              <a:solidFill>
                <a:schemeClr val="dk1"/>
              </a:solidFill>
              <a:effectLst/>
              <a:latin typeface="+mn-lt"/>
              <a:ea typeface="+mn-ea"/>
              <a:cs typeface="+mn-cs"/>
            </a:rPr>
            <a:t>時</a:t>
          </a:r>
          <a:r>
            <a:rPr kumimoji="1" lang="ja-JP" altLang="ja-JP" sz="1100">
              <a:solidFill>
                <a:schemeClr val="dk1"/>
              </a:solidFill>
              <a:effectLst/>
              <a:latin typeface="+mn-lt"/>
              <a:ea typeface="+mn-ea"/>
              <a:cs typeface="+mn-cs"/>
            </a:rPr>
            <a:t>的な収支均衡や災害などへの備えのために必要な積み立てを行い、残高を標準財政規模の２０％程度確保するように努めていく。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12C2ED9B-5236-4876-9F00-52CBEF244D72}"/>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2AB06815-AED4-4B86-AB20-5B754C3AB3C8}"/>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B4074D10-0ED6-4074-805A-EC1032B25E1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被災施設に係る償還及び繰上償還のための取り崩しによるもの。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将来負担への備えのため、一定の残高を確保しながら活用を行っていく。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79E86AFB-709D-4604-AE70-3DE845C44502}"/>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72</xdr:row>
      <xdr:rowOff>0</xdr:rowOff>
    </xdr:from>
    <xdr:to>
      <xdr:col>75</xdr:col>
      <xdr:colOff>0</xdr:colOff>
      <xdr:row>74</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福島県南相馬市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55,774
55,157
398.58
52,797,516
48,928,455
2,244,289
18,913,051
24,678,014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5" name="角丸四角形 24">
          <a:extLst>
            <a:ext uri="{FF2B5EF4-FFF2-40B4-BE49-F238E27FC236}">
              <a16:creationId xmlns:a16="http://schemas.microsoft.com/office/drawing/2014/main" id="{00000000-0008-0000-0000-000019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0" name="楕円 29">
          <a:extLst>
            <a:ext uri="{FF2B5EF4-FFF2-40B4-BE49-F238E27FC236}">
              <a16:creationId xmlns:a16="http://schemas.microsoft.com/office/drawing/2014/main" id="{00000000-0008-0000-0000-00001E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1" name="フローチャート: 判断 30">
          <a:extLst>
            <a:ext uri="{FF2B5EF4-FFF2-40B4-BE49-F238E27FC236}">
              <a16:creationId xmlns:a16="http://schemas.microsoft.com/office/drawing/2014/main" id="{00000000-0008-0000-0000-00001F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3" name="テキスト ボックス 52">
          <a:extLst>
            <a:ext uri="{FF2B5EF4-FFF2-40B4-BE49-F238E27FC236}">
              <a16:creationId xmlns:a16="http://schemas.microsoft.com/office/drawing/2014/main" id="{00000000-0008-0000-0000-000035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ここに入力</a:t>
          </a: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8" name="正方形/長方形 57">
          <a:extLst>
            <a:ext uri="{FF2B5EF4-FFF2-40B4-BE49-F238E27FC236}">
              <a16:creationId xmlns:a16="http://schemas.microsoft.com/office/drawing/2014/main" id="{00000000-0008-0000-0000-00003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9" name="正方形/長方形 58">
          <a:extLst>
            <a:ext uri="{FF2B5EF4-FFF2-40B4-BE49-F238E27FC236}">
              <a16:creationId xmlns:a16="http://schemas.microsoft.com/office/drawing/2014/main" id="{00000000-0008-0000-0000-00003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60" name="正方形/長方形 59">
          <a:extLst>
            <a:ext uri="{FF2B5EF4-FFF2-40B4-BE49-F238E27FC236}">
              <a16:creationId xmlns:a16="http://schemas.microsoft.com/office/drawing/2014/main" id="{00000000-0008-0000-0000-00003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61" name="正方形/長方形 60">
          <a:extLst>
            <a:ext uri="{FF2B5EF4-FFF2-40B4-BE49-F238E27FC236}">
              <a16:creationId xmlns:a16="http://schemas.microsoft.com/office/drawing/2014/main" id="{00000000-0008-0000-0000-00003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62" name="正方形/長方形 61">
          <a:extLst>
            <a:ext uri="{FF2B5EF4-FFF2-40B4-BE49-F238E27FC236}">
              <a16:creationId xmlns:a16="http://schemas.microsoft.com/office/drawing/2014/main" id="{00000000-0008-0000-0000-00003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63" name="正方形/長方形 62">
          <a:extLst>
            <a:ext uri="{FF2B5EF4-FFF2-40B4-BE49-F238E27FC236}">
              <a16:creationId xmlns:a16="http://schemas.microsoft.com/office/drawing/2014/main" id="{00000000-0008-0000-0000-00003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64" name="正方形/長方形 63">
          <a:extLst>
            <a:ext uri="{FF2B5EF4-FFF2-40B4-BE49-F238E27FC236}">
              <a16:creationId xmlns:a16="http://schemas.microsoft.com/office/drawing/2014/main" id="{00000000-0008-0000-0000-00004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5" name="正方形/長方形 64">
          <a:extLst>
            <a:ext uri="{FF2B5EF4-FFF2-40B4-BE49-F238E27FC236}">
              <a16:creationId xmlns:a16="http://schemas.microsoft.com/office/drawing/2014/main" id="{00000000-0008-0000-0000-00004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6" name="正方形/長方形 65">
          <a:extLst>
            <a:ext uri="{FF2B5EF4-FFF2-40B4-BE49-F238E27FC236}">
              <a16:creationId xmlns:a16="http://schemas.microsoft.com/office/drawing/2014/main" id="{00000000-0008-0000-0000-00004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7" name="テキスト ボックス 66">
          <a:extLst>
            <a:ext uri="{FF2B5EF4-FFF2-40B4-BE49-F238E27FC236}">
              <a16:creationId xmlns:a16="http://schemas.microsoft.com/office/drawing/2014/main" id="{00000000-0008-0000-0000-00004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交付税措置の有利な地方債の活用と、繰上償還の実施により、将来負担の低減に努めている。</a:t>
          </a:r>
          <a:endParaRPr lang="ja-JP" altLang="ja-JP">
            <a:effectLst/>
          </a:endParaRPr>
        </a:p>
        <a:p>
          <a:r>
            <a:rPr kumimoji="1" lang="ja-JP" altLang="ja-JP" sz="1100">
              <a:solidFill>
                <a:schemeClr val="dk1"/>
              </a:solidFill>
              <a:effectLst/>
              <a:latin typeface="+mn-lt"/>
              <a:ea typeface="+mn-ea"/>
              <a:cs typeface="+mn-cs"/>
            </a:rPr>
            <a:t>　類似団体平均よりも低い水準となっている要因は、復旧復興事業について、複数年度に渡る事業の財源を先行して受け入れていることから、業務活動収支が一時的に高水準となっているためである。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81" name="直線コネクタ 80">
          <a:extLst>
            <a:ext uri="{FF2B5EF4-FFF2-40B4-BE49-F238E27FC236}">
              <a16:creationId xmlns:a16="http://schemas.microsoft.com/office/drawing/2014/main" id="{00000000-0008-0000-0000-00005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82" name="債務償還比率グラフ枠">
          <a:extLst>
            <a:ext uri="{FF2B5EF4-FFF2-40B4-BE49-F238E27FC236}">
              <a16:creationId xmlns:a16="http://schemas.microsoft.com/office/drawing/2014/main" id="{00000000-0008-0000-0000-00005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83" name="直線コネクタ 82">
          <a:extLst>
            <a:ext uri="{FF2B5EF4-FFF2-40B4-BE49-F238E27FC236}">
              <a16:creationId xmlns:a16="http://schemas.microsoft.com/office/drawing/2014/main" id="{00000000-0008-0000-0000-000053000000}"/>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84" name="債務償還比率最小値テキスト">
          <a:extLst>
            <a:ext uri="{FF2B5EF4-FFF2-40B4-BE49-F238E27FC236}">
              <a16:creationId xmlns:a16="http://schemas.microsoft.com/office/drawing/2014/main" id="{00000000-0008-0000-0000-000054000000}"/>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85" name="直線コネクタ 84">
          <a:extLst>
            <a:ext uri="{FF2B5EF4-FFF2-40B4-BE49-F238E27FC236}">
              <a16:creationId xmlns:a16="http://schemas.microsoft.com/office/drawing/2014/main" id="{00000000-0008-0000-0000-000055000000}"/>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86" name="債務償還比率最大値テキスト">
          <a:extLst>
            <a:ext uri="{FF2B5EF4-FFF2-40B4-BE49-F238E27FC236}">
              <a16:creationId xmlns:a16="http://schemas.microsoft.com/office/drawing/2014/main" id="{00000000-0008-0000-0000-000056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87" name="直線コネクタ 86">
          <a:extLst>
            <a:ext uri="{FF2B5EF4-FFF2-40B4-BE49-F238E27FC236}">
              <a16:creationId xmlns:a16="http://schemas.microsoft.com/office/drawing/2014/main" id="{00000000-0008-0000-0000-000057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88" name="債務償還比率平均値テキスト">
          <a:extLst>
            <a:ext uri="{FF2B5EF4-FFF2-40B4-BE49-F238E27FC236}">
              <a16:creationId xmlns:a16="http://schemas.microsoft.com/office/drawing/2014/main" id="{00000000-0008-0000-0000-000058000000}"/>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89" name="フローチャート: 判断 88">
          <a:extLst>
            <a:ext uri="{FF2B5EF4-FFF2-40B4-BE49-F238E27FC236}">
              <a16:creationId xmlns:a16="http://schemas.microsoft.com/office/drawing/2014/main" id="{00000000-0008-0000-0000-000059000000}"/>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90" name="フローチャート: 判断 89">
          <a:extLst>
            <a:ext uri="{FF2B5EF4-FFF2-40B4-BE49-F238E27FC236}">
              <a16:creationId xmlns:a16="http://schemas.microsoft.com/office/drawing/2014/main" id="{00000000-0008-0000-0000-00005A000000}"/>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91" name="フローチャート: 判断 90">
          <a:extLst>
            <a:ext uri="{FF2B5EF4-FFF2-40B4-BE49-F238E27FC236}">
              <a16:creationId xmlns:a16="http://schemas.microsoft.com/office/drawing/2014/main" id="{00000000-0008-0000-0000-00005B000000}"/>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92" name="フローチャート: 判断 91">
          <a:extLst>
            <a:ext uri="{FF2B5EF4-FFF2-40B4-BE49-F238E27FC236}">
              <a16:creationId xmlns:a16="http://schemas.microsoft.com/office/drawing/2014/main" id="{00000000-0008-0000-0000-00005C000000}"/>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93" name="フローチャート: 判断 92">
          <a:extLst>
            <a:ext uri="{FF2B5EF4-FFF2-40B4-BE49-F238E27FC236}">
              <a16:creationId xmlns:a16="http://schemas.microsoft.com/office/drawing/2014/main" id="{00000000-0008-0000-0000-00005D000000}"/>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00000000-0008-0000-0000-00005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5" name="テキスト ボックス 94">
          <a:extLst>
            <a:ext uri="{FF2B5EF4-FFF2-40B4-BE49-F238E27FC236}">
              <a16:creationId xmlns:a16="http://schemas.microsoft.com/office/drawing/2014/main" id="{00000000-0008-0000-0000-00005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104196</xdr:rowOff>
    </xdr:from>
    <xdr:to>
      <xdr:col>76</xdr:col>
      <xdr:colOff>73025</xdr:colOff>
      <xdr:row>29</xdr:row>
      <xdr:rowOff>34346</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4744700" y="567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127073</xdr:rowOff>
    </xdr:from>
    <xdr:ext cx="469744" cy="259045"/>
    <xdr:sp macro="" textlink="">
      <xdr:nvSpPr>
        <xdr:cNvPr id="100" name="債務償還比率該当値テキスト">
          <a:extLst>
            <a:ext uri="{FF2B5EF4-FFF2-40B4-BE49-F238E27FC236}">
              <a16:creationId xmlns:a16="http://schemas.microsoft.com/office/drawing/2014/main" id="{00000000-0008-0000-0000-000064000000}"/>
            </a:ext>
          </a:extLst>
        </xdr:cNvPr>
        <xdr:cNvSpPr txBox="1"/>
      </xdr:nvSpPr>
      <xdr:spPr>
        <a:xfrm>
          <a:off x="14846300" y="552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114632</xdr:rowOff>
    </xdr:from>
    <xdr:to>
      <xdr:col>72</xdr:col>
      <xdr:colOff>123825</xdr:colOff>
      <xdr:row>29</xdr:row>
      <xdr:rowOff>44782</xdr:rowOff>
    </xdr:to>
    <xdr:sp macro="" textlink="">
      <xdr:nvSpPr>
        <xdr:cNvPr id="101" name="楕円 100">
          <a:extLst>
            <a:ext uri="{FF2B5EF4-FFF2-40B4-BE49-F238E27FC236}">
              <a16:creationId xmlns:a16="http://schemas.microsoft.com/office/drawing/2014/main" id="{00000000-0008-0000-0000-000065000000}"/>
            </a:ext>
          </a:extLst>
        </xdr:cNvPr>
        <xdr:cNvSpPr/>
      </xdr:nvSpPr>
      <xdr:spPr>
        <a:xfrm>
          <a:off x="14033500" y="568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154996</xdr:rowOff>
    </xdr:from>
    <xdr:to>
      <xdr:col>76</xdr:col>
      <xdr:colOff>22225</xdr:colOff>
      <xdr:row>28</xdr:row>
      <xdr:rowOff>165432</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flipV="1">
          <a:off x="14084300" y="5727121"/>
          <a:ext cx="711200" cy="1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25393</xdr:rowOff>
    </xdr:from>
    <xdr:to>
      <xdr:col>68</xdr:col>
      <xdr:colOff>123825</xdr:colOff>
      <xdr:row>28</xdr:row>
      <xdr:rowOff>126993</xdr:rowOff>
    </xdr:to>
    <xdr:sp macro="" textlink="">
      <xdr:nvSpPr>
        <xdr:cNvPr id="103" name="楕円 102">
          <a:extLst>
            <a:ext uri="{FF2B5EF4-FFF2-40B4-BE49-F238E27FC236}">
              <a16:creationId xmlns:a16="http://schemas.microsoft.com/office/drawing/2014/main" id="{00000000-0008-0000-0000-000067000000}"/>
            </a:ext>
          </a:extLst>
        </xdr:cNvPr>
        <xdr:cNvSpPr/>
      </xdr:nvSpPr>
      <xdr:spPr>
        <a:xfrm>
          <a:off x="13271500" y="559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76193</xdr:rowOff>
    </xdr:from>
    <xdr:to>
      <xdr:col>72</xdr:col>
      <xdr:colOff>73025</xdr:colOff>
      <xdr:row>28</xdr:row>
      <xdr:rowOff>165432</xdr:rowOff>
    </xdr:to>
    <xdr:cxnSp macro="">
      <xdr:nvCxnSpPr>
        <xdr:cNvPr id="104" name="直線コネクタ 103">
          <a:extLst>
            <a:ext uri="{FF2B5EF4-FFF2-40B4-BE49-F238E27FC236}">
              <a16:creationId xmlns:a16="http://schemas.microsoft.com/office/drawing/2014/main" id="{00000000-0008-0000-0000-000068000000}"/>
            </a:ext>
          </a:extLst>
        </xdr:cNvPr>
        <xdr:cNvCxnSpPr/>
      </xdr:nvCxnSpPr>
      <xdr:spPr>
        <a:xfrm>
          <a:off x="13322300" y="5648318"/>
          <a:ext cx="762000" cy="8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131233</xdr:rowOff>
    </xdr:from>
    <xdr:to>
      <xdr:col>64</xdr:col>
      <xdr:colOff>123825</xdr:colOff>
      <xdr:row>28</xdr:row>
      <xdr:rowOff>61383</xdr:rowOff>
    </xdr:to>
    <xdr:sp macro="" textlink="">
      <xdr:nvSpPr>
        <xdr:cNvPr id="105" name="楕円 104">
          <a:extLst>
            <a:ext uri="{FF2B5EF4-FFF2-40B4-BE49-F238E27FC236}">
              <a16:creationId xmlns:a16="http://schemas.microsoft.com/office/drawing/2014/main" id="{00000000-0008-0000-0000-000069000000}"/>
            </a:ext>
          </a:extLst>
        </xdr:cNvPr>
        <xdr:cNvSpPr/>
      </xdr:nvSpPr>
      <xdr:spPr>
        <a:xfrm>
          <a:off x="12509500" y="553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10583</xdr:rowOff>
    </xdr:from>
    <xdr:to>
      <xdr:col>68</xdr:col>
      <xdr:colOff>73025</xdr:colOff>
      <xdr:row>28</xdr:row>
      <xdr:rowOff>76193</xdr:rowOff>
    </xdr:to>
    <xdr:cxnSp macro="">
      <xdr:nvCxnSpPr>
        <xdr:cNvPr id="106" name="直線コネクタ 105">
          <a:extLst>
            <a:ext uri="{FF2B5EF4-FFF2-40B4-BE49-F238E27FC236}">
              <a16:creationId xmlns:a16="http://schemas.microsoft.com/office/drawing/2014/main" id="{00000000-0008-0000-0000-00006A000000}"/>
            </a:ext>
          </a:extLst>
        </xdr:cNvPr>
        <xdr:cNvCxnSpPr/>
      </xdr:nvCxnSpPr>
      <xdr:spPr>
        <a:xfrm>
          <a:off x="12560300" y="5582708"/>
          <a:ext cx="762000" cy="6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77569</xdr:rowOff>
    </xdr:from>
    <xdr:to>
      <xdr:col>60</xdr:col>
      <xdr:colOff>123825</xdr:colOff>
      <xdr:row>29</xdr:row>
      <xdr:rowOff>7719</xdr:rowOff>
    </xdr:to>
    <xdr:sp macro="" textlink="">
      <xdr:nvSpPr>
        <xdr:cNvPr id="107" name="楕円 106">
          <a:extLst>
            <a:ext uri="{FF2B5EF4-FFF2-40B4-BE49-F238E27FC236}">
              <a16:creationId xmlns:a16="http://schemas.microsoft.com/office/drawing/2014/main" id="{00000000-0008-0000-0000-00006B000000}"/>
            </a:ext>
          </a:extLst>
        </xdr:cNvPr>
        <xdr:cNvSpPr/>
      </xdr:nvSpPr>
      <xdr:spPr>
        <a:xfrm>
          <a:off x="11747500" y="564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10583</xdr:rowOff>
    </xdr:from>
    <xdr:to>
      <xdr:col>64</xdr:col>
      <xdr:colOff>73025</xdr:colOff>
      <xdr:row>28</xdr:row>
      <xdr:rowOff>128369</xdr:rowOff>
    </xdr:to>
    <xdr:cxnSp macro="">
      <xdr:nvCxnSpPr>
        <xdr:cNvPr id="108" name="直線コネクタ 107">
          <a:extLst>
            <a:ext uri="{FF2B5EF4-FFF2-40B4-BE49-F238E27FC236}">
              <a16:creationId xmlns:a16="http://schemas.microsoft.com/office/drawing/2014/main" id="{00000000-0008-0000-0000-00006C000000}"/>
            </a:ext>
          </a:extLst>
        </xdr:cNvPr>
        <xdr:cNvCxnSpPr/>
      </xdr:nvCxnSpPr>
      <xdr:spPr>
        <a:xfrm flipV="1">
          <a:off x="11798300" y="5582708"/>
          <a:ext cx="762000" cy="11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09" name="n_1aveValue債務償還比率">
          <a:extLst>
            <a:ext uri="{FF2B5EF4-FFF2-40B4-BE49-F238E27FC236}">
              <a16:creationId xmlns:a16="http://schemas.microsoft.com/office/drawing/2014/main" id="{00000000-0008-0000-0000-00006D000000}"/>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10" name="n_2aveValue債務償還比率">
          <a:extLst>
            <a:ext uri="{FF2B5EF4-FFF2-40B4-BE49-F238E27FC236}">
              <a16:creationId xmlns:a16="http://schemas.microsoft.com/office/drawing/2014/main" id="{00000000-0008-0000-0000-00006E000000}"/>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11" name="n_3aveValue債務償還比率">
          <a:extLst>
            <a:ext uri="{FF2B5EF4-FFF2-40B4-BE49-F238E27FC236}">
              <a16:creationId xmlns:a16="http://schemas.microsoft.com/office/drawing/2014/main" id="{00000000-0008-0000-0000-00006F000000}"/>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12" name="n_4aveValue債務償還比率">
          <a:extLst>
            <a:ext uri="{FF2B5EF4-FFF2-40B4-BE49-F238E27FC236}">
              <a16:creationId xmlns:a16="http://schemas.microsoft.com/office/drawing/2014/main" id="{00000000-0008-0000-0000-000070000000}"/>
            </a:ext>
          </a:extLst>
        </xdr:cNvPr>
        <xdr:cNvSpPr txBox="1"/>
      </xdr:nvSpPr>
      <xdr:spPr>
        <a:xfrm>
          <a:off x="1156342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61309</xdr:rowOff>
    </xdr:from>
    <xdr:ext cx="469744" cy="259045"/>
    <xdr:sp macro="" textlink="">
      <xdr:nvSpPr>
        <xdr:cNvPr id="113" name="n_1mainValue債務償還比率">
          <a:extLst>
            <a:ext uri="{FF2B5EF4-FFF2-40B4-BE49-F238E27FC236}">
              <a16:creationId xmlns:a16="http://schemas.microsoft.com/office/drawing/2014/main" id="{00000000-0008-0000-0000-000071000000}"/>
            </a:ext>
          </a:extLst>
        </xdr:cNvPr>
        <xdr:cNvSpPr txBox="1"/>
      </xdr:nvSpPr>
      <xdr:spPr>
        <a:xfrm>
          <a:off x="13836727" y="546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143520</xdr:rowOff>
    </xdr:from>
    <xdr:ext cx="469744" cy="259045"/>
    <xdr:sp macro="" textlink="">
      <xdr:nvSpPr>
        <xdr:cNvPr id="114" name="n_2mainValue債務償還比率">
          <a:extLst>
            <a:ext uri="{FF2B5EF4-FFF2-40B4-BE49-F238E27FC236}">
              <a16:creationId xmlns:a16="http://schemas.microsoft.com/office/drawing/2014/main" id="{00000000-0008-0000-0000-000072000000}"/>
            </a:ext>
          </a:extLst>
        </xdr:cNvPr>
        <xdr:cNvSpPr txBox="1"/>
      </xdr:nvSpPr>
      <xdr:spPr>
        <a:xfrm>
          <a:off x="13087427" y="5372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77910</xdr:rowOff>
    </xdr:from>
    <xdr:ext cx="469744" cy="259045"/>
    <xdr:sp macro="" textlink="">
      <xdr:nvSpPr>
        <xdr:cNvPr id="115" name="n_3mainValue債務償還比率">
          <a:extLst>
            <a:ext uri="{FF2B5EF4-FFF2-40B4-BE49-F238E27FC236}">
              <a16:creationId xmlns:a16="http://schemas.microsoft.com/office/drawing/2014/main" id="{00000000-0008-0000-0000-000073000000}"/>
            </a:ext>
          </a:extLst>
        </xdr:cNvPr>
        <xdr:cNvSpPr txBox="1"/>
      </xdr:nvSpPr>
      <xdr:spPr>
        <a:xfrm>
          <a:off x="12325427" y="530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24246</xdr:rowOff>
    </xdr:from>
    <xdr:ext cx="469744" cy="259045"/>
    <xdr:sp macro="" textlink="">
      <xdr:nvSpPr>
        <xdr:cNvPr id="116" name="n_4mainValue債務償還比率">
          <a:extLst>
            <a:ext uri="{FF2B5EF4-FFF2-40B4-BE49-F238E27FC236}">
              <a16:creationId xmlns:a16="http://schemas.microsoft.com/office/drawing/2014/main" id="{00000000-0008-0000-0000-000074000000}"/>
            </a:ext>
          </a:extLst>
        </xdr:cNvPr>
        <xdr:cNvSpPr txBox="1"/>
      </xdr:nvSpPr>
      <xdr:spPr>
        <a:xfrm>
          <a:off x="11563427" y="542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oneCellAnchor>
    <xdr:from>
      <xdr:col>3</xdr:col>
      <xdr:colOff>47625</xdr:colOff>
      <xdr:row>65</xdr:row>
      <xdr:rowOff>28575</xdr:rowOff>
    </xdr:from>
    <xdr:ext cx="370358" cy="242374"/>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福島県南相馬市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55,774
55,157
398.58
52,797,516
48,928,455
2,244,289
18,913,051
24,678,014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1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1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1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1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1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1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1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100-00003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51" name="直線コネクタ 50">
          <a:extLst>
            <a:ext uri="{FF2B5EF4-FFF2-40B4-BE49-F238E27FC236}">
              <a16:creationId xmlns:a16="http://schemas.microsoft.com/office/drawing/2014/main" id="{00000000-0008-0000-0100-00003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52" name="テキスト ボックス 51">
          <a:extLst>
            <a:ext uri="{FF2B5EF4-FFF2-40B4-BE49-F238E27FC236}">
              <a16:creationId xmlns:a16="http://schemas.microsoft.com/office/drawing/2014/main" id="{00000000-0008-0000-0100-00003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53" name="直線コネクタ 52">
          <a:extLst>
            <a:ext uri="{FF2B5EF4-FFF2-40B4-BE49-F238E27FC236}">
              <a16:creationId xmlns:a16="http://schemas.microsoft.com/office/drawing/2014/main" id="{00000000-0008-0000-0100-00003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56" name="テキスト ボックス 55">
          <a:extLst>
            <a:ext uri="{FF2B5EF4-FFF2-40B4-BE49-F238E27FC236}">
              <a16:creationId xmlns:a16="http://schemas.microsoft.com/office/drawing/2014/main" id="{00000000-0008-0000-0100-00003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58" name="テキスト ボックス 57">
          <a:extLst>
            <a:ext uri="{FF2B5EF4-FFF2-40B4-BE49-F238E27FC236}">
              <a16:creationId xmlns:a16="http://schemas.microsoft.com/office/drawing/2014/main" id="{00000000-0008-0000-0100-00003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60" name="テキスト ボックス 59">
          <a:extLst>
            <a:ext uri="{FF2B5EF4-FFF2-40B4-BE49-F238E27FC236}">
              <a16:creationId xmlns:a16="http://schemas.microsoft.com/office/drawing/2014/main" id="{00000000-0008-0000-0100-00003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62" name="テキスト ボックス 61">
          <a:extLst>
            <a:ext uri="{FF2B5EF4-FFF2-40B4-BE49-F238E27FC236}">
              <a16:creationId xmlns:a16="http://schemas.microsoft.com/office/drawing/2014/main" id="{00000000-0008-0000-0100-00003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63" name="【道路】&#10;一人当たり延長グラフ枠">
          <a:extLst>
            <a:ext uri="{FF2B5EF4-FFF2-40B4-BE49-F238E27FC236}">
              <a16:creationId xmlns:a16="http://schemas.microsoft.com/office/drawing/2014/main" id="{00000000-0008-0000-0100-00003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64" name="直線コネクタ 63">
          <a:extLst>
            <a:ext uri="{FF2B5EF4-FFF2-40B4-BE49-F238E27FC236}">
              <a16:creationId xmlns:a16="http://schemas.microsoft.com/office/drawing/2014/main" id="{00000000-0008-0000-0100-000040000000}"/>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65" name="【道路】&#10;一人当たり延長最小値テキスト">
          <a:extLst>
            <a:ext uri="{FF2B5EF4-FFF2-40B4-BE49-F238E27FC236}">
              <a16:creationId xmlns:a16="http://schemas.microsoft.com/office/drawing/2014/main" id="{00000000-0008-0000-0100-000041000000}"/>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66" name="直線コネクタ 65">
          <a:extLst>
            <a:ext uri="{FF2B5EF4-FFF2-40B4-BE49-F238E27FC236}">
              <a16:creationId xmlns:a16="http://schemas.microsoft.com/office/drawing/2014/main" id="{00000000-0008-0000-0100-000042000000}"/>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67" name="【道路】&#10;一人当たり延長最大値テキスト">
          <a:extLst>
            <a:ext uri="{FF2B5EF4-FFF2-40B4-BE49-F238E27FC236}">
              <a16:creationId xmlns:a16="http://schemas.microsoft.com/office/drawing/2014/main" id="{00000000-0008-0000-0100-000043000000}"/>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68" name="直線コネクタ 67">
          <a:extLst>
            <a:ext uri="{FF2B5EF4-FFF2-40B4-BE49-F238E27FC236}">
              <a16:creationId xmlns:a16="http://schemas.microsoft.com/office/drawing/2014/main" id="{00000000-0008-0000-0100-000044000000}"/>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69" name="【道路】&#10;一人当たり延長平均値テキスト">
          <a:extLst>
            <a:ext uri="{FF2B5EF4-FFF2-40B4-BE49-F238E27FC236}">
              <a16:creationId xmlns:a16="http://schemas.microsoft.com/office/drawing/2014/main" id="{00000000-0008-0000-0100-000045000000}"/>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70" name="フローチャート: 判断 69">
          <a:extLst>
            <a:ext uri="{FF2B5EF4-FFF2-40B4-BE49-F238E27FC236}">
              <a16:creationId xmlns:a16="http://schemas.microsoft.com/office/drawing/2014/main" id="{00000000-0008-0000-0100-000046000000}"/>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71" name="フローチャート: 判断 70">
          <a:extLst>
            <a:ext uri="{FF2B5EF4-FFF2-40B4-BE49-F238E27FC236}">
              <a16:creationId xmlns:a16="http://schemas.microsoft.com/office/drawing/2014/main" id="{00000000-0008-0000-0100-000047000000}"/>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72" name="フローチャート: 判断 71">
          <a:extLst>
            <a:ext uri="{FF2B5EF4-FFF2-40B4-BE49-F238E27FC236}">
              <a16:creationId xmlns:a16="http://schemas.microsoft.com/office/drawing/2014/main" id="{00000000-0008-0000-0100-000048000000}"/>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73" name="フローチャート: 判断 72">
          <a:extLst>
            <a:ext uri="{FF2B5EF4-FFF2-40B4-BE49-F238E27FC236}">
              <a16:creationId xmlns:a16="http://schemas.microsoft.com/office/drawing/2014/main" id="{00000000-0008-0000-0100-000049000000}"/>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74" name="フローチャート: 判断 73">
          <a:extLst>
            <a:ext uri="{FF2B5EF4-FFF2-40B4-BE49-F238E27FC236}">
              <a16:creationId xmlns:a16="http://schemas.microsoft.com/office/drawing/2014/main" id="{00000000-0008-0000-0100-00004A000000}"/>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75" name="テキスト ボックス 74">
          <a:extLst>
            <a:ext uri="{FF2B5EF4-FFF2-40B4-BE49-F238E27FC236}">
              <a16:creationId xmlns:a16="http://schemas.microsoft.com/office/drawing/2014/main" id="{00000000-0008-0000-0100-00004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00000000-0008-0000-0100-00004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00000000-0008-0000-0100-00004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78" name="テキスト ボックス 77">
          <a:extLst>
            <a:ext uri="{FF2B5EF4-FFF2-40B4-BE49-F238E27FC236}">
              <a16:creationId xmlns:a16="http://schemas.microsoft.com/office/drawing/2014/main" id="{00000000-0008-0000-0100-00004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79" name="テキスト ボックス 78">
          <a:extLst>
            <a:ext uri="{FF2B5EF4-FFF2-40B4-BE49-F238E27FC236}">
              <a16:creationId xmlns:a16="http://schemas.microsoft.com/office/drawing/2014/main" id="{00000000-0008-0000-0100-00004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2845</xdr:rowOff>
    </xdr:from>
    <xdr:to>
      <xdr:col>55</xdr:col>
      <xdr:colOff>50800</xdr:colOff>
      <xdr:row>37</xdr:row>
      <xdr:rowOff>104445</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0426700" y="634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25722</xdr:rowOff>
    </xdr:from>
    <xdr:ext cx="534377" cy="259045"/>
    <xdr:sp macro="" textlink="">
      <xdr:nvSpPr>
        <xdr:cNvPr id="81" name="【道路】&#10;一人当たり延長該当値テキスト">
          <a:extLst>
            <a:ext uri="{FF2B5EF4-FFF2-40B4-BE49-F238E27FC236}">
              <a16:creationId xmlns:a16="http://schemas.microsoft.com/office/drawing/2014/main" id="{00000000-0008-0000-0100-000051000000}"/>
            </a:ext>
          </a:extLst>
        </xdr:cNvPr>
        <xdr:cNvSpPr txBox="1"/>
      </xdr:nvSpPr>
      <xdr:spPr>
        <a:xfrm>
          <a:off x="10515600" y="619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165113</xdr:rowOff>
    </xdr:from>
    <xdr:to>
      <xdr:col>50</xdr:col>
      <xdr:colOff>165100</xdr:colOff>
      <xdr:row>37</xdr:row>
      <xdr:rowOff>95263</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9588500" y="633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44463</xdr:rowOff>
    </xdr:from>
    <xdr:to>
      <xdr:col>55</xdr:col>
      <xdr:colOff>0</xdr:colOff>
      <xdr:row>37</xdr:row>
      <xdr:rowOff>53645</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9639300" y="6388113"/>
          <a:ext cx="838200" cy="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166980</xdr:rowOff>
    </xdr:from>
    <xdr:to>
      <xdr:col>46</xdr:col>
      <xdr:colOff>38100</xdr:colOff>
      <xdr:row>37</xdr:row>
      <xdr:rowOff>97130</xdr:rowOff>
    </xdr:to>
    <xdr:sp macro="" textlink="">
      <xdr:nvSpPr>
        <xdr:cNvPr id="84" name="楕円 83">
          <a:extLst>
            <a:ext uri="{FF2B5EF4-FFF2-40B4-BE49-F238E27FC236}">
              <a16:creationId xmlns:a16="http://schemas.microsoft.com/office/drawing/2014/main" id="{00000000-0008-0000-0100-000054000000}"/>
            </a:ext>
          </a:extLst>
        </xdr:cNvPr>
        <xdr:cNvSpPr/>
      </xdr:nvSpPr>
      <xdr:spPr>
        <a:xfrm>
          <a:off x="8699500" y="633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44463</xdr:rowOff>
    </xdr:from>
    <xdr:to>
      <xdr:col>50</xdr:col>
      <xdr:colOff>114300</xdr:colOff>
      <xdr:row>37</xdr:row>
      <xdr:rowOff>46330</xdr:rowOff>
    </xdr:to>
    <xdr:cxnSp macro="">
      <xdr:nvCxnSpPr>
        <xdr:cNvPr id="85" name="直線コネクタ 84">
          <a:extLst>
            <a:ext uri="{FF2B5EF4-FFF2-40B4-BE49-F238E27FC236}">
              <a16:creationId xmlns:a16="http://schemas.microsoft.com/office/drawing/2014/main" id="{00000000-0008-0000-0100-000055000000}"/>
            </a:ext>
          </a:extLst>
        </xdr:cNvPr>
        <xdr:cNvCxnSpPr/>
      </xdr:nvCxnSpPr>
      <xdr:spPr>
        <a:xfrm flipV="1">
          <a:off x="8750300" y="6388113"/>
          <a:ext cx="8890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9131</xdr:rowOff>
    </xdr:from>
    <xdr:to>
      <xdr:col>41</xdr:col>
      <xdr:colOff>101600</xdr:colOff>
      <xdr:row>37</xdr:row>
      <xdr:rowOff>110731</xdr:rowOff>
    </xdr:to>
    <xdr:sp macro="" textlink="">
      <xdr:nvSpPr>
        <xdr:cNvPr id="86" name="楕円 85">
          <a:extLst>
            <a:ext uri="{FF2B5EF4-FFF2-40B4-BE49-F238E27FC236}">
              <a16:creationId xmlns:a16="http://schemas.microsoft.com/office/drawing/2014/main" id="{00000000-0008-0000-0100-000056000000}"/>
            </a:ext>
          </a:extLst>
        </xdr:cNvPr>
        <xdr:cNvSpPr/>
      </xdr:nvSpPr>
      <xdr:spPr>
        <a:xfrm>
          <a:off x="7810500" y="635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46330</xdr:rowOff>
    </xdr:from>
    <xdr:to>
      <xdr:col>45</xdr:col>
      <xdr:colOff>177800</xdr:colOff>
      <xdr:row>37</xdr:row>
      <xdr:rowOff>59931</xdr:rowOff>
    </xdr:to>
    <xdr:cxnSp macro="">
      <xdr:nvCxnSpPr>
        <xdr:cNvPr id="87" name="直線コネクタ 86">
          <a:extLst>
            <a:ext uri="{FF2B5EF4-FFF2-40B4-BE49-F238E27FC236}">
              <a16:creationId xmlns:a16="http://schemas.microsoft.com/office/drawing/2014/main" id="{00000000-0008-0000-0100-000057000000}"/>
            </a:ext>
          </a:extLst>
        </xdr:cNvPr>
        <xdr:cNvCxnSpPr/>
      </xdr:nvCxnSpPr>
      <xdr:spPr>
        <a:xfrm flipV="1">
          <a:off x="7861300" y="6389980"/>
          <a:ext cx="889000" cy="1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88" name="n_1aveValue【道路】&#10;一人当たり延長">
          <a:extLst>
            <a:ext uri="{FF2B5EF4-FFF2-40B4-BE49-F238E27FC236}">
              <a16:creationId xmlns:a16="http://schemas.microsoft.com/office/drawing/2014/main" id="{00000000-0008-0000-0100-000058000000}"/>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89" name="n_2aveValue【道路】&#10;一人当たり延長">
          <a:extLst>
            <a:ext uri="{FF2B5EF4-FFF2-40B4-BE49-F238E27FC236}">
              <a16:creationId xmlns:a16="http://schemas.microsoft.com/office/drawing/2014/main" id="{00000000-0008-0000-0100-000059000000}"/>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90" name="n_3aveValue【道路】&#10;一人当たり延長">
          <a:extLst>
            <a:ext uri="{FF2B5EF4-FFF2-40B4-BE49-F238E27FC236}">
              <a16:creationId xmlns:a16="http://schemas.microsoft.com/office/drawing/2014/main" id="{00000000-0008-0000-0100-00005A000000}"/>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91" name="n_4aveValue【道路】&#10;一人当たり延長">
          <a:extLst>
            <a:ext uri="{FF2B5EF4-FFF2-40B4-BE49-F238E27FC236}">
              <a16:creationId xmlns:a16="http://schemas.microsoft.com/office/drawing/2014/main" id="{00000000-0008-0000-0100-00005B000000}"/>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111790</xdr:rowOff>
    </xdr:from>
    <xdr:ext cx="534377" cy="259045"/>
    <xdr:sp macro="" textlink="">
      <xdr:nvSpPr>
        <xdr:cNvPr id="92" name="n_1mainValue【道路】&#10;一人当たり延長">
          <a:extLst>
            <a:ext uri="{FF2B5EF4-FFF2-40B4-BE49-F238E27FC236}">
              <a16:creationId xmlns:a16="http://schemas.microsoft.com/office/drawing/2014/main" id="{00000000-0008-0000-0100-00005C000000}"/>
            </a:ext>
          </a:extLst>
        </xdr:cNvPr>
        <xdr:cNvSpPr txBox="1"/>
      </xdr:nvSpPr>
      <xdr:spPr>
        <a:xfrm>
          <a:off x="9359411" y="611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113657</xdr:rowOff>
    </xdr:from>
    <xdr:ext cx="534377" cy="259045"/>
    <xdr:sp macro="" textlink="">
      <xdr:nvSpPr>
        <xdr:cNvPr id="93" name="n_2mainValue【道路】&#10;一人当たり延長">
          <a:extLst>
            <a:ext uri="{FF2B5EF4-FFF2-40B4-BE49-F238E27FC236}">
              <a16:creationId xmlns:a16="http://schemas.microsoft.com/office/drawing/2014/main" id="{00000000-0008-0000-0100-00005D000000}"/>
            </a:ext>
          </a:extLst>
        </xdr:cNvPr>
        <xdr:cNvSpPr txBox="1"/>
      </xdr:nvSpPr>
      <xdr:spPr>
        <a:xfrm>
          <a:off x="8483111" y="611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127258</xdr:rowOff>
    </xdr:from>
    <xdr:ext cx="534377" cy="259045"/>
    <xdr:sp macro="" textlink="">
      <xdr:nvSpPr>
        <xdr:cNvPr id="94" name="n_3mainValue【道路】&#10;一人当たり延長">
          <a:extLst>
            <a:ext uri="{FF2B5EF4-FFF2-40B4-BE49-F238E27FC236}">
              <a16:creationId xmlns:a16="http://schemas.microsoft.com/office/drawing/2014/main" id="{00000000-0008-0000-0100-00005E000000}"/>
            </a:ext>
          </a:extLst>
        </xdr:cNvPr>
        <xdr:cNvSpPr txBox="1"/>
      </xdr:nvSpPr>
      <xdr:spPr>
        <a:xfrm>
          <a:off x="7594111" y="612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1" name="正方形/長方形 100">
          <a:extLst>
            <a:ext uri="{FF2B5EF4-FFF2-40B4-BE49-F238E27FC236}">
              <a16:creationId xmlns:a16="http://schemas.microsoft.com/office/drawing/2014/main" id="{00000000-0008-0000-0100-000065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2" name="正方形/長方形 101">
          <a:extLst>
            <a:ext uri="{FF2B5EF4-FFF2-40B4-BE49-F238E27FC236}">
              <a16:creationId xmlns:a16="http://schemas.microsoft.com/office/drawing/2014/main" id="{00000000-0008-0000-0100-000066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03" name="正方形/長方形 102">
          <a:extLst>
            <a:ext uri="{FF2B5EF4-FFF2-40B4-BE49-F238E27FC236}">
              <a16:creationId xmlns:a16="http://schemas.microsoft.com/office/drawing/2014/main" id="{00000000-0008-0000-0100-000067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4" name="正方形/長方形 103">
          <a:extLst>
            <a:ext uri="{FF2B5EF4-FFF2-40B4-BE49-F238E27FC236}">
              <a16:creationId xmlns:a16="http://schemas.microsoft.com/office/drawing/2014/main" id="{00000000-0008-0000-0100-000068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5" name="正方形/長方形 104">
          <a:extLst>
            <a:ext uri="{FF2B5EF4-FFF2-40B4-BE49-F238E27FC236}">
              <a16:creationId xmlns:a16="http://schemas.microsoft.com/office/drawing/2014/main" id="{00000000-0008-0000-0100-000069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6" name="正方形/長方形 105">
          <a:extLst>
            <a:ext uri="{FF2B5EF4-FFF2-40B4-BE49-F238E27FC236}">
              <a16:creationId xmlns:a16="http://schemas.microsoft.com/office/drawing/2014/main" id="{00000000-0008-0000-0100-00006A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7" name="正方形/長方形 106">
          <a:extLst>
            <a:ext uri="{FF2B5EF4-FFF2-40B4-BE49-F238E27FC236}">
              <a16:creationId xmlns:a16="http://schemas.microsoft.com/office/drawing/2014/main" id="{00000000-0008-0000-0100-00006B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8" name="正方形/長方形 107">
          <a:extLst>
            <a:ext uri="{FF2B5EF4-FFF2-40B4-BE49-F238E27FC236}">
              <a16:creationId xmlns:a16="http://schemas.microsoft.com/office/drawing/2014/main" id="{00000000-0008-0000-0100-00006C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9" name="正方形/長方形 108">
          <a:extLst>
            <a:ext uri="{FF2B5EF4-FFF2-40B4-BE49-F238E27FC236}">
              <a16:creationId xmlns:a16="http://schemas.microsoft.com/office/drawing/2014/main" id="{00000000-0008-0000-0100-00006D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0" name="正方形/長方形 109">
          <a:extLst>
            <a:ext uri="{FF2B5EF4-FFF2-40B4-BE49-F238E27FC236}">
              <a16:creationId xmlns:a16="http://schemas.microsoft.com/office/drawing/2014/main" id="{00000000-0008-0000-0100-00006E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11" name="正方形/長方形 110">
          <a:extLst>
            <a:ext uri="{FF2B5EF4-FFF2-40B4-BE49-F238E27FC236}">
              <a16:creationId xmlns:a16="http://schemas.microsoft.com/office/drawing/2014/main" id="{00000000-0008-0000-0100-00006F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12" name="正方形/長方形 111">
          <a:extLst>
            <a:ext uri="{FF2B5EF4-FFF2-40B4-BE49-F238E27FC236}">
              <a16:creationId xmlns:a16="http://schemas.microsoft.com/office/drawing/2014/main" id="{00000000-0008-0000-0100-000070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13" name="正方形/長方形 112">
          <a:extLst>
            <a:ext uri="{FF2B5EF4-FFF2-40B4-BE49-F238E27FC236}">
              <a16:creationId xmlns:a16="http://schemas.microsoft.com/office/drawing/2014/main" id="{00000000-0008-0000-0100-000071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14" name="正方形/長方形 113">
          <a:extLst>
            <a:ext uri="{FF2B5EF4-FFF2-40B4-BE49-F238E27FC236}">
              <a16:creationId xmlns:a16="http://schemas.microsoft.com/office/drawing/2014/main" id="{00000000-0008-0000-0100-000072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15" name="正方形/長方形 114">
          <a:extLst>
            <a:ext uri="{FF2B5EF4-FFF2-40B4-BE49-F238E27FC236}">
              <a16:creationId xmlns:a16="http://schemas.microsoft.com/office/drawing/2014/main" id="{00000000-0008-0000-0100-000073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16" name="正方形/長方形 115">
          <a:extLst>
            <a:ext uri="{FF2B5EF4-FFF2-40B4-BE49-F238E27FC236}">
              <a16:creationId xmlns:a16="http://schemas.microsoft.com/office/drawing/2014/main" id="{00000000-0008-0000-0100-000074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17" name="正方形/長方形 116">
          <a:extLst>
            <a:ext uri="{FF2B5EF4-FFF2-40B4-BE49-F238E27FC236}">
              <a16:creationId xmlns:a16="http://schemas.microsoft.com/office/drawing/2014/main" id="{00000000-0008-0000-0100-000075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18" name="正方形/長方形 117">
          <a:extLst>
            <a:ext uri="{FF2B5EF4-FFF2-40B4-BE49-F238E27FC236}">
              <a16:creationId xmlns:a16="http://schemas.microsoft.com/office/drawing/2014/main" id="{00000000-0008-0000-0100-000076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19" name="正方形/長方形 118">
          <a:extLst>
            <a:ext uri="{FF2B5EF4-FFF2-40B4-BE49-F238E27FC236}">
              <a16:creationId xmlns:a16="http://schemas.microsoft.com/office/drawing/2014/main" id="{00000000-0008-0000-0100-000077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20" name="正方形/長方形 119">
          <a:extLst>
            <a:ext uri="{FF2B5EF4-FFF2-40B4-BE49-F238E27FC236}">
              <a16:creationId xmlns:a16="http://schemas.microsoft.com/office/drawing/2014/main" id="{00000000-0008-0000-0100-000078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21" name="正方形/長方形 120">
          <a:extLst>
            <a:ext uri="{FF2B5EF4-FFF2-40B4-BE49-F238E27FC236}">
              <a16:creationId xmlns:a16="http://schemas.microsoft.com/office/drawing/2014/main" id="{00000000-0008-0000-0100-000079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22" name="正方形/長方形 121">
          <a:extLst>
            <a:ext uri="{FF2B5EF4-FFF2-40B4-BE49-F238E27FC236}">
              <a16:creationId xmlns:a16="http://schemas.microsoft.com/office/drawing/2014/main" id="{00000000-0008-0000-0100-00007A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23" name="正方形/長方形 122">
          <a:extLst>
            <a:ext uri="{FF2B5EF4-FFF2-40B4-BE49-F238E27FC236}">
              <a16:creationId xmlns:a16="http://schemas.microsoft.com/office/drawing/2014/main" id="{00000000-0008-0000-0100-00007B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24" name="正方形/長方形 123">
          <a:extLst>
            <a:ext uri="{FF2B5EF4-FFF2-40B4-BE49-F238E27FC236}">
              <a16:creationId xmlns:a16="http://schemas.microsoft.com/office/drawing/2014/main" id="{00000000-0008-0000-0100-00007C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25" name="正方形/長方形 124">
          <a:extLst>
            <a:ext uri="{FF2B5EF4-FFF2-40B4-BE49-F238E27FC236}">
              <a16:creationId xmlns:a16="http://schemas.microsoft.com/office/drawing/2014/main" id="{00000000-0008-0000-0100-00007D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26" name="正方形/長方形 125">
          <a:extLst>
            <a:ext uri="{FF2B5EF4-FFF2-40B4-BE49-F238E27FC236}">
              <a16:creationId xmlns:a16="http://schemas.microsoft.com/office/drawing/2014/main" id="{00000000-0008-0000-0100-00007E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27" name="正方形/長方形 126">
          <a:extLst>
            <a:ext uri="{FF2B5EF4-FFF2-40B4-BE49-F238E27FC236}">
              <a16:creationId xmlns:a16="http://schemas.microsoft.com/office/drawing/2014/main" id="{00000000-0008-0000-0100-00007F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28" name="正方形/長方形 127">
          <a:extLst>
            <a:ext uri="{FF2B5EF4-FFF2-40B4-BE49-F238E27FC236}">
              <a16:creationId xmlns:a16="http://schemas.microsoft.com/office/drawing/2014/main" id="{00000000-0008-0000-0100-000080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29" name="正方形/長方形 128">
          <a:extLst>
            <a:ext uri="{FF2B5EF4-FFF2-40B4-BE49-F238E27FC236}">
              <a16:creationId xmlns:a16="http://schemas.microsoft.com/office/drawing/2014/main" id="{00000000-0008-0000-0100-000081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30" name="正方形/長方形 129">
          <a:extLst>
            <a:ext uri="{FF2B5EF4-FFF2-40B4-BE49-F238E27FC236}">
              <a16:creationId xmlns:a16="http://schemas.microsoft.com/office/drawing/2014/main" id="{00000000-0008-0000-0100-000082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31" name="正方形/長方形 130">
          <a:extLst>
            <a:ext uri="{FF2B5EF4-FFF2-40B4-BE49-F238E27FC236}">
              <a16:creationId xmlns:a16="http://schemas.microsoft.com/office/drawing/2014/main" id="{00000000-0008-0000-0100-000083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32" name="正方形/長方形 131">
          <a:extLst>
            <a:ext uri="{FF2B5EF4-FFF2-40B4-BE49-F238E27FC236}">
              <a16:creationId xmlns:a16="http://schemas.microsoft.com/office/drawing/2014/main" id="{00000000-0008-0000-0100-000084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33" name="正方形/長方形 132">
          <a:extLst>
            <a:ext uri="{FF2B5EF4-FFF2-40B4-BE49-F238E27FC236}">
              <a16:creationId xmlns:a16="http://schemas.microsoft.com/office/drawing/2014/main" id="{00000000-0008-0000-0100-000085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34" name="正方形/長方形 133">
          <a:extLst>
            <a:ext uri="{FF2B5EF4-FFF2-40B4-BE49-F238E27FC236}">
              <a16:creationId xmlns:a16="http://schemas.microsoft.com/office/drawing/2014/main" id="{00000000-0008-0000-0100-000086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35" name="正方形/長方形 134">
          <a:extLst>
            <a:ext uri="{FF2B5EF4-FFF2-40B4-BE49-F238E27FC236}">
              <a16:creationId xmlns:a16="http://schemas.microsoft.com/office/drawing/2014/main" id="{00000000-0008-0000-0100-000087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36" name="正方形/長方形 135">
          <a:extLst>
            <a:ext uri="{FF2B5EF4-FFF2-40B4-BE49-F238E27FC236}">
              <a16:creationId xmlns:a16="http://schemas.microsoft.com/office/drawing/2014/main" id="{00000000-0008-0000-0100-000088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37" name="正方形/長方形 136">
          <a:extLst>
            <a:ext uri="{FF2B5EF4-FFF2-40B4-BE49-F238E27FC236}">
              <a16:creationId xmlns:a16="http://schemas.microsoft.com/office/drawing/2014/main" id="{00000000-0008-0000-0100-000089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38" name="正方形/長方形 137">
          <a:extLst>
            <a:ext uri="{FF2B5EF4-FFF2-40B4-BE49-F238E27FC236}">
              <a16:creationId xmlns:a16="http://schemas.microsoft.com/office/drawing/2014/main" id="{00000000-0008-0000-0100-00008A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39" name="正方形/長方形 138">
          <a:extLst>
            <a:ext uri="{FF2B5EF4-FFF2-40B4-BE49-F238E27FC236}">
              <a16:creationId xmlns:a16="http://schemas.microsoft.com/office/drawing/2014/main" id="{00000000-0008-0000-0100-00008B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40" name="正方形/長方形 139">
          <a:extLst>
            <a:ext uri="{FF2B5EF4-FFF2-40B4-BE49-F238E27FC236}">
              <a16:creationId xmlns:a16="http://schemas.microsoft.com/office/drawing/2014/main" id="{00000000-0008-0000-0100-00008C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41" name="正方形/長方形 140">
          <a:extLst>
            <a:ext uri="{FF2B5EF4-FFF2-40B4-BE49-F238E27FC236}">
              <a16:creationId xmlns:a16="http://schemas.microsoft.com/office/drawing/2014/main" id="{00000000-0008-0000-0100-00008D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42" name="正方形/長方形 141">
          <a:extLst>
            <a:ext uri="{FF2B5EF4-FFF2-40B4-BE49-F238E27FC236}">
              <a16:creationId xmlns:a16="http://schemas.microsoft.com/office/drawing/2014/main" id="{00000000-0008-0000-0100-00008E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43" name="正方形/長方形 142">
          <a:extLst>
            <a:ext uri="{FF2B5EF4-FFF2-40B4-BE49-F238E27FC236}">
              <a16:creationId xmlns:a16="http://schemas.microsoft.com/office/drawing/2014/main" id="{00000000-0008-0000-0100-00008F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44" name="正方形/長方形 143">
          <a:extLst>
            <a:ext uri="{FF2B5EF4-FFF2-40B4-BE49-F238E27FC236}">
              <a16:creationId xmlns:a16="http://schemas.microsoft.com/office/drawing/2014/main" id="{00000000-0008-0000-0100-000090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45" name="正方形/長方形 144">
          <a:extLst>
            <a:ext uri="{FF2B5EF4-FFF2-40B4-BE49-F238E27FC236}">
              <a16:creationId xmlns:a16="http://schemas.microsoft.com/office/drawing/2014/main" id="{00000000-0008-0000-0100-000091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173" name="【認定こども園・幼稚園・保育所】&#10;一人当たり面積グラフ枠">
          <a:extLst>
            <a:ext uri="{FF2B5EF4-FFF2-40B4-BE49-F238E27FC236}">
              <a16:creationId xmlns:a16="http://schemas.microsoft.com/office/drawing/2014/main" id="{00000000-0008-0000-0100-0000AD00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175" name="【認定こども園・幼稚園・保育所】&#10;一人当たり面積最小値テキスト">
          <a:extLst>
            <a:ext uri="{FF2B5EF4-FFF2-40B4-BE49-F238E27FC236}">
              <a16:creationId xmlns:a16="http://schemas.microsoft.com/office/drawing/2014/main" id="{00000000-0008-0000-0100-0000AF000000}"/>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177" name="【認定こども園・幼稚園・保育所】&#10;一人当たり面積最大値テキスト">
          <a:extLst>
            <a:ext uri="{FF2B5EF4-FFF2-40B4-BE49-F238E27FC236}">
              <a16:creationId xmlns:a16="http://schemas.microsoft.com/office/drawing/2014/main" id="{00000000-0008-0000-0100-0000B1000000}"/>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178" name="直線コネクタ 177">
          <a:extLst>
            <a:ext uri="{FF2B5EF4-FFF2-40B4-BE49-F238E27FC236}">
              <a16:creationId xmlns:a16="http://schemas.microsoft.com/office/drawing/2014/main" id="{00000000-0008-0000-0100-0000B2000000}"/>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179" name="【認定こども園・幼稚園・保育所】&#10;一人当たり面積平均値テキスト">
          <a:extLst>
            <a:ext uri="{FF2B5EF4-FFF2-40B4-BE49-F238E27FC236}">
              <a16:creationId xmlns:a16="http://schemas.microsoft.com/office/drawing/2014/main" id="{00000000-0008-0000-0100-0000B3000000}"/>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93980</xdr:rowOff>
    </xdr:from>
    <xdr:to>
      <xdr:col>116</xdr:col>
      <xdr:colOff>114300</xdr:colOff>
      <xdr:row>40</xdr:row>
      <xdr:rowOff>24130</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221107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72407</xdr:rowOff>
    </xdr:from>
    <xdr:ext cx="469744" cy="259045"/>
    <xdr:sp macro="" textlink="">
      <xdr:nvSpPr>
        <xdr:cNvPr id="191" name="【認定こども園・幼稚園・保育所】&#10;一人当たり面積該当値テキスト">
          <a:extLst>
            <a:ext uri="{FF2B5EF4-FFF2-40B4-BE49-F238E27FC236}">
              <a16:creationId xmlns:a16="http://schemas.microsoft.com/office/drawing/2014/main" id="{00000000-0008-0000-0100-0000BF000000}"/>
            </a:ext>
          </a:extLst>
        </xdr:cNvPr>
        <xdr:cNvSpPr txBox="1"/>
      </xdr:nvSpPr>
      <xdr:spPr>
        <a:xfrm>
          <a:off x="22199600" y="675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90170</xdr:rowOff>
    </xdr:from>
    <xdr:to>
      <xdr:col>112</xdr:col>
      <xdr:colOff>38100</xdr:colOff>
      <xdr:row>39</xdr:row>
      <xdr:rowOff>20320</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21272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140970</xdr:rowOff>
    </xdr:from>
    <xdr:to>
      <xdr:col>116</xdr:col>
      <xdr:colOff>63500</xdr:colOff>
      <xdr:row>39</xdr:row>
      <xdr:rowOff>144780</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1323300" y="665607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71120</xdr:rowOff>
    </xdr:from>
    <xdr:to>
      <xdr:col>107</xdr:col>
      <xdr:colOff>101600</xdr:colOff>
      <xdr:row>39</xdr:row>
      <xdr:rowOff>1270</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20383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121920</xdr:rowOff>
    </xdr:from>
    <xdr:to>
      <xdr:col>111</xdr:col>
      <xdr:colOff>177800</xdr:colOff>
      <xdr:row>38</xdr:row>
      <xdr:rowOff>140970</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0434300" y="66370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82550</xdr:rowOff>
    </xdr:from>
    <xdr:to>
      <xdr:col>102</xdr:col>
      <xdr:colOff>165100</xdr:colOff>
      <xdr:row>39</xdr:row>
      <xdr:rowOff>12700</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9494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121920</xdr:rowOff>
    </xdr:from>
    <xdr:to>
      <xdr:col>107</xdr:col>
      <xdr:colOff>50800</xdr:colOff>
      <xdr:row>38</xdr:row>
      <xdr:rowOff>133350</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flipV="1">
          <a:off x="19545300" y="66370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198" name="n_1aveValue【認定こども園・幼稚園・保育所】&#10;一人当たり面積">
          <a:extLst>
            <a:ext uri="{FF2B5EF4-FFF2-40B4-BE49-F238E27FC236}">
              <a16:creationId xmlns:a16="http://schemas.microsoft.com/office/drawing/2014/main" id="{00000000-0008-0000-0100-0000C6000000}"/>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199" name="n_2aveValue【認定こども園・幼稚園・保育所】&#10;一人当たり面積">
          <a:extLst>
            <a:ext uri="{FF2B5EF4-FFF2-40B4-BE49-F238E27FC236}">
              <a16:creationId xmlns:a16="http://schemas.microsoft.com/office/drawing/2014/main" id="{00000000-0008-0000-0100-0000C7000000}"/>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200" name="n_3aveValue【認定こども園・幼稚園・保育所】&#10;一人当たり面積">
          <a:extLst>
            <a:ext uri="{FF2B5EF4-FFF2-40B4-BE49-F238E27FC236}">
              <a16:creationId xmlns:a16="http://schemas.microsoft.com/office/drawing/2014/main" id="{00000000-0008-0000-0100-0000C8000000}"/>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201" name="n_4aveValue【認定こども園・幼稚園・保育所】&#10;一人当たり面積">
          <a:extLst>
            <a:ext uri="{FF2B5EF4-FFF2-40B4-BE49-F238E27FC236}">
              <a16:creationId xmlns:a16="http://schemas.microsoft.com/office/drawing/2014/main" id="{00000000-0008-0000-0100-0000C9000000}"/>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36847</xdr:rowOff>
    </xdr:from>
    <xdr:ext cx="469744" cy="259045"/>
    <xdr:sp macro="" textlink="">
      <xdr:nvSpPr>
        <xdr:cNvPr id="202" name="n_1mainValue【認定こども園・幼稚園・保育所】&#10;一人当たり面積">
          <a:extLst>
            <a:ext uri="{FF2B5EF4-FFF2-40B4-BE49-F238E27FC236}">
              <a16:creationId xmlns:a16="http://schemas.microsoft.com/office/drawing/2014/main" id="{00000000-0008-0000-0100-0000CA000000}"/>
            </a:ext>
          </a:extLst>
        </xdr:cNvPr>
        <xdr:cNvSpPr txBox="1"/>
      </xdr:nvSpPr>
      <xdr:spPr>
        <a:xfrm>
          <a:off x="21075727" y="638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17797</xdr:rowOff>
    </xdr:from>
    <xdr:ext cx="469744" cy="259045"/>
    <xdr:sp macro="" textlink="">
      <xdr:nvSpPr>
        <xdr:cNvPr id="203" name="n_2mainValue【認定こども園・幼稚園・保育所】&#10;一人当たり面積">
          <a:extLst>
            <a:ext uri="{FF2B5EF4-FFF2-40B4-BE49-F238E27FC236}">
              <a16:creationId xmlns:a16="http://schemas.microsoft.com/office/drawing/2014/main" id="{00000000-0008-0000-0100-0000CB000000}"/>
            </a:ext>
          </a:extLst>
        </xdr:cNvPr>
        <xdr:cNvSpPr txBox="1"/>
      </xdr:nvSpPr>
      <xdr:spPr>
        <a:xfrm>
          <a:off x="20199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29227</xdr:rowOff>
    </xdr:from>
    <xdr:ext cx="469744" cy="259045"/>
    <xdr:sp macro="" textlink="">
      <xdr:nvSpPr>
        <xdr:cNvPr id="204" name="n_3mainValue【認定こども園・幼稚園・保育所】&#10;一人当たり面積">
          <a:extLst>
            <a:ext uri="{FF2B5EF4-FFF2-40B4-BE49-F238E27FC236}">
              <a16:creationId xmlns:a16="http://schemas.microsoft.com/office/drawing/2014/main" id="{00000000-0008-0000-0100-0000CC000000}"/>
            </a:ext>
          </a:extLst>
        </xdr:cNvPr>
        <xdr:cNvSpPr txBox="1"/>
      </xdr:nvSpPr>
      <xdr:spPr>
        <a:xfrm>
          <a:off x="193104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17" name="正方形/長方形 216">
          <a:extLst>
            <a:ext uri="{FF2B5EF4-FFF2-40B4-BE49-F238E27FC236}">
              <a16:creationId xmlns:a16="http://schemas.microsoft.com/office/drawing/2014/main" id="{00000000-0008-0000-0100-0000D900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18" name="正方形/長方形 217">
          <a:extLst>
            <a:ext uri="{FF2B5EF4-FFF2-40B4-BE49-F238E27FC236}">
              <a16:creationId xmlns:a16="http://schemas.microsoft.com/office/drawing/2014/main" id="{00000000-0008-0000-0100-0000DA00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19" name="正方形/長方形 218">
          <a:extLst>
            <a:ext uri="{FF2B5EF4-FFF2-40B4-BE49-F238E27FC236}">
              <a16:creationId xmlns:a16="http://schemas.microsoft.com/office/drawing/2014/main" id="{00000000-0008-0000-0100-0000DB00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0" name="正方形/長方形 219">
          <a:extLst>
            <a:ext uri="{FF2B5EF4-FFF2-40B4-BE49-F238E27FC236}">
              <a16:creationId xmlns:a16="http://schemas.microsoft.com/office/drawing/2014/main" id="{00000000-0008-0000-0100-0000DC00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1" name="正方形/長方形 220">
          <a:extLst>
            <a:ext uri="{FF2B5EF4-FFF2-40B4-BE49-F238E27FC236}">
              <a16:creationId xmlns:a16="http://schemas.microsoft.com/office/drawing/2014/main" id="{00000000-0008-0000-0100-0000DD00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2" name="正方形/長方形 221">
          <a:extLst>
            <a:ext uri="{FF2B5EF4-FFF2-40B4-BE49-F238E27FC236}">
              <a16:creationId xmlns:a16="http://schemas.microsoft.com/office/drawing/2014/main" id="{00000000-0008-0000-0100-0000DE00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3" name="正方形/長方形 222">
          <a:extLst>
            <a:ext uri="{FF2B5EF4-FFF2-40B4-BE49-F238E27FC236}">
              <a16:creationId xmlns:a16="http://schemas.microsoft.com/office/drawing/2014/main" id="{00000000-0008-0000-0100-0000DF00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4" name="正方形/長方形 223">
          <a:extLst>
            <a:ext uri="{FF2B5EF4-FFF2-40B4-BE49-F238E27FC236}">
              <a16:creationId xmlns:a16="http://schemas.microsoft.com/office/drawing/2014/main" id="{00000000-0008-0000-0100-0000E000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5" name="正方形/長方形 224">
          <a:extLst>
            <a:ext uri="{FF2B5EF4-FFF2-40B4-BE49-F238E27FC236}">
              <a16:creationId xmlns:a16="http://schemas.microsoft.com/office/drawing/2014/main" id="{00000000-0008-0000-0100-0000E100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26" name="正方形/長方形 225">
          <a:extLst>
            <a:ext uri="{FF2B5EF4-FFF2-40B4-BE49-F238E27FC236}">
              <a16:creationId xmlns:a16="http://schemas.microsoft.com/office/drawing/2014/main" id="{00000000-0008-0000-0100-0000E200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27" name="正方形/長方形 226">
          <a:extLst>
            <a:ext uri="{FF2B5EF4-FFF2-40B4-BE49-F238E27FC236}">
              <a16:creationId xmlns:a16="http://schemas.microsoft.com/office/drawing/2014/main" id="{00000000-0008-0000-0100-0000E300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28" name="正方形/長方形 227">
          <a:extLst>
            <a:ext uri="{FF2B5EF4-FFF2-40B4-BE49-F238E27FC236}">
              <a16:creationId xmlns:a16="http://schemas.microsoft.com/office/drawing/2014/main" id="{00000000-0008-0000-0100-0000E400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29" name="正方形/長方形 228">
          <a:extLst>
            <a:ext uri="{FF2B5EF4-FFF2-40B4-BE49-F238E27FC236}">
              <a16:creationId xmlns:a16="http://schemas.microsoft.com/office/drawing/2014/main" id="{00000000-0008-0000-0100-0000E500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30" name="正方形/長方形 229">
          <a:extLst>
            <a:ext uri="{FF2B5EF4-FFF2-40B4-BE49-F238E27FC236}">
              <a16:creationId xmlns:a16="http://schemas.microsoft.com/office/drawing/2014/main" id="{00000000-0008-0000-0100-0000E600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31" name="正方形/長方形 230">
          <a:extLst>
            <a:ext uri="{FF2B5EF4-FFF2-40B4-BE49-F238E27FC236}">
              <a16:creationId xmlns:a16="http://schemas.microsoft.com/office/drawing/2014/main" id="{00000000-0008-0000-0100-0000E700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32" name="正方形/長方形 231">
          <a:extLst>
            <a:ext uri="{FF2B5EF4-FFF2-40B4-BE49-F238E27FC236}">
              <a16:creationId xmlns:a16="http://schemas.microsoft.com/office/drawing/2014/main" id="{00000000-0008-0000-0100-0000E800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33" name="正方形/長方形 232">
          <a:extLst>
            <a:ext uri="{FF2B5EF4-FFF2-40B4-BE49-F238E27FC236}">
              <a16:creationId xmlns:a16="http://schemas.microsoft.com/office/drawing/2014/main" id="{00000000-0008-0000-0100-0000E900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34" name="正方形/長方形 233">
          <a:extLst>
            <a:ext uri="{FF2B5EF4-FFF2-40B4-BE49-F238E27FC236}">
              <a16:creationId xmlns:a16="http://schemas.microsoft.com/office/drawing/2014/main" id="{00000000-0008-0000-0100-0000EA00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35" name="正方形/長方形 234">
          <a:extLst>
            <a:ext uri="{FF2B5EF4-FFF2-40B4-BE49-F238E27FC236}">
              <a16:creationId xmlns:a16="http://schemas.microsoft.com/office/drawing/2014/main" id="{00000000-0008-0000-0100-0000EB00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36" name="正方形/長方形 235">
          <a:extLst>
            <a:ext uri="{FF2B5EF4-FFF2-40B4-BE49-F238E27FC236}">
              <a16:creationId xmlns:a16="http://schemas.microsoft.com/office/drawing/2014/main" id="{00000000-0008-0000-0100-0000EC00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37" name="正方形/長方形 236">
          <a:extLst>
            <a:ext uri="{FF2B5EF4-FFF2-40B4-BE49-F238E27FC236}">
              <a16:creationId xmlns:a16="http://schemas.microsoft.com/office/drawing/2014/main" id="{00000000-0008-0000-0100-0000ED00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38" name="正方形/長方形 237">
          <a:extLst>
            <a:ext uri="{FF2B5EF4-FFF2-40B4-BE49-F238E27FC236}">
              <a16:creationId xmlns:a16="http://schemas.microsoft.com/office/drawing/2014/main" id="{00000000-0008-0000-0100-0000EE00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39" name="正方形/長方形 238">
          <a:extLst>
            <a:ext uri="{FF2B5EF4-FFF2-40B4-BE49-F238E27FC236}">
              <a16:creationId xmlns:a16="http://schemas.microsoft.com/office/drawing/2014/main" id="{00000000-0008-0000-0100-0000EF00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40" name="正方形/長方形 239">
          <a:extLst>
            <a:ext uri="{FF2B5EF4-FFF2-40B4-BE49-F238E27FC236}">
              <a16:creationId xmlns:a16="http://schemas.microsoft.com/office/drawing/2014/main" id="{00000000-0008-0000-0100-0000F000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41" name="正方形/長方形 240">
          <a:extLst>
            <a:ext uri="{FF2B5EF4-FFF2-40B4-BE49-F238E27FC236}">
              <a16:creationId xmlns:a16="http://schemas.microsoft.com/office/drawing/2014/main" id="{00000000-0008-0000-0100-0000F100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42" name="正方形/長方形 241">
          <a:extLst>
            <a:ext uri="{FF2B5EF4-FFF2-40B4-BE49-F238E27FC236}">
              <a16:creationId xmlns:a16="http://schemas.microsoft.com/office/drawing/2014/main" id="{00000000-0008-0000-0100-0000F200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43" name="正方形/長方形 242">
          <a:extLst>
            <a:ext uri="{FF2B5EF4-FFF2-40B4-BE49-F238E27FC236}">
              <a16:creationId xmlns:a16="http://schemas.microsoft.com/office/drawing/2014/main" id="{00000000-0008-0000-0100-0000F300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44" name="正方形/長方形 243">
          <a:extLst>
            <a:ext uri="{FF2B5EF4-FFF2-40B4-BE49-F238E27FC236}">
              <a16:creationId xmlns:a16="http://schemas.microsoft.com/office/drawing/2014/main" id="{00000000-0008-0000-0100-0000F400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245" name="正方形/長方形 244">
          <a:extLst>
            <a:ext uri="{FF2B5EF4-FFF2-40B4-BE49-F238E27FC236}">
              <a16:creationId xmlns:a16="http://schemas.microsoft.com/office/drawing/2014/main" id="{00000000-0008-0000-0100-0000F500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246" name="正方形/長方形 245">
          <a:extLst>
            <a:ext uri="{FF2B5EF4-FFF2-40B4-BE49-F238E27FC236}">
              <a16:creationId xmlns:a16="http://schemas.microsoft.com/office/drawing/2014/main" id="{00000000-0008-0000-0100-0000F600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247" name="正方形/長方形 246">
          <a:extLst>
            <a:ext uri="{FF2B5EF4-FFF2-40B4-BE49-F238E27FC236}">
              <a16:creationId xmlns:a16="http://schemas.microsoft.com/office/drawing/2014/main" id="{00000000-0008-0000-0100-0000F700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248" name="正方形/長方形 247">
          <a:extLst>
            <a:ext uri="{FF2B5EF4-FFF2-40B4-BE49-F238E27FC236}">
              <a16:creationId xmlns:a16="http://schemas.microsoft.com/office/drawing/2014/main" id="{00000000-0008-0000-0100-0000F800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249" name="正方形/長方形 248">
          <a:extLst>
            <a:ext uri="{FF2B5EF4-FFF2-40B4-BE49-F238E27FC236}">
              <a16:creationId xmlns:a16="http://schemas.microsoft.com/office/drawing/2014/main" id="{00000000-0008-0000-0100-0000F900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250" name="正方形/長方形 249">
          <a:extLst>
            <a:ext uri="{FF2B5EF4-FFF2-40B4-BE49-F238E27FC236}">
              <a16:creationId xmlns:a16="http://schemas.microsoft.com/office/drawing/2014/main" id="{00000000-0008-0000-0100-0000FA00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251" name="正方形/長方形 250">
          <a:extLst>
            <a:ext uri="{FF2B5EF4-FFF2-40B4-BE49-F238E27FC236}">
              <a16:creationId xmlns:a16="http://schemas.microsoft.com/office/drawing/2014/main" id="{00000000-0008-0000-0100-0000FB00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252" name="正方形/長方形 251">
          <a:extLst>
            <a:ext uri="{FF2B5EF4-FFF2-40B4-BE49-F238E27FC236}">
              <a16:creationId xmlns:a16="http://schemas.microsoft.com/office/drawing/2014/main" id="{00000000-0008-0000-0100-0000FC00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253" name="テキスト ボックス 252">
          <a:extLst>
            <a:ext uri="{FF2B5EF4-FFF2-40B4-BE49-F238E27FC236}">
              <a16:creationId xmlns:a16="http://schemas.microsoft.com/office/drawing/2014/main" id="{00000000-0008-0000-0100-0000FD00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256" name="テキスト ボックス 255">
          <a:extLst>
            <a:ext uri="{FF2B5EF4-FFF2-40B4-BE49-F238E27FC236}">
              <a16:creationId xmlns:a16="http://schemas.microsoft.com/office/drawing/2014/main" id="{00000000-0008-0000-0100-00000001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258" name="テキスト ボックス 257">
          <a:extLst>
            <a:ext uri="{FF2B5EF4-FFF2-40B4-BE49-F238E27FC236}">
              <a16:creationId xmlns:a16="http://schemas.microsoft.com/office/drawing/2014/main" id="{00000000-0008-0000-0100-00000201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259" name="直線コネクタ 258">
          <a:extLst>
            <a:ext uri="{FF2B5EF4-FFF2-40B4-BE49-F238E27FC236}">
              <a16:creationId xmlns:a16="http://schemas.microsoft.com/office/drawing/2014/main" id="{00000000-0008-0000-0100-00000301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260" name="テキスト ボックス 259">
          <a:extLst>
            <a:ext uri="{FF2B5EF4-FFF2-40B4-BE49-F238E27FC236}">
              <a16:creationId xmlns:a16="http://schemas.microsoft.com/office/drawing/2014/main" id="{00000000-0008-0000-0100-00000401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261" name="直線コネクタ 260">
          <a:extLst>
            <a:ext uri="{FF2B5EF4-FFF2-40B4-BE49-F238E27FC236}">
              <a16:creationId xmlns:a16="http://schemas.microsoft.com/office/drawing/2014/main" id="{00000000-0008-0000-0100-00000501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262" name="テキスト ボックス 261">
          <a:extLst>
            <a:ext uri="{FF2B5EF4-FFF2-40B4-BE49-F238E27FC236}">
              <a16:creationId xmlns:a16="http://schemas.microsoft.com/office/drawing/2014/main" id="{00000000-0008-0000-0100-00000601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263" name="直線コネクタ 262">
          <a:extLst>
            <a:ext uri="{FF2B5EF4-FFF2-40B4-BE49-F238E27FC236}">
              <a16:creationId xmlns:a16="http://schemas.microsoft.com/office/drawing/2014/main" id="{00000000-0008-0000-0100-00000701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264" name="テキスト ボックス 263">
          <a:extLst>
            <a:ext uri="{FF2B5EF4-FFF2-40B4-BE49-F238E27FC236}">
              <a16:creationId xmlns:a16="http://schemas.microsoft.com/office/drawing/2014/main" id="{00000000-0008-0000-0100-00000801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265" name="【公民館】&#10;一人当たり面積グラフ枠">
          <a:extLst>
            <a:ext uri="{FF2B5EF4-FFF2-40B4-BE49-F238E27FC236}">
              <a16:creationId xmlns:a16="http://schemas.microsoft.com/office/drawing/2014/main" id="{00000000-0008-0000-0100-00000901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266" name="直線コネクタ 265">
          <a:extLst>
            <a:ext uri="{FF2B5EF4-FFF2-40B4-BE49-F238E27FC236}">
              <a16:creationId xmlns:a16="http://schemas.microsoft.com/office/drawing/2014/main" id="{00000000-0008-0000-0100-00000A010000}"/>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267" name="【公民館】&#10;一人当たり面積最小値テキスト">
          <a:extLst>
            <a:ext uri="{FF2B5EF4-FFF2-40B4-BE49-F238E27FC236}">
              <a16:creationId xmlns:a16="http://schemas.microsoft.com/office/drawing/2014/main" id="{00000000-0008-0000-0100-00000B010000}"/>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268" name="直線コネクタ 267">
          <a:extLst>
            <a:ext uri="{FF2B5EF4-FFF2-40B4-BE49-F238E27FC236}">
              <a16:creationId xmlns:a16="http://schemas.microsoft.com/office/drawing/2014/main" id="{00000000-0008-0000-0100-00000C010000}"/>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269" name="【公民館】&#10;一人当たり面積最大値テキスト">
          <a:extLst>
            <a:ext uri="{FF2B5EF4-FFF2-40B4-BE49-F238E27FC236}">
              <a16:creationId xmlns:a16="http://schemas.microsoft.com/office/drawing/2014/main" id="{00000000-0008-0000-0100-00000D010000}"/>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270" name="直線コネクタ 269">
          <a:extLst>
            <a:ext uri="{FF2B5EF4-FFF2-40B4-BE49-F238E27FC236}">
              <a16:creationId xmlns:a16="http://schemas.microsoft.com/office/drawing/2014/main" id="{00000000-0008-0000-0100-00000E010000}"/>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271" name="【公民館】&#10;一人当たり面積平均値テキスト">
          <a:extLst>
            <a:ext uri="{FF2B5EF4-FFF2-40B4-BE49-F238E27FC236}">
              <a16:creationId xmlns:a16="http://schemas.microsoft.com/office/drawing/2014/main" id="{00000000-0008-0000-0100-00000F010000}"/>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272" name="フローチャート: 判断 271">
          <a:extLst>
            <a:ext uri="{FF2B5EF4-FFF2-40B4-BE49-F238E27FC236}">
              <a16:creationId xmlns:a16="http://schemas.microsoft.com/office/drawing/2014/main" id="{00000000-0008-0000-0100-000010010000}"/>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273" name="フローチャート: 判断 272">
          <a:extLst>
            <a:ext uri="{FF2B5EF4-FFF2-40B4-BE49-F238E27FC236}">
              <a16:creationId xmlns:a16="http://schemas.microsoft.com/office/drawing/2014/main" id="{00000000-0008-0000-0100-00001101000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274" name="フローチャート: 判断 273">
          <a:extLst>
            <a:ext uri="{FF2B5EF4-FFF2-40B4-BE49-F238E27FC236}">
              <a16:creationId xmlns:a16="http://schemas.microsoft.com/office/drawing/2014/main" id="{00000000-0008-0000-0100-000012010000}"/>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275" name="フローチャート: 判断 274">
          <a:extLst>
            <a:ext uri="{FF2B5EF4-FFF2-40B4-BE49-F238E27FC236}">
              <a16:creationId xmlns:a16="http://schemas.microsoft.com/office/drawing/2014/main" id="{00000000-0008-0000-0100-000013010000}"/>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276" name="フローチャート: 判断 275">
          <a:extLst>
            <a:ext uri="{FF2B5EF4-FFF2-40B4-BE49-F238E27FC236}">
              <a16:creationId xmlns:a16="http://schemas.microsoft.com/office/drawing/2014/main" id="{00000000-0008-0000-0100-000014010000}"/>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144272</xdr:rowOff>
    </xdr:from>
    <xdr:to>
      <xdr:col>116</xdr:col>
      <xdr:colOff>114300</xdr:colOff>
      <xdr:row>106</xdr:row>
      <xdr:rowOff>74422</xdr:rowOff>
    </xdr:to>
    <xdr:sp macro="" textlink="">
      <xdr:nvSpPr>
        <xdr:cNvPr id="282" name="楕円 281">
          <a:extLst>
            <a:ext uri="{FF2B5EF4-FFF2-40B4-BE49-F238E27FC236}">
              <a16:creationId xmlns:a16="http://schemas.microsoft.com/office/drawing/2014/main" id="{00000000-0008-0000-0100-00001A010000}"/>
            </a:ext>
          </a:extLst>
        </xdr:cNvPr>
        <xdr:cNvSpPr/>
      </xdr:nvSpPr>
      <xdr:spPr>
        <a:xfrm>
          <a:off x="22110700" y="181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167149</xdr:rowOff>
    </xdr:from>
    <xdr:ext cx="469744" cy="259045"/>
    <xdr:sp macro="" textlink="">
      <xdr:nvSpPr>
        <xdr:cNvPr id="283" name="【公民館】&#10;一人当たり面積該当値テキスト">
          <a:extLst>
            <a:ext uri="{FF2B5EF4-FFF2-40B4-BE49-F238E27FC236}">
              <a16:creationId xmlns:a16="http://schemas.microsoft.com/office/drawing/2014/main" id="{00000000-0008-0000-0100-00001B010000}"/>
            </a:ext>
          </a:extLst>
        </xdr:cNvPr>
        <xdr:cNvSpPr txBox="1"/>
      </xdr:nvSpPr>
      <xdr:spPr>
        <a:xfrm>
          <a:off x="22199600" y="1799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148844</xdr:rowOff>
    </xdr:from>
    <xdr:to>
      <xdr:col>112</xdr:col>
      <xdr:colOff>38100</xdr:colOff>
      <xdr:row>106</xdr:row>
      <xdr:rowOff>78994</xdr:rowOff>
    </xdr:to>
    <xdr:sp macro="" textlink="">
      <xdr:nvSpPr>
        <xdr:cNvPr id="284" name="楕円 283">
          <a:extLst>
            <a:ext uri="{FF2B5EF4-FFF2-40B4-BE49-F238E27FC236}">
              <a16:creationId xmlns:a16="http://schemas.microsoft.com/office/drawing/2014/main" id="{00000000-0008-0000-0100-00001C010000}"/>
            </a:ext>
          </a:extLst>
        </xdr:cNvPr>
        <xdr:cNvSpPr/>
      </xdr:nvSpPr>
      <xdr:spPr>
        <a:xfrm>
          <a:off x="21272500" y="181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23622</xdr:rowOff>
    </xdr:from>
    <xdr:to>
      <xdr:col>116</xdr:col>
      <xdr:colOff>63500</xdr:colOff>
      <xdr:row>106</xdr:row>
      <xdr:rowOff>28194</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flipV="1">
          <a:off x="21323300" y="1819732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155702</xdr:rowOff>
    </xdr:from>
    <xdr:to>
      <xdr:col>107</xdr:col>
      <xdr:colOff>101600</xdr:colOff>
      <xdr:row>106</xdr:row>
      <xdr:rowOff>85852</xdr:rowOff>
    </xdr:to>
    <xdr:sp macro="" textlink="">
      <xdr:nvSpPr>
        <xdr:cNvPr id="286" name="楕円 285">
          <a:extLst>
            <a:ext uri="{FF2B5EF4-FFF2-40B4-BE49-F238E27FC236}">
              <a16:creationId xmlns:a16="http://schemas.microsoft.com/office/drawing/2014/main" id="{00000000-0008-0000-0100-00001E010000}"/>
            </a:ext>
          </a:extLst>
        </xdr:cNvPr>
        <xdr:cNvSpPr/>
      </xdr:nvSpPr>
      <xdr:spPr>
        <a:xfrm>
          <a:off x="20383500" y="1815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28194</xdr:rowOff>
    </xdr:from>
    <xdr:to>
      <xdr:col>111</xdr:col>
      <xdr:colOff>177800</xdr:colOff>
      <xdr:row>106</xdr:row>
      <xdr:rowOff>35052</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20434300" y="1820189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162561</xdr:rowOff>
    </xdr:from>
    <xdr:to>
      <xdr:col>102</xdr:col>
      <xdr:colOff>165100</xdr:colOff>
      <xdr:row>106</xdr:row>
      <xdr:rowOff>92711</xdr:rowOff>
    </xdr:to>
    <xdr:sp macro="" textlink="">
      <xdr:nvSpPr>
        <xdr:cNvPr id="288" name="楕円 287">
          <a:extLst>
            <a:ext uri="{FF2B5EF4-FFF2-40B4-BE49-F238E27FC236}">
              <a16:creationId xmlns:a16="http://schemas.microsoft.com/office/drawing/2014/main" id="{00000000-0008-0000-0100-000020010000}"/>
            </a:ext>
          </a:extLst>
        </xdr:cNvPr>
        <xdr:cNvSpPr/>
      </xdr:nvSpPr>
      <xdr:spPr>
        <a:xfrm>
          <a:off x="194945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35052</xdr:rowOff>
    </xdr:from>
    <xdr:to>
      <xdr:col>107</xdr:col>
      <xdr:colOff>50800</xdr:colOff>
      <xdr:row>106</xdr:row>
      <xdr:rowOff>41911</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flipV="1">
          <a:off x="19545300" y="18208752"/>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290" name="n_1aveValue【公民館】&#10;一人当たり面積">
          <a:extLst>
            <a:ext uri="{FF2B5EF4-FFF2-40B4-BE49-F238E27FC236}">
              <a16:creationId xmlns:a16="http://schemas.microsoft.com/office/drawing/2014/main" id="{00000000-0008-0000-0100-000022010000}"/>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291" name="n_2aveValue【公民館】&#10;一人当たり面積">
          <a:extLst>
            <a:ext uri="{FF2B5EF4-FFF2-40B4-BE49-F238E27FC236}">
              <a16:creationId xmlns:a16="http://schemas.microsoft.com/office/drawing/2014/main" id="{00000000-0008-0000-0100-000023010000}"/>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292" name="n_3aveValue【公民館】&#10;一人当たり面積">
          <a:extLst>
            <a:ext uri="{FF2B5EF4-FFF2-40B4-BE49-F238E27FC236}">
              <a16:creationId xmlns:a16="http://schemas.microsoft.com/office/drawing/2014/main" id="{00000000-0008-0000-0100-000024010000}"/>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293" name="n_4aveValue【公民館】&#10;一人当たり面積">
          <a:extLst>
            <a:ext uri="{FF2B5EF4-FFF2-40B4-BE49-F238E27FC236}">
              <a16:creationId xmlns:a16="http://schemas.microsoft.com/office/drawing/2014/main" id="{00000000-0008-0000-0100-000025010000}"/>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95521</xdr:rowOff>
    </xdr:from>
    <xdr:ext cx="469744" cy="259045"/>
    <xdr:sp macro="" textlink="">
      <xdr:nvSpPr>
        <xdr:cNvPr id="294" name="n_1mainValue【公民館】&#10;一人当たり面積">
          <a:extLst>
            <a:ext uri="{FF2B5EF4-FFF2-40B4-BE49-F238E27FC236}">
              <a16:creationId xmlns:a16="http://schemas.microsoft.com/office/drawing/2014/main" id="{00000000-0008-0000-0100-000026010000}"/>
            </a:ext>
          </a:extLst>
        </xdr:cNvPr>
        <xdr:cNvSpPr txBox="1"/>
      </xdr:nvSpPr>
      <xdr:spPr>
        <a:xfrm>
          <a:off x="21075727" y="179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102379</xdr:rowOff>
    </xdr:from>
    <xdr:ext cx="469744" cy="259045"/>
    <xdr:sp macro="" textlink="">
      <xdr:nvSpPr>
        <xdr:cNvPr id="295" name="n_2mainValue【公民館】&#10;一人当たり面積">
          <a:extLst>
            <a:ext uri="{FF2B5EF4-FFF2-40B4-BE49-F238E27FC236}">
              <a16:creationId xmlns:a16="http://schemas.microsoft.com/office/drawing/2014/main" id="{00000000-0008-0000-0100-000027010000}"/>
            </a:ext>
          </a:extLst>
        </xdr:cNvPr>
        <xdr:cNvSpPr txBox="1"/>
      </xdr:nvSpPr>
      <xdr:spPr>
        <a:xfrm>
          <a:off x="201994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109238</xdr:rowOff>
    </xdr:from>
    <xdr:ext cx="469744" cy="259045"/>
    <xdr:sp macro="" textlink="">
      <xdr:nvSpPr>
        <xdr:cNvPr id="296" name="n_3mainValue【公民館】&#10;一人当たり面積">
          <a:extLst>
            <a:ext uri="{FF2B5EF4-FFF2-40B4-BE49-F238E27FC236}">
              <a16:creationId xmlns:a16="http://schemas.microsoft.com/office/drawing/2014/main" id="{00000000-0008-0000-0100-000028010000}"/>
            </a:ext>
          </a:extLst>
        </xdr:cNvPr>
        <xdr:cNvSpPr txBox="1"/>
      </xdr:nvSpPr>
      <xdr:spPr>
        <a:xfrm>
          <a:off x="19310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297" name="正方形/長方形 296">
          <a:extLst>
            <a:ext uri="{FF2B5EF4-FFF2-40B4-BE49-F238E27FC236}">
              <a16:creationId xmlns:a16="http://schemas.microsoft.com/office/drawing/2014/main" id="{00000000-0008-0000-0100-00002901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98" name="正方形/長方形 297">
          <a:extLst>
            <a:ext uri="{FF2B5EF4-FFF2-40B4-BE49-F238E27FC236}">
              <a16:creationId xmlns:a16="http://schemas.microsoft.com/office/drawing/2014/main" id="{00000000-0008-0000-0100-00002A01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財務書類整備中</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福島県南相馬市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55,774
55,157
398.58
52,797,516
48,928,455
2,244,289
18,913,051
24,678,014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51" name="直線コネクタ 50">
          <a:extLst>
            <a:ext uri="{FF2B5EF4-FFF2-40B4-BE49-F238E27FC236}">
              <a16:creationId xmlns:a16="http://schemas.microsoft.com/office/drawing/2014/main" id="{00000000-0008-0000-0200-00003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53" name="直線コネクタ 52">
          <a:extLst>
            <a:ext uri="{FF2B5EF4-FFF2-40B4-BE49-F238E27FC236}">
              <a16:creationId xmlns:a16="http://schemas.microsoft.com/office/drawing/2014/main" id="{00000000-0008-0000-0200-00003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55" name="直線コネクタ 54">
          <a:extLst>
            <a:ext uri="{FF2B5EF4-FFF2-40B4-BE49-F238E27FC236}">
              <a16:creationId xmlns:a16="http://schemas.microsoft.com/office/drawing/2014/main" id="{00000000-0008-0000-0200-00003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63" name="【図書館】&#10;一人当たり面積グラフ枠">
          <a:extLst>
            <a:ext uri="{FF2B5EF4-FFF2-40B4-BE49-F238E27FC236}">
              <a16:creationId xmlns:a16="http://schemas.microsoft.com/office/drawing/2014/main" id="{00000000-0008-0000-0200-00003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65" name="【図書館】&#10;一人当たり面積最小値テキスト">
          <a:extLst>
            <a:ext uri="{FF2B5EF4-FFF2-40B4-BE49-F238E27FC236}">
              <a16:creationId xmlns:a16="http://schemas.microsoft.com/office/drawing/2014/main" id="{00000000-0008-0000-0200-000041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67" name="【図書館】&#10;一人当たり面積最大値テキスト">
          <a:extLst>
            <a:ext uri="{FF2B5EF4-FFF2-40B4-BE49-F238E27FC236}">
              <a16:creationId xmlns:a16="http://schemas.microsoft.com/office/drawing/2014/main" id="{00000000-0008-0000-0200-000043000000}"/>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69" name="【図書館】&#10;一人当たり面積平均値テキスト">
          <a:extLst>
            <a:ext uri="{FF2B5EF4-FFF2-40B4-BE49-F238E27FC236}">
              <a16:creationId xmlns:a16="http://schemas.microsoft.com/office/drawing/2014/main" id="{00000000-0008-0000-0200-000045000000}"/>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70" name="フローチャート: 判断 69">
          <a:extLst>
            <a:ext uri="{FF2B5EF4-FFF2-40B4-BE49-F238E27FC236}">
              <a16:creationId xmlns:a16="http://schemas.microsoft.com/office/drawing/2014/main" id="{00000000-0008-0000-0200-00004600000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71" name="フローチャート: 判断 70">
          <a:extLst>
            <a:ext uri="{FF2B5EF4-FFF2-40B4-BE49-F238E27FC236}">
              <a16:creationId xmlns:a16="http://schemas.microsoft.com/office/drawing/2014/main" id="{00000000-0008-0000-0200-00004700000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72" name="フローチャート: 判断 71">
          <a:extLst>
            <a:ext uri="{FF2B5EF4-FFF2-40B4-BE49-F238E27FC236}">
              <a16:creationId xmlns:a16="http://schemas.microsoft.com/office/drawing/2014/main" id="{00000000-0008-0000-0200-00004800000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73" name="フローチャート: 判断 72">
          <a:extLst>
            <a:ext uri="{FF2B5EF4-FFF2-40B4-BE49-F238E27FC236}">
              <a16:creationId xmlns:a16="http://schemas.microsoft.com/office/drawing/2014/main" id="{00000000-0008-0000-0200-00004900000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74" name="フローチャート: 判断 73">
          <a:extLst>
            <a:ext uri="{FF2B5EF4-FFF2-40B4-BE49-F238E27FC236}">
              <a16:creationId xmlns:a16="http://schemas.microsoft.com/office/drawing/2014/main" id="{00000000-0008-0000-0200-00004A00000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88900</xdr:rowOff>
    </xdr:from>
    <xdr:to>
      <xdr:col>55</xdr:col>
      <xdr:colOff>50800</xdr:colOff>
      <xdr:row>37</xdr:row>
      <xdr:rowOff>19050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04267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111777</xdr:rowOff>
    </xdr:from>
    <xdr:ext cx="469744" cy="259045"/>
    <xdr:sp macro="" textlink="">
      <xdr:nvSpPr>
        <xdr:cNvPr id="81" name="【図書館】&#10;一人当たり面積該当値テキスト">
          <a:extLst>
            <a:ext uri="{FF2B5EF4-FFF2-40B4-BE49-F238E27FC236}">
              <a16:creationId xmlns:a16="http://schemas.microsoft.com/office/drawing/2014/main" id="{00000000-0008-0000-0200-000051000000}"/>
            </a:ext>
          </a:extLst>
        </xdr:cNvPr>
        <xdr:cNvSpPr txBox="1"/>
      </xdr:nvSpPr>
      <xdr:spPr>
        <a:xfrm>
          <a:off x="10515600" y="611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101600</xdr:rowOff>
    </xdr:from>
    <xdr:to>
      <xdr:col>50</xdr:col>
      <xdr:colOff>165100</xdr:colOff>
      <xdr:row>37</xdr:row>
      <xdr:rowOff>31750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9588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139700</xdr:rowOff>
    </xdr:from>
    <xdr:to>
      <xdr:col>55</xdr:col>
      <xdr:colOff>0</xdr:colOff>
      <xdr:row>36</xdr:row>
      <xdr:rowOff>152400</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flipV="1">
          <a:off x="9639300" y="6311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114300</xdr:rowOff>
    </xdr:from>
    <xdr:to>
      <xdr:col>46</xdr:col>
      <xdr:colOff>38100</xdr:colOff>
      <xdr:row>37</xdr:row>
      <xdr:rowOff>44450</xdr:rowOff>
    </xdr:to>
    <xdr:sp macro="" textlink="">
      <xdr:nvSpPr>
        <xdr:cNvPr id="84" name="楕円 83">
          <a:extLst>
            <a:ext uri="{FF2B5EF4-FFF2-40B4-BE49-F238E27FC236}">
              <a16:creationId xmlns:a16="http://schemas.microsoft.com/office/drawing/2014/main" id="{00000000-0008-0000-0200-000054000000}"/>
            </a:ext>
          </a:extLst>
        </xdr:cNvPr>
        <xdr:cNvSpPr/>
      </xdr:nvSpPr>
      <xdr:spPr>
        <a:xfrm>
          <a:off x="86995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152400</xdr:rowOff>
    </xdr:from>
    <xdr:to>
      <xdr:col>50</xdr:col>
      <xdr:colOff>114300</xdr:colOff>
      <xdr:row>36</xdr:row>
      <xdr:rowOff>165100</xdr:rowOff>
    </xdr:to>
    <xdr:cxnSp macro="">
      <xdr:nvCxnSpPr>
        <xdr:cNvPr id="85" name="直線コネクタ 84">
          <a:extLst>
            <a:ext uri="{FF2B5EF4-FFF2-40B4-BE49-F238E27FC236}">
              <a16:creationId xmlns:a16="http://schemas.microsoft.com/office/drawing/2014/main" id="{00000000-0008-0000-0200-000055000000}"/>
            </a:ext>
          </a:extLst>
        </xdr:cNvPr>
        <xdr:cNvCxnSpPr/>
      </xdr:nvCxnSpPr>
      <xdr:spPr>
        <a:xfrm flipV="1">
          <a:off x="8750300" y="6324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127000</xdr:rowOff>
    </xdr:from>
    <xdr:to>
      <xdr:col>41</xdr:col>
      <xdr:colOff>101600</xdr:colOff>
      <xdr:row>37</xdr:row>
      <xdr:rowOff>57150</xdr:rowOff>
    </xdr:to>
    <xdr:sp macro="" textlink="">
      <xdr:nvSpPr>
        <xdr:cNvPr id="86" name="楕円 85">
          <a:extLst>
            <a:ext uri="{FF2B5EF4-FFF2-40B4-BE49-F238E27FC236}">
              <a16:creationId xmlns:a16="http://schemas.microsoft.com/office/drawing/2014/main" id="{00000000-0008-0000-0200-000056000000}"/>
            </a:ext>
          </a:extLst>
        </xdr:cNvPr>
        <xdr:cNvSpPr/>
      </xdr:nvSpPr>
      <xdr:spPr>
        <a:xfrm>
          <a:off x="7810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165100</xdr:rowOff>
    </xdr:from>
    <xdr:to>
      <xdr:col>45</xdr:col>
      <xdr:colOff>177800</xdr:colOff>
      <xdr:row>37</xdr:row>
      <xdr:rowOff>6350</xdr:rowOff>
    </xdr:to>
    <xdr:cxnSp macro="">
      <xdr:nvCxnSpPr>
        <xdr:cNvPr id="87" name="直線コネクタ 86">
          <a:extLst>
            <a:ext uri="{FF2B5EF4-FFF2-40B4-BE49-F238E27FC236}">
              <a16:creationId xmlns:a16="http://schemas.microsoft.com/office/drawing/2014/main" id="{00000000-0008-0000-0200-000057000000}"/>
            </a:ext>
          </a:extLst>
        </xdr:cNvPr>
        <xdr:cNvCxnSpPr/>
      </xdr:nvCxnSpPr>
      <xdr:spPr>
        <a:xfrm flipV="1">
          <a:off x="7861300" y="6337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88" name="n_1aveValue【図書館】&#10;一人当たり面積">
          <a:extLst>
            <a:ext uri="{FF2B5EF4-FFF2-40B4-BE49-F238E27FC236}">
              <a16:creationId xmlns:a16="http://schemas.microsoft.com/office/drawing/2014/main" id="{00000000-0008-0000-0200-000058000000}"/>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89" name="n_2aveValue【図書館】&#10;一人当たり面積">
          <a:extLst>
            <a:ext uri="{FF2B5EF4-FFF2-40B4-BE49-F238E27FC236}">
              <a16:creationId xmlns:a16="http://schemas.microsoft.com/office/drawing/2014/main" id="{00000000-0008-0000-0200-000059000000}"/>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90" name="n_3aveValue【図書館】&#10;一人当たり面積">
          <a:extLst>
            <a:ext uri="{FF2B5EF4-FFF2-40B4-BE49-F238E27FC236}">
              <a16:creationId xmlns:a16="http://schemas.microsoft.com/office/drawing/2014/main" id="{00000000-0008-0000-0200-00005A000000}"/>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91" name="n_4aveValue【図書館】&#10;一人当たり面積">
          <a:extLst>
            <a:ext uri="{FF2B5EF4-FFF2-40B4-BE49-F238E27FC236}">
              <a16:creationId xmlns:a16="http://schemas.microsoft.com/office/drawing/2014/main" id="{00000000-0008-0000-0200-00005B000000}"/>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48277</xdr:rowOff>
    </xdr:from>
    <xdr:ext cx="469744" cy="259045"/>
    <xdr:sp macro="" textlink="">
      <xdr:nvSpPr>
        <xdr:cNvPr id="92" name="n_1mainValue【図書館】&#10;一人当たり面積">
          <a:extLst>
            <a:ext uri="{FF2B5EF4-FFF2-40B4-BE49-F238E27FC236}">
              <a16:creationId xmlns:a16="http://schemas.microsoft.com/office/drawing/2014/main" id="{00000000-0008-0000-0200-00005C000000}"/>
            </a:ext>
          </a:extLst>
        </xdr:cNvPr>
        <xdr:cNvSpPr txBox="1"/>
      </xdr:nvSpPr>
      <xdr:spPr>
        <a:xfrm>
          <a:off x="9391727" y="604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60977</xdr:rowOff>
    </xdr:from>
    <xdr:ext cx="469744" cy="259045"/>
    <xdr:sp macro="" textlink="">
      <xdr:nvSpPr>
        <xdr:cNvPr id="93" name="n_2mainValue【図書館】&#10;一人当たり面積">
          <a:extLst>
            <a:ext uri="{FF2B5EF4-FFF2-40B4-BE49-F238E27FC236}">
              <a16:creationId xmlns:a16="http://schemas.microsoft.com/office/drawing/2014/main" id="{00000000-0008-0000-0200-00005D000000}"/>
            </a:ext>
          </a:extLst>
        </xdr:cNvPr>
        <xdr:cNvSpPr txBox="1"/>
      </xdr:nvSpPr>
      <xdr:spPr>
        <a:xfrm>
          <a:off x="8515427" y="606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73677</xdr:rowOff>
    </xdr:from>
    <xdr:ext cx="469744" cy="259045"/>
    <xdr:sp macro="" textlink="">
      <xdr:nvSpPr>
        <xdr:cNvPr id="94" name="n_3mainValue【図書館】&#10;一人当たり面積">
          <a:extLst>
            <a:ext uri="{FF2B5EF4-FFF2-40B4-BE49-F238E27FC236}">
              <a16:creationId xmlns:a16="http://schemas.microsoft.com/office/drawing/2014/main" id="{00000000-0008-0000-0200-00005E000000}"/>
            </a:ext>
          </a:extLst>
        </xdr:cNvPr>
        <xdr:cNvSpPr txBox="1"/>
      </xdr:nvSpPr>
      <xdr:spPr>
        <a:xfrm>
          <a:off x="762642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00" name="正方形/長方形 99">
          <a:extLst>
            <a:ext uri="{FF2B5EF4-FFF2-40B4-BE49-F238E27FC236}">
              <a16:creationId xmlns:a16="http://schemas.microsoft.com/office/drawing/2014/main" id="{00000000-0008-0000-0200-000064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1" name="正方形/長方形 100">
          <a:extLst>
            <a:ext uri="{FF2B5EF4-FFF2-40B4-BE49-F238E27FC236}">
              <a16:creationId xmlns:a16="http://schemas.microsoft.com/office/drawing/2014/main" id="{00000000-0008-0000-0200-000065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2" name="正方形/長方形 101">
          <a:extLst>
            <a:ext uri="{FF2B5EF4-FFF2-40B4-BE49-F238E27FC236}">
              <a16:creationId xmlns:a16="http://schemas.microsoft.com/office/drawing/2014/main" id="{00000000-0008-0000-0200-000066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03" name="正方形/長方形 102">
          <a:extLst>
            <a:ext uri="{FF2B5EF4-FFF2-40B4-BE49-F238E27FC236}">
              <a16:creationId xmlns:a16="http://schemas.microsoft.com/office/drawing/2014/main" id="{00000000-0008-0000-0200-000067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4" name="正方形/長方形 103">
          <a:extLst>
            <a:ext uri="{FF2B5EF4-FFF2-40B4-BE49-F238E27FC236}">
              <a16:creationId xmlns:a16="http://schemas.microsoft.com/office/drawing/2014/main" id="{00000000-0008-0000-0200-000068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5" name="正方形/長方形 104">
          <a:extLst>
            <a:ext uri="{FF2B5EF4-FFF2-40B4-BE49-F238E27FC236}">
              <a16:creationId xmlns:a16="http://schemas.microsoft.com/office/drawing/2014/main" id="{00000000-0008-0000-0200-000069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6" name="正方形/長方形 105">
          <a:extLst>
            <a:ext uri="{FF2B5EF4-FFF2-40B4-BE49-F238E27FC236}">
              <a16:creationId xmlns:a16="http://schemas.microsoft.com/office/drawing/2014/main" id="{00000000-0008-0000-0200-00006A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5" name="【体育館・プール】&#10;一人当たり面積グラフ枠">
          <a:extLst>
            <a:ext uri="{FF2B5EF4-FFF2-40B4-BE49-F238E27FC236}">
              <a16:creationId xmlns:a16="http://schemas.microsoft.com/office/drawing/2014/main" id="{00000000-0008-0000-0200-00007D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126" name="直線コネクタ 125">
          <a:extLst>
            <a:ext uri="{FF2B5EF4-FFF2-40B4-BE49-F238E27FC236}">
              <a16:creationId xmlns:a16="http://schemas.microsoft.com/office/drawing/2014/main" id="{00000000-0008-0000-0200-00007E000000}"/>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127" name="【体育館・プール】&#10;一人当たり面積最小値テキスト">
          <a:extLst>
            <a:ext uri="{FF2B5EF4-FFF2-40B4-BE49-F238E27FC236}">
              <a16:creationId xmlns:a16="http://schemas.microsoft.com/office/drawing/2014/main" id="{00000000-0008-0000-0200-00007F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128" name="直線コネクタ 127">
          <a:extLst>
            <a:ext uri="{FF2B5EF4-FFF2-40B4-BE49-F238E27FC236}">
              <a16:creationId xmlns:a16="http://schemas.microsoft.com/office/drawing/2014/main" id="{00000000-0008-0000-0200-000080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129" name="【体育館・プール】&#10;一人当たり面積最大値テキスト">
          <a:extLst>
            <a:ext uri="{FF2B5EF4-FFF2-40B4-BE49-F238E27FC236}">
              <a16:creationId xmlns:a16="http://schemas.microsoft.com/office/drawing/2014/main" id="{00000000-0008-0000-0200-000081000000}"/>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131" name="【体育館・プール】&#10;一人当たり面積平均値テキスト">
          <a:extLst>
            <a:ext uri="{FF2B5EF4-FFF2-40B4-BE49-F238E27FC236}">
              <a16:creationId xmlns:a16="http://schemas.microsoft.com/office/drawing/2014/main" id="{00000000-0008-0000-0200-000083000000}"/>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132" name="フローチャート: 判断 131">
          <a:extLst>
            <a:ext uri="{FF2B5EF4-FFF2-40B4-BE49-F238E27FC236}">
              <a16:creationId xmlns:a16="http://schemas.microsoft.com/office/drawing/2014/main" id="{00000000-0008-0000-0200-000084000000}"/>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133" name="フローチャート: 判断 132">
          <a:extLst>
            <a:ext uri="{FF2B5EF4-FFF2-40B4-BE49-F238E27FC236}">
              <a16:creationId xmlns:a16="http://schemas.microsoft.com/office/drawing/2014/main" id="{00000000-0008-0000-0200-000085000000}"/>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134" name="フローチャート: 判断 133">
          <a:extLst>
            <a:ext uri="{FF2B5EF4-FFF2-40B4-BE49-F238E27FC236}">
              <a16:creationId xmlns:a16="http://schemas.microsoft.com/office/drawing/2014/main" id="{00000000-0008-0000-0200-00008600000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135" name="フローチャート: 判断 134">
          <a:extLst>
            <a:ext uri="{FF2B5EF4-FFF2-40B4-BE49-F238E27FC236}">
              <a16:creationId xmlns:a16="http://schemas.microsoft.com/office/drawing/2014/main" id="{00000000-0008-0000-0200-000087000000}"/>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136" name="フローチャート: 判断 135">
          <a:extLst>
            <a:ext uri="{FF2B5EF4-FFF2-40B4-BE49-F238E27FC236}">
              <a16:creationId xmlns:a16="http://schemas.microsoft.com/office/drawing/2014/main" id="{00000000-0008-0000-0200-000088000000}"/>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00000000-0008-0000-0200-00008A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120650</xdr:rowOff>
    </xdr:from>
    <xdr:to>
      <xdr:col>55</xdr:col>
      <xdr:colOff>50800</xdr:colOff>
      <xdr:row>62</xdr:row>
      <xdr:rowOff>50800</xdr:rowOff>
    </xdr:to>
    <xdr:sp macro="" textlink="">
      <xdr:nvSpPr>
        <xdr:cNvPr id="142" name="楕円 141">
          <a:extLst>
            <a:ext uri="{FF2B5EF4-FFF2-40B4-BE49-F238E27FC236}">
              <a16:creationId xmlns:a16="http://schemas.microsoft.com/office/drawing/2014/main" id="{00000000-0008-0000-0200-00008E000000}"/>
            </a:ext>
          </a:extLst>
        </xdr:cNvPr>
        <xdr:cNvSpPr/>
      </xdr:nvSpPr>
      <xdr:spPr>
        <a:xfrm>
          <a:off x="10426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143527</xdr:rowOff>
    </xdr:from>
    <xdr:ext cx="469744" cy="259045"/>
    <xdr:sp macro="" textlink="">
      <xdr:nvSpPr>
        <xdr:cNvPr id="143" name="【体育館・プール】&#10;一人当たり面積該当値テキスト">
          <a:extLst>
            <a:ext uri="{FF2B5EF4-FFF2-40B4-BE49-F238E27FC236}">
              <a16:creationId xmlns:a16="http://schemas.microsoft.com/office/drawing/2014/main" id="{00000000-0008-0000-0200-00008F000000}"/>
            </a:ext>
          </a:extLst>
        </xdr:cNvPr>
        <xdr:cNvSpPr txBox="1"/>
      </xdr:nvSpPr>
      <xdr:spPr>
        <a:xfrm>
          <a:off x="10515600"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132080</xdr:rowOff>
    </xdr:from>
    <xdr:to>
      <xdr:col>50</xdr:col>
      <xdr:colOff>165100</xdr:colOff>
      <xdr:row>62</xdr:row>
      <xdr:rowOff>62230</xdr:rowOff>
    </xdr:to>
    <xdr:sp macro="" textlink="">
      <xdr:nvSpPr>
        <xdr:cNvPr id="144" name="楕円 143">
          <a:extLst>
            <a:ext uri="{FF2B5EF4-FFF2-40B4-BE49-F238E27FC236}">
              <a16:creationId xmlns:a16="http://schemas.microsoft.com/office/drawing/2014/main" id="{00000000-0008-0000-0200-000090000000}"/>
            </a:ext>
          </a:extLst>
        </xdr:cNvPr>
        <xdr:cNvSpPr/>
      </xdr:nvSpPr>
      <xdr:spPr>
        <a:xfrm>
          <a:off x="9588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0</xdr:rowOff>
    </xdr:from>
    <xdr:to>
      <xdr:col>55</xdr:col>
      <xdr:colOff>0</xdr:colOff>
      <xdr:row>62</xdr:row>
      <xdr:rowOff>11430</xdr:rowOff>
    </xdr:to>
    <xdr:cxnSp macro="">
      <xdr:nvCxnSpPr>
        <xdr:cNvPr id="145" name="直線コネクタ 144">
          <a:extLst>
            <a:ext uri="{FF2B5EF4-FFF2-40B4-BE49-F238E27FC236}">
              <a16:creationId xmlns:a16="http://schemas.microsoft.com/office/drawing/2014/main" id="{00000000-0008-0000-0200-000091000000}"/>
            </a:ext>
          </a:extLst>
        </xdr:cNvPr>
        <xdr:cNvCxnSpPr/>
      </xdr:nvCxnSpPr>
      <xdr:spPr>
        <a:xfrm flipV="1">
          <a:off x="9639300" y="106299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137795</xdr:rowOff>
    </xdr:from>
    <xdr:to>
      <xdr:col>46</xdr:col>
      <xdr:colOff>38100</xdr:colOff>
      <xdr:row>62</xdr:row>
      <xdr:rowOff>67945</xdr:rowOff>
    </xdr:to>
    <xdr:sp macro="" textlink="">
      <xdr:nvSpPr>
        <xdr:cNvPr id="146" name="楕円 145">
          <a:extLst>
            <a:ext uri="{FF2B5EF4-FFF2-40B4-BE49-F238E27FC236}">
              <a16:creationId xmlns:a16="http://schemas.microsoft.com/office/drawing/2014/main" id="{00000000-0008-0000-0200-000092000000}"/>
            </a:ext>
          </a:extLst>
        </xdr:cNvPr>
        <xdr:cNvSpPr/>
      </xdr:nvSpPr>
      <xdr:spPr>
        <a:xfrm>
          <a:off x="8699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11430</xdr:rowOff>
    </xdr:from>
    <xdr:to>
      <xdr:col>50</xdr:col>
      <xdr:colOff>114300</xdr:colOff>
      <xdr:row>62</xdr:row>
      <xdr:rowOff>17145</xdr:rowOff>
    </xdr:to>
    <xdr:cxnSp macro="">
      <xdr:nvCxnSpPr>
        <xdr:cNvPr id="147" name="直線コネクタ 146">
          <a:extLst>
            <a:ext uri="{FF2B5EF4-FFF2-40B4-BE49-F238E27FC236}">
              <a16:creationId xmlns:a16="http://schemas.microsoft.com/office/drawing/2014/main" id="{00000000-0008-0000-0200-000093000000}"/>
            </a:ext>
          </a:extLst>
        </xdr:cNvPr>
        <xdr:cNvCxnSpPr/>
      </xdr:nvCxnSpPr>
      <xdr:spPr>
        <a:xfrm flipV="1">
          <a:off x="8750300" y="106413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145415</xdr:rowOff>
    </xdr:from>
    <xdr:to>
      <xdr:col>41</xdr:col>
      <xdr:colOff>101600</xdr:colOff>
      <xdr:row>62</xdr:row>
      <xdr:rowOff>75565</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7810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17145</xdr:rowOff>
    </xdr:from>
    <xdr:to>
      <xdr:col>45</xdr:col>
      <xdr:colOff>177800</xdr:colOff>
      <xdr:row>62</xdr:row>
      <xdr:rowOff>24765</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flipV="1">
          <a:off x="7861300" y="1064704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150" name="n_1aveValue【体育館・プール】&#10;一人当たり面積">
          <a:extLst>
            <a:ext uri="{FF2B5EF4-FFF2-40B4-BE49-F238E27FC236}">
              <a16:creationId xmlns:a16="http://schemas.microsoft.com/office/drawing/2014/main" id="{00000000-0008-0000-0200-000096000000}"/>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151" name="n_2aveValue【体育館・プール】&#10;一人当たり面積">
          <a:extLst>
            <a:ext uri="{FF2B5EF4-FFF2-40B4-BE49-F238E27FC236}">
              <a16:creationId xmlns:a16="http://schemas.microsoft.com/office/drawing/2014/main" id="{00000000-0008-0000-0200-000097000000}"/>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152" name="n_3aveValue【体育館・プール】&#10;一人当たり面積">
          <a:extLst>
            <a:ext uri="{FF2B5EF4-FFF2-40B4-BE49-F238E27FC236}">
              <a16:creationId xmlns:a16="http://schemas.microsoft.com/office/drawing/2014/main" id="{00000000-0008-0000-0200-000098000000}"/>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153" name="n_4aveValue【体育館・プール】&#10;一人当たり面積">
          <a:extLst>
            <a:ext uri="{FF2B5EF4-FFF2-40B4-BE49-F238E27FC236}">
              <a16:creationId xmlns:a16="http://schemas.microsoft.com/office/drawing/2014/main" id="{00000000-0008-0000-0200-000099000000}"/>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78757</xdr:rowOff>
    </xdr:from>
    <xdr:ext cx="469744" cy="259045"/>
    <xdr:sp macro="" textlink="">
      <xdr:nvSpPr>
        <xdr:cNvPr id="154" name="n_1mainValue【体育館・プール】&#10;一人当たり面積">
          <a:extLst>
            <a:ext uri="{FF2B5EF4-FFF2-40B4-BE49-F238E27FC236}">
              <a16:creationId xmlns:a16="http://schemas.microsoft.com/office/drawing/2014/main" id="{00000000-0008-0000-0200-00009A000000}"/>
            </a:ext>
          </a:extLst>
        </xdr:cNvPr>
        <xdr:cNvSpPr txBox="1"/>
      </xdr:nvSpPr>
      <xdr:spPr>
        <a:xfrm>
          <a:off x="93917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84472</xdr:rowOff>
    </xdr:from>
    <xdr:ext cx="469744" cy="259045"/>
    <xdr:sp macro="" textlink="">
      <xdr:nvSpPr>
        <xdr:cNvPr id="155" name="n_2mainValue【体育館・プール】&#10;一人当たり面積">
          <a:extLst>
            <a:ext uri="{FF2B5EF4-FFF2-40B4-BE49-F238E27FC236}">
              <a16:creationId xmlns:a16="http://schemas.microsoft.com/office/drawing/2014/main" id="{00000000-0008-0000-0200-00009B000000}"/>
            </a:ext>
          </a:extLst>
        </xdr:cNvPr>
        <xdr:cNvSpPr txBox="1"/>
      </xdr:nvSpPr>
      <xdr:spPr>
        <a:xfrm>
          <a:off x="8515427" y="1037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92092</xdr:rowOff>
    </xdr:from>
    <xdr:ext cx="469744" cy="259045"/>
    <xdr:sp macro="" textlink="">
      <xdr:nvSpPr>
        <xdr:cNvPr id="156" name="n_3mainValue【体育館・プール】&#10;一人当たり面積">
          <a:extLst>
            <a:ext uri="{FF2B5EF4-FFF2-40B4-BE49-F238E27FC236}">
              <a16:creationId xmlns:a16="http://schemas.microsoft.com/office/drawing/2014/main" id="{00000000-0008-0000-0200-00009C000000}"/>
            </a:ext>
          </a:extLst>
        </xdr:cNvPr>
        <xdr:cNvSpPr txBox="1"/>
      </xdr:nvSpPr>
      <xdr:spPr>
        <a:xfrm>
          <a:off x="7626427" y="1037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7" name="正方形/長方形 156">
          <a:extLst>
            <a:ext uri="{FF2B5EF4-FFF2-40B4-BE49-F238E27FC236}">
              <a16:creationId xmlns:a16="http://schemas.microsoft.com/office/drawing/2014/main" id="{00000000-0008-0000-0200-00009D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8" name="正方形/長方形 157">
          <a:extLst>
            <a:ext uri="{FF2B5EF4-FFF2-40B4-BE49-F238E27FC236}">
              <a16:creationId xmlns:a16="http://schemas.microsoft.com/office/drawing/2014/main" id="{00000000-0008-0000-0200-00009E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9" name="正方形/長方形 158">
          <a:extLst>
            <a:ext uri="{FF2B5EF4-FFF2-40B4-BE49-F238E27FC236}">
              <a16:creationId xmlns:a16="http://schemas.microsoft.com/office/drawing/2014/main" id="{00000000-0008-0000-0200-00009F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0" name="正方形/長方形 159">
          <a:extLst>
            <a:ext uri="{FF2B5EF4-FFF2-40B4-BE49-F238E27FC236}">
              <a16:creationId xmlns:a16="http://schemas.microsoft.com/office/drawing/2014/main" id="{00000000-0008-0000-0200-0000A0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1" name="正方形/長方形 160">
          <a:extLst>
            <a:ext uri="{FF2B5EF4-FFF2-40B4-BE49-F238E27FC236}">
              <a16:creationId xmlns:a16="http://schemas.microsoft.com/office/drawing/2014/main" id="{00000000-0008-0000-0200-0000A1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2" name="正方形/長方形 161">
          <a:extLst>
            <a:ext uri="{FF2B5EF4-FFF2-40B4-BE49-F238E27FC236}">
              <a16:creationId xmlns:a16="http://schemas.microsoft.com/office/drawing/2014/main" id="{00000000-0008-0000-0200-0000A2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3" name="正方形/長方形 162">
          <a:extLst>
            <a:ext uri="{FF2B5EF4-FFF2-40B4-BE49-F238E27FC236}">
              <a16:creationId xmlns:a16="http://schemas.microsoft.com/office/drawing/2014/main" id="{00000000-0008-0000-0200-0000A3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77" name="正方形/長方形 176">
          <a:extLst>
            <a:ext uri="{FF2B5EF4-FFF2-40B4-BE49-F238E27FC236}">
              <a16:creationId xmlns:a16="http://schemas.microsoft.com/office/drawing/2014/main" id="{00000000-0008-0000-0200-0000B1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8" name="正方形/長方形 177">
          <a:extLst>
            <a:ext uri="{FF2B5EF4-FFF2-40B4-BE49-F238E27FC236}">
              <a16:creationId xmlns:a16="http://schemas.microsoft.com/office/drawing/2014/main" id="{00000000-0008-0000-0200-0000B2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79" name="正方形/長方形 178">
          <a:extLst>
            <a:ext uri="{FF2B5EF4-FFF2-40B4-BE49-F238E27FC236}">
              <a16:creationId xmlns:a16="http://schemas.microsoft.com/office/drawing/2014/main" id="{00000000-0008-0000-0200-0000B3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0" name="正方形/長方形 179">
          <a:extLst>
            <a:ext uri="{FF2B5EF4-FFF2-40B4-BE49-F238E27FC236}">
              <a16:creationId xmlns:a16="http://schemas.microsoft.com/office/drawing/2014/main" id="{00000000-0008-0000-0200-0000B4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1" name="正方形/長方形 180">
          <a:extLst>
            <a:ext uri="{FF2B5EF4-FFF2-40B4-BE49-F238E27FC236}">
              <a16:creationId xmlns:a16="http://schemas.microsoft.com/office/drawing/2014/main" id="{00000000-0008-0000-0200-0000B5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2" name="正方形/長方形 181">
          <a:extLst>
            <a:ext uri="{FF2B5EF4-FFF2-40B4-BE49-F238E27FC236}">
              <a16:creationId xmlns:a16="http://schemas.microsoft.com/office/drawing/2014/main" id="{00000000-0008-0000-0200-0000B6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3" name="正方形/長方形 182">
          <a:extLst>
            <a:ext uri="{FF2B5EF4-FFF2-40B4-BE49-F238E27FC236}">
              <a16:creationId xmlns:a16="http://schemas.microsoft.com/office/drawing/2014/main" id="{00000000-0008-0000-0200-0000B7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4" name="正方形/長方形 183">
          <a:extLst>
            <a:ext uri="{FF2B5EF4-FFF2-40B4-BE49-F238E27FC236}">
              <a16:creationId xmlns:a16="http://schemas.microsoft.com/office/drawing/2014/main" id="{00000000-0008-0000-0200-0000B8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3" name="正方形/長方形 192">
          <a:extLst>
            <a:ext uri="{FF2B5EF4-FFF2-40B4-BE49-F238E27FC236}">
              <a16:creationId xmlns:a16="http://schemas.microsoft.com/office/drawing/2014/main" id="{00000000-0008-0000-0200-0000C1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4" name="正方形/長方形 193">
          <a:extLst>
            <a:ext uri="{FF2B5EF4-FFF2-40B4-BE49-F238E27FC236}">
              <a16:creationId xmlns:a16="http://schemas.microsoft.com/office/drawing/2014/main" id="{00000000-0008-0000-0200-0000C2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5" name="正方形/長方形 194">
          <a:extLst>
            <a:ext uri="{FF2B5EF4-FFF2-40B4-BE49-F238E27FC236}">
              <a16:creationId xmlns:a16="http://schemas.microsoft.com/office/drawing/2014/main" id="{00000000-0008-0000-0200-0000C3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96" name="正方形/長方形 195">
          <a:extLst>
            <a:ext uri="{FF2B5EF4-FFF2-40B4-BE49-F238E27FC236}">
              <a16:creationId xmlns:a16="http://schemas.microsoft.com/office/drawing/2014/main" id="{00000000-0008-0000-0200-0000C4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97" name="正方形/長方形 196">
          <a:extLst>
            <a:ext uri="{FF2B5EF4-FFF2-40B4-BE49-F238E27FC236}">
              <a16:creationId xmlns:a16="http://schemas.microsoft.com/office/drawing/2014/main" id="{00000000-0008-0000-0200-0000C5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17" name="正方形/長方形 216">
          <a:extLst>
            <a:ext uri="{FF2B5EF4-FFF2-40B4-BE49-F238E27FC236}">
              <a16:creationId xmlns:a16="http://schemas.microsoft.com/office/drawing/2014/main" id="{00000000-0008-0000-0200-0000D900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18" name="正方形/長方形 217">
          <a:extLst>
            <a:ext uri="{FF2B5EF4-FFF2-40B4-BE49-F238E27FC236}">
              <a16:creationId xmlns:a16="http://schemas.microsoft.com/office/drawing/2014/main" id="{00000000-0008-0000-0200-0000DA00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37" name="【保健センター・保健所】&#10;一人当たり面積グラフ枠">
          <a:extLst>
            <a:ext uri="{FF2B5EF4-FFF2-40B4-BE49-F238E27FC236}">
              <a16:creationId xmlns:a16="http://schemas.microsoft.com/office/drawing/2014/main" id="{00000000-0008-0000-0200-0000ED00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239" name="【保健センター・保健所】&#10;一人当たり面積最小値テキスト">
          <a:extLst>
            <a:ext uri="{FF2B5EF4-FFF2-40B4-BE49-F238E27FC236}">
              <a16:creationId xmlns:a16="http://schemas.microsoft.com/office/drawing/2014/main" id="{00000000-0008-0000-0200-0000EF000000}"/>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241" name="【保健センター・保健所】&#10;一人当たり面積最大値テキスト">
          <a:extLst>
            <a:ext uri="{FF2B5EF4-FFF2-40B4-BE49-F238E27FC236}">
              <a16:creationId xmlns:a16="http://schemas.microsoft.com/office/drawing/2014/main" id="{00000000-0008-0000-0200-0000F1000000}"/>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243" name="【保健センター・保健所】&#10;一人当たり面積平均値テキスト">
          <a:extLst>
            <a:ext uri="{FF2B5EF4-FFF2-40B4-BE49-F238E27FC236}">
              <a16:creationId xmlns:a16="http://schemas.microsoft.com/office/drawing/2014/main" id="{00000000-0008-0000-0200-0000F3000000}"/>
            </a:ext>
          </a:extLst>
        </xdr:cNvPr>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244" name="フローチャート: 判断 243">
          <a:extLst>
            <a:ext uri="{FF2B5EF4-FFF2-40B4-BE49-F238E27FC236}">
              <a16:creationId xmlns:a16="http://schemas.microsoft.com/office/drawing/2014/main" id="{00000000-0008-0000-0200-0000F4000000}"/>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245" name="フローチャート: 判断 244">
          <a:extLst>
            <a:ext uri="{FF2B5EF4-FFF2-40B4-BE49-F238E27FC236}">
              <a16:creationId xmlns:a16="http://schemas.microsoft.com/office/drawing/2014/main" id="{00000000-0008-0000-0200-0000F500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246" name="フローチャート: 判断 245">
          <a:extLst>
            <a:ext uri="{FF2B5EF4-FFF2-40B4-BE49-F238E27FC236}">
              <a16:creationId xmlns:a16="http://schemas.microsoft.com/office/drawing/2014/main" id="{00000000-0008-0000-0200-0000F6000000}"/>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247" name="フローチャート: 判断 246">
          <a:extLst>
            <a:ext uri="{FF2B5EF4-FFF2-40B4-BE49-F238E27FC236}">
              <a16:creationId xmlns:a16="http://schemas.microsoft.com/office/drawing/2014/main" id="{00000000-0008-0000-0200-0000F7000000}"/>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248" name="フローチャート: 判断 247">
          <a:extLst>
            <a:ext uri="{FF2B5EF4-FFF2-40B4-BE49-F238E27FC236}">
              <a16:creationId xmlns:a16="http://schemas.microsoft.com/office/drawing/2014/main" id="{00000000-0008-0000-0200-0000F8000000}"/>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00000000-0008-0000-0200-0000FA00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00000000-0008-0000-0200-0000FC00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109765</xdr:rowOff>
    </xdr:from>
    <xdr:to>
      <xdr:col>116</xdr:col>
      <xdr:colOff>114300</xdr:colOff>
      <xdr:row>60</xdr:row>
      <xdr:rowOff>39915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22110700" y="1022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132642</xdr:rowOff>
    </xdr:from>
    <xdr:ext cx="469744" cy="259045"/>
    <xdr:sp macro="" textlink="">
      <xdr:nvSpPr>
        <xdr:cNvPr id="255" name="【保健センター・保健所】&#10;一人当たり面積該当値テキスト">
          <a:extLst>
            <a:ext uri="{FF2B5EF4-FFF2-40B4-BE49-F238E27FC236}">
              <a16:creationId xmlns:a16="http://schemas.microsoft.com/office/drawing/2014/main" id="{00000000-0008-0000-0200-0000FF000000}"/>
            </a:ext>
          </a:extLst>
        </xdr:cNvPr>
        <xdr:cNvSpPr txBox="1"/>
      </xdr:nvSpPr>
      <xdr:spPr>
        <a:xfrm>
          <a:off x="22199600" y="1007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120650</xdr:rowOff>
    </xdr:from>
    <xdr:to>
      <xdr:col>112</xdr:col>
      <xdr:colOff>38100</xdr:colOff>
      <xdr:row>60</xdr:row>
      <xdr:rowOff>50800</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21272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160565</xdr:rowOff>
    </xdr:from>
    <xdr:to>
      <xdr:col>116</xdr:col>
      <xdr:colOff>63500</xdr:colOff>
      <xdr:row>60</xdr:row>
      <xdr:rowOff>0</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flipV="1">
          <a:off x="21323300" y="102761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131535</xdr:rowOff>
    </xdr:from>
    <xdr:to>
      <xdr:col>107</xdr:col>
      <xdr:colOff>101600</xdr:colOff>
      <xdr:row>60</xdr:row>
      <xdr:rowOff>61685</xdr:rowOff>
    </xdr:to>
    <xdr:sp macro="" textlink="">
      <xdr:nvSpPr>
        <xdr:cNvPr id="258" name="楕円 257">
          <a:extLst>
            <a:ext uri="{FF2B5EF4-FFF2-40B4-BE49-F238E27FC236}">
              <a16:creationId xmlns:a16="http://schemas.microsoft.com/office/drawing/2014/main" id="{00000000-0008-0000-0200-000002010000}"/>
            </a:ext>
          </a:extLst>
        </xdr:cNvPr>
        <xdr:cNvSpPr/>
      </xdr:nvSpPr>
      <xdr:spPr>
        <a:xfrm>
          <a:off x="20383500" y="1024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0</xdr:rowOff>
    </xdr:from>
    <xdr:to>
      <xdr:col>111</xdr:col>
      <xdr:colOff>177800</xdr:colOff>
      <xdr:row>60</xdr:row>
      <xdr:rowOff>10885</xdr:rowOff>
    </xdr:to>
    <xdr:cxnSp macro="">
      <xdr:nvCxnSpPr>
        <xdr:cNvPr id="259" name="直線コネクタ 258">
          <a:extLst>
            <a:ext uri="{FF2B5EF4-FFF2-40B4-BE49-F238E27FC236}">
              <a16:creationId xmlns:a16="http://schemas.microsoft.com/office/drawing/2014/main" id="{00000000-0008-0000-0200-000003010000}"/>
            </a:ext>
          </a:extLst>
        </xdr:cNvPr>
        <xdr:cNvCxnSpPr/>
      </xdr:nvCxnSpPr>
      <xdr:spPr>
        <a:xfrm flipV="1">
          <a:off x="20434300" y="102870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142422</xdr:rowOff>
    </xdr:from>
    <xdr:to>
      <xdr:col>102</xdr:col>
      <xdr:colOff>165100</xdr:colOff>
      <xdr:row>60</xdr:row>
      <xdr:rowOff>72572</xdr:rowOff>
    </xdr:to>
    <xdr:sp macro="" textlink="">
      <xdr:nvSpPr>
        <xdr:cNvPr id="260" name="楕円 259">
          <a:extLst>
            <a:ext uri="{FF2B5EF4-FFF2-40B4-BE49-F238E27FC236}">
              <a16:creationId xmlns:a16="http://schemas.microsoft.com/office/drawing/2014/main" id="{00000000-0008-0000-0200-000004010000}"/>
            </a:ext>
          </a:extLst>
        </xdr:cNvPr>
        <xdr:cNvSpPr/>
      </xdr:nvSpPr>
      <xdr:spPr>
        <a:xfrm>
          <a:off x="19494500" y="1025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10885</xdr:rowOff>
    </xdr:from>
    <xdr:to>
      <xdr:col>107</xdr:col>
      <xdr:colOff>50800</xdr:colOff>
      <xdr:row>60</xdr:row>
      <xdr:rowOff>21772</xdr:rowOff>
    </xdr:to>
    <xdr:cxnSp macro="">
      <xdr:nvCxnSpPr>
        <xdr:cNvPr id="261" name="直線コネクタ 260">
          <a:extLst>
            <a:ext uri="{FF2B5EF4-FFF2-40B4-BE49-F238E27FC236}">
              <a16:creationId xmlns:a16="http://schemas.microsoft.com/office/drawing/2014/main" id="{00000000-0008-0000-0200-000005010000}"/>
            </a:ext>
          </a:extLst>
        </xdr:cNvPr>
        <xdr:cNvCxnSpPr/>
      </xdr:nvCxnSpPr>
      <xdr:spPr>
        <a:xfrm flipV="1">
          <a:off x="19545300" y="102978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262" name="n_1aveValue【保健センター・保健所】&#10;一人当たり面積">
          <a:extLst>
            <a:ext uri="{FF2B5EF4-FFF2-40B4-BE49-F238E27FC236}">
              <a16:creationId xmlns:a16="http://schemas.microsoft.com/office/drawing/2014/main" id="{00000000-0008-0000-0200-000006010000}"/>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263" name="n_2aveValue【保健センター・保健所】&#10;一人当たり面積">
          <a:extLst>
            <a:ext uri="{FF2B5EF4-FFF2-40B4-BE49-F238E27FC236}">
              <a16:creationId xmlns:a16="http://schemas.microsoft.com/office/drawing/2014/main" id="{00000000-0008-0000-0200-000007010000}"/>
            </a:ext>
          </a:extLst>
        </xdr:cNvPr>
        <xdr:cNvSpPr txBox="1"/>
      </xdr:nvSpPr>
      <xdr:spPr>
        <a:xfrm>
          <a:off x="20199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264" name="n_3aveValue【保健センター・保健所】&#10;一人当たり面積">
          <a:extLst>
            <a:ext uri="{FF2B5EF4-FFF2-40B4-BE49-F238E27FC236}">
              <a16:creationId xmlns:a16="http://schemas.microsoft.com/office/drawing/2014/main" id="{00000000-0008-0000-0200-000008010000}"/>
            </a:ext>
          </a:extLst>
        </xdr:cNvPr>
        <xdr:cNvSpPr txBox="1"/>
      </xdr:nvSpPr>
      <xdr:spPr>
        <a:xfrm>
          <a:off x="19310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265" name="n_4aveValue【保健センター・保健所】&#10;一人当たり面積">
          <a:extLst>
            <a:ext uri="{FF2B5EF4-FFF2-40B4-BE49-F238E27FC236}">
              <a16:creationId xmlns:a16="http://schemas.microsoft.com/office/drawing/2014/main" id="{00000000-0008-0000-0200-000009010000}"/>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67327</xdr:rowOff>
    </xdr:from>
    <xdr:ext cx="469744" cy="259045"/>
    <xdr:sp macro="" textlink="">
      <xdr:nvSpPr>
        <xdr:cNvPr id="266" name="n_1mainValue【保健センター・保健所】&#10;一人当たり面積">
          <a:extLst>
            <a:ext uri="{FF2B5EF4-FFF2-40B4-BE49-F238E27FC236}">
              <a16:creationId xmlns:a16="http://schemas.microsoft.com/office/drawing/2014/main" id="{00000000-0008-0000-0200-00000A010000}"/>
            </a:ext>
          </a:extLst>
        </xdr:cNvPr>
        <xdr:cNvSpPr txBox="1"/>
      </xdr:nvSpPr>
      <xdr:spPr>
        <a:xfrm>
          <a:off x="210757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78212</xdr:rowOff>
    </xdr:from>
    <xdr:ext cx="469744" cy="259045"/>
    <xdr:sp macro="" textlink="">
      <xdr:nvSpPr>
        <xdr:cNvPr id="267" name="n_2mainValue【保健センター・保健所】&#10;一人当たり面積">
          <a:extLst>
            <a:ext uri="{FF2B5EF4-FFF2-40B4-BE49-F238E27FC236}">
              <a16:creationId xmlns:a16="http://schemas.microsoft.com/office/drawing/2014/main" id="{00000000-0008-0000-0200-00000B010000}"/>
            </a:ext>
          </a:extLst>
        </xdr:cNvPr>
        <xdr:cNvSpPr txBox="1"/>
      </xdr:nvSpPr>
      <xdr:spPr>
        <a:xfrm>
          <a:off x="20199427" y="1002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89099</xdr:rowOff>
    </xdr:from>
    <xdr:ext cx="469744" cy="259045"/>
    <xdr:sp macro="" textlink="">
      <xdr:nvSpPr>
        <xdr:cNvPr id="268" name="n_3mainValue【保健センター・保健所】&#10;一人当たり面積">
          <a:extLst>
            <a:ext uri="{FF2B5EF4-FFF2-40B4-BE49-F238E27FC236}">
              <a16:creationId xmlns:a16="http://schemas.microsoft.com/office/drawing/2014/main" id="{00000000-0008-0000-0200-00000C010000}"/>
            </a:ext>
          </a:extLst>
        </xdr:cNvPr>
        <xdr:cNvSpPr txBox="1"/>
      </xdr:nvSpPr>
      <xdr:spPr>
        <a:xfrm>
          <a:off x="19310427" y="1003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財務書類整備中</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inamisoma.local\name2\share\&#32207;&#21209;&#37096;\&#36001;&#25919;&#35506;\02_&#36001;&#25919;&#20418;\04_&#27770;&#31639;&#36039;&#26009;&#12398;&#35519;&#35069;&#21450;&#12403;&#22320;&#26041;&#36001;&#25919;&#29366;&#27841;&#35519;&#26619;&#12395;&#38306;&#12377;&#12427;&#12371;&#12392;\08_&#36001;&#21209;&#26360;&#39006;\99&#8215;&#9734;&#20844;&#20250;&#35336;&#12395;&#20418;&#12427;&#29031;&#20250;&#29289;&#31561;&#9734;\R08\&#12304;2026.08.17&#12305;&#20196;&#21644;&#65302;&#24180;&#24230;&#36001;&#25919;&#29366;&#27841;&#36039;&#26009;&#38598;&#12398;&#20316;&#25104;&#12395;&#12388;&#12356;&#12390;&#65288;2&#22238;&#30446;&#12539;&#22320;&#26041;&#20844;&#20250;&#35336;&#38306;&#20418;&#65289;&#65295;9&#26376;4&#26085;&#12294;\&#20196;&#21644;&#65302;&#24180;&#24230;&#36001;&#25919;&#29366;&#27841;&#36039;&#26009;&#38598;&#65288;R8.3&#26376;&#22238;&#31572;&#65289;.xlsx" TargetMode="External"/><Relationship Id="rId1" Type="http://schemas.openxmlformats.org/officeDocument/2006/relationships/externalLinkPath" Target="file:///\\minamisoma.local\name2\share\&#32207;&#21209;&#37096;\&#36001;&#25919;&#35506;\02_&#36001;&#25919;&#20418;\04_&#27770;&#31639;&#36039;&#26009;&#12398;&#35519;&#35069;&#21450;&#12403;&#22320;&#26041;&#36001;&#25919;&#29366;&#27841;&#35519;&#26619;&#12395;&#38306;&#12377;&#12427;&#12371;&#12392;\08_&#36001;&#21209;&#26360;&#39006;\99&#8215;&#9734;&#20844;&#20250;&#35336;&#12395;&#20418;&#12427;&#29031;&#20250;&#29289;&#31561;&#9734;\R08\&#12304;2026.08.17&#12305;&#20196;&#21644;&#65302;&#24180;&#24230;&#36001;&#25919;&#29366;&#27841;&#36039;&#26009;&#38598;&#12398;&#20316;&#25104;&#12395;&#12388;&#12356;&#12390;&#65288;2&#22238;&#30446;&#12539;&#22320;&#26041;&#20844;&#20250;&#35336;&#38306;&#20418;&#65289;&#65295;9&#26376;4&#26085;&#12294;\&#20196;&#21644;&#65302;&#24180;&#24230;&#36001;&#25919;&#29366;&#27841;&#36039;&#26009;&#38598;&#65288;R8.3&#26376;&#22238;&#3157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219296</v>
          </cell>
          <cell r="F3">
            <v>63812</v>
          </cell>
        </row>
        <row r="5">
          <cell r="A5" t="str">
            <v xml:space="preserve"> R03</v>
          </cell>
          <cell r="D5">
            <v>217920</v>
          </cell>
          <cell r="F5">
            <v>54225</v>
          </cell>
        </row>
        <row r="7">
          <cell r="A7" t="str">
            <v xml:space="preserve"> R04</v>
          </cell>
          <cell r="D7">
            <v>137876</v>
          </cell>
          <cell r="F7">
            <v>54016</v>
          </cell>
        </row>
        <row r="9">
          <cell r="A9" t="str">
            <v xml:space="preserve"> R05</v>
          </cell>
          <cell r="D9">
            <v>127784</v>
          </cell>
          <cell r="F9">
            <v>52786</v>
          </cell>
        </row>
        <row r="11">
          <cell r="A11" t="str">
            <v xml:space="preserve"> R06</v>
          </cell>
          <cell r="D11">
            <v>113235</v>
          </cell>
          <cell r="F11">
            <v>58465</v>
          </cell>
        </row>
        <row r="18">
          <cell r="B18" t="str">
            <v>R02</v>
          </cell>
          <cell r="C18" t="str">
            <v>R03</v>
          </cell>
          <cell r="D18" t="str">
            <v>R04</v>
          </cell>
          <cell r="E18" t="str">
            <v>R05</v>
          </cell>
          <cell r="F18" t="str">
            <v>R06</v>
          </cell>
        </row>
        <row r="19">
          <cell r="A19" t="str">
            <v>実質収支額</v>
          </cell>
          <cell r="B19">
            <v>9.7899999999999991</v>
          </cell>
          <cell r="C19">
            <v>13.04</v>
          </cell>
          <cell r="D19">
            <v>11</v>
          </cell>
          <cell r="E19">
            <v>13.07</v>
          </cell>
          <cell r="F19">
            <v>11.87</v>
          </cell>
        </row>
        <row r="20">
          <cell r="A20" t="str">
            <v>財政調整基金残高</v>
          </cell>
          <cell r="B20">
            <v>18.39</v>
          </cell>
          <cell r="C20">
            <v>20.81</v>
          </cell>
          <cell r="D20">
            <v>27.57</v>
          </cell>
          <cell r="E20">
            <v>22.71</v>
          </cell>
          <cell r="F20">
            <v>24.91</v>
          </cell>
        </row>
        <row r="21">
          <cell r="A21" t="str">
            <v>実質単年度収支</v>
          </cell>
          <cell r="B21">
            <v>0.52</v>
          </cell>
          <cell r="C21">
            <v>9.7799999999999994</v>
          </cell>
          <cell r="D21">
            <v>3.29</v>
          </cell>
          <cell r="E21">
            <v>-0.56999999999999995</v>
          </cell>
          <cell r="F21">
            <v>1.68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0.03</v>
          </cell>
          <cell r="D27" t="e">
            <v>#N/A</v>
          </cell>
          <cell r="E27">
            <v>0.03</v>
          </cell>
          <cell r="F27" t="e">
            <v>#N/A</v>
          </cell>
          <cell r="G27">
            <v>0.05</v>
          </cell>
          <cell r="H27" t="e">
            <v>#N/A</v>
          </cell>
          <cell r="I27">
            <v>7.0000000000000007E-2</v>
          </cell>
          <cell r="J27" t="e">
            <v>#N/A</v>
          </cell>
          <cell r="K27">
            <v>7.0000000000000007E-2</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国民健康保険特別会計</v>
          </cell>
          <cell r="B29" t="e">
            <v>#N/A</v>
          </cell>
          <cell r="C29">
            <v>7.0000000000000007E-2</v>
          </cell>
          <cell r="D29" t="e">
            <v>#N/A</v>
          </cell>
          <cell r="E29">
            <v>0.47</v>
          </cell>
          <cell r="F29" t="e">
            <v>#N/A</v>
          </cell>
          <cell r="G29">
            <v>0.86</v>
          </cell>
          <cell r="H29" t="e">
            <v>#N/A</v>
          </cell>
          <cell r="I29">
            <v>0.34</v>
          </cell>
          <cell r="J29" t="e">
            <v>#N/A</v>
          </cell>
          <cell r="K29">
            <v>0.27</v>
          </cell>
        </row>
        <row r="30">
          <cell r="A30" t="str">
            <v>工場用地等整備事業特別会計</v>
          </cell>
          <cell r="B30" t="e">
            <v>#N/A</v>
          </cell>
          <cell r="C30">
            <v>0</v>
          </cell>
          <cell r="D30" t="e">
            <v>#N/A</v>
          </cell>
          <cell r="E30">
            <v>0</v>
          </cell>
          <cell r="F30" t="e">
            <v>#N/A</v>
          </cell>
          <cell r="G30">
            <v>0.06</v>
          </cell>
          <cell r="H30" t="e">
            <v>#N/A</v>
          </cell>
          <cell r="I30">
            <v>0.06</v>
          </cell>
          <cell r="J30" t="e">
            <v>#N/A</v>
          </cell>
          <cell r="K30">
            <v>0.31</v>
          </cell>
        </row>
        <row r="31">
          <cell r="A31" t="str">
            <v>介護保険特別会計</v>
          </cell>
          <cell r="B31" t="e">
            <v>#N/A</v>
          </cell>
          <cell r="C31">
            <v>1.75</v>
          </cell>
          <cell r="D31" t="e">
            <v>#N/A</v>
          </cell>
          <cell r="E31">
            <v>0.3</v>
          </cell>
          <cell r="F31" t="e">
            <v>#N/A</v>
          </cell>
          <cell r="G31">
            <v>1.2</v>
          </cell>
          <cell r="H31" t="e">
            <v>#N/A</v>
          </cell>
          <cell r="I31">
            <v>2.4</v>
          </cell>
          <cell r="J31" t="e">
            <v>#N/A</v>
          </cell>
          <cell r="K31">
            <v>2.92</v>
          </cell>
        </row>
        <row r="32">
          <cell r="A32" t="str">
            <v>下水道事業会計</v>
          </cell>
          <cell r="B32" t="e">
            <v>#N/A</v>
          </cell>
          <cell r="C32">
            <v>6.36</v>
          </cell>
          <cell r="D32" t="e">
            <v>#N/A</v>
          </cell>
          <cell r="E32">
            <v>6.64</v>
          </cell>
          <cell r="F32" t="e">
            <v>#N/A</v>
          </cell>
          <cell r="G32">
            <v>6.78</v>
          </cell>
          <cell r="H32" t="e">
            <v>#N/A</v>
          </cell>
          <cell r="I32">
            <v>6.37</v>
          </cell>
          <cell r="J32" t="e">
            <v>#N/A</v>
          </cell>
          <cell r="K32">
            <v>6.23</v>
          </cell>
        </row>
        <row r="33">
          <cell r="A33" t="str">
            <v>一般会計</v>
          </cell>
          <cell r="B33" t="e">
            <v>#N/A</v>
          </cell>
          <cell r="C33">
            <v>9.76</v>
          </cell>
          <cell r="D33" t="e">
            <v>#N/A</v>
          </cell>
          <cell r="E33">
            <v>13</v>
          </cell>
          <cell r="F33" t="e">
            <v>#N/A</v>
          </cell>
          <cell r="G33">
            <v>10.94</v>
          </cell>
          <cell r="H33" t="e">
            <v>#N/A</v>
          </cell>
          <cell r="I33">
            <v>13.01</v>
          </cell>
          <cell r="J33" t="e">
            <v>#N/A</v>
          </cell>
          <cell r="K33">
            <v>11.81</v>
          </cell>
        </row>
        <row r="34">
          <cell r="A34" t="str">
            <v>水道事業会計</v>
          </cell>
          <cell r="B34" t="e">
            <v>#N/A</v>
          </cell>
          <cell r="C34">
            <v>24.89</v>
          </cell>
          <cell r="D34" t="e">
            <v>#N/A</v>
          </cell>
          <cell r="E34">
            <v>21.6</v>
          </cell>
          <cell r="F34" t="e">
            <v>#N/A</v>
          </cell>
          <cell r="G34">
            <v>22.74</v>
          </cell>
          <cell r="H34" t="e">
            <v>#N/A</v>
          </cell>
          <cell r="I34">
            <v>20.28</v>
          </cell>
          <cell r="J34" t="e">
            <v>#N/A</v>
          </cell>
          <cell r="K34">
            <v>16.63</v>
          </cell>
        </row>
        <row r="35">
          <cell r="A35" t="str">
            <v>病院事業会計</v>
          </cell>
          <cell r="B35" t="e">
            <v>#N/A</v>
          </cell>
          <cell r="C35">
            <v>11.18</v>
          </cell>
          <cell r="D35" t="e">
            <v>#N/A</v>
          </cell>
          <cell r="E35">
            <v>15.78</v>
          </cell>
          <cell r="F35" t="e">
            <v>#N/A</v>
          </cell>
          <cell r="G35">
            <v>20.399999999999999</v>
          </cell>
          <cell r="H35" t="e">
            <v>#N/A</v>
          </cell>
          <cell r="I35">
            <v>20.5</v>
          </cell>
          <cell r="J35" t="e">
            <v>#N/A</v>
          </cell>
          <cell r="K35">
            <v>16.63</v>
          </cell>
        </row>
        <row r="36">
          <cell r="A36" t="str">
            <v>工業用水道事業会計</v>
          </cell>
          <cell r="B36" t="e">
            <v>#N/A</v>
          </cell>
          <cell r="C36">
            <v>15.41</v>
          </cell>
          <cell r="D36" t="e">
            <v>#N/A</v>
          </cell>
          <cell r="E36">
            <v>16.03</v>
          </cell>
          <cell r="F36" t="e">
            <v>#N/A</v>
          </cell>
          <cell r="G36">
            <v>18.25</v>
          </cell>
          <cell r="H36" t="e">
            <v>#N/A</v>
          </cell>
          <cell r="I36">
            <v>17.420000000000002</v>
          </cell>
          <cell r="J36" t="e">
            <v>#N/A</v>
          </cell>
          <cell r="K36">
            <v>16.98</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2830</v>
          </cell>
          <cell r="G42">
            <v>2816</v>
          </cell>
          <cell r="J42">
            <v>2684</v>
          </cell>
          <cell r="M42">
            <v>2538</v>
          </cell>
          <cell r="P42">
            <v>2340</v>
          </cell>
        </row>
        <row r="43">
          <cell r="A43" t="str">
            <v>一時借入金の利子</v>
          </cell>
          <cell r="B43" t="str">
            <v>-</v>
          </cell>
          <cell r="E43" t="str">
            <v>-</v>
          </cell>
          <cell r="H43" t="str">
            <v>-</v>
          </cell>
          <cell r="K43" t="str">
            <v>-</v>
          </cell>
          <cell r="N43" t="str">
            <v>-</v>
          </cell>
        </row>
        <row r="44">
          <cell r="A44" t="str">
            <v>債務負担行為に基づく支出額</v>
          </cell>
          <cell r="B44">
            <v>82</v>
          </cell>
          <cell r="E44">
            <v>81</v>
          </cell>
          <cell r="H44">
            <v>69</v>
          </cell>
          <cell r="K44">
            <v>24</v>
          </cell>
          <cell r="N44">
            <v>11</v>
          </cell>
        </row>
        <row r="45">
          <cell r="A45" t="str">
            <v>組合等が起こした地方債の元利償還金に対する負担金等</v>
          </cell>
          <cell r="B45">
            <v>44</v>
          </cell>
          <cell r="E45">
            <v>10</v>
          </cell>
          <cell r="H45">
            <v>5</v>
          </cell>
          <cell r="K45">
            <v>10</v>
          </cell>
          <cell r="N45">
            <v>15</v>
          </cell>
        </row>
        <row r="46">
          <cell r="A46" t="str">
            <v>公営企業債の元利償還金に対する繰入金</v>
          </cell>
          <cell r="B46">
            <v>1034</v>
          </cell>
          <cell r="E46">
            <v>930</v>
          </cell>
          <cell r="H46">
            <v>1050</v>
          </cell>
          <cell r="K46">
            <v>797</v>
          </cell>
          <cell r="N46">
            <v>863</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3072</v>
          </cell>
          <cell r="E49">
            <v>3153</v>
          </cell>
          <cell r="H49">
            <v>3035</v>
          </cell>
          <cell r="K49">
            <v>2968</v>
          </cell>
          <cell r="N49">
            <v>2851</v>
          </cell>
        </row>
        <row r="50">
          <cell r="A50" t="str">
            <v>実質公債費比率の分子</v>
          </cell>
          <cell r="B50" t="e">
            <v>#N/A</v>
          </cell>
          <cell r="C50">
            <v>1402</v>
          </cell>
          <cell r="D50" t="e">
            <v>#N/A</v>
          </cell>
          <cell r="E50" t="e">
            <v>#N/A</v>
          </cell>
          <cell r="F50">
            <v>1358</v>
          </cell>
          <cell r="G50" t="e">
            <v>#N/A</v>
          </cell>
          <cell r="H50" t="e">
            <v>#N/A</v>
          </cell>
          <cell r="I50">
            <v>1475</v>
          </cell>
          <cell r="J50" t="e">
            <v>#N/A</v>
          </cell>
          <cell r="K50" t="e">
            <v>#N/A</v>
          </cell>
          <cell r="L50">
            <v>1261</v>
          </cell>
          <cell r="M50" t="e">
            <v>#N/A</v>
          </cell>
          <cell r="N50" t="e">
            <v>#N/A</v>
          </cell>
          <cell r="O50">
            <v>1400</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27712</v>
          </cell>
          <cell r="G56">
            <v>26902</v>
          </cell>
          <cell r="J56">
            <v>26180</v>
          </cell>
          <cell r="M56">
            <v>25786</v>
          </cell>
          <cell r="P56">
            <v>24855</v>
          </cell>
        </row>
        <row r="57">
          <cell r="A57" t="str">
            <v>充当可能特定歳入</v>
          </cell>
          <cell r="D57">
            <v>1463</v>
          </cell>
          <cell r="G57">
            <v>1357</v>
          </cell>
          <cell r="J57">
            <v>1298</v>
          </cell>
          <cell r="M57">
            <v>1229</v>
          </cell>
          <cell r="P57">
            <v>1183</v>
          </cell>
        </row>
        <row r="58">
          <cell r="A58" t="str">
            <v>充当可能基金</v>
          </cell>
          <cell r="D58">
            <v>23632</v>
          </cell>
          <cell r="G58">
            <v>24817</v>
          </cell>
          <cell r="J58">
            <v>23893</v>
          </cell>
          <cell r="M58">
            <v>21017</v>
          </cell>
          <cell r="P58">
            <v>20890</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4007</v>
          </cell>
          <cell r="E62">
            <v>3746</v>
          </cell>
          <cell r="H62">
            <v>3692</v>
          </cell>
          <cell r="K62">
            <v>3729</v>
          </cell>
          <cell r="N62">
            <v>3823</v>
          </cell>
        </row>
        <row r="63">
          <cell r="A63" t="str">
            <v>組合等負担等見込額</v>
          </cell>
          <cell r="B63">
            <v>25</v>
          </cell>
          <cell r="E63">
            <v>47</v>
          </cell>
          <cell r="H63">
            <v>62</v>
          </cell>
          <cell r="K63">
            <v>74</v>
          </cell>
          <cell r="N63">
            <v>108</v>
          </cell>
        </row>
        <row r="64">
          <cell r="A64" t="str">
            <v>公営企業債等繰入見込額</v>
          </cell>
          <cell r="B64">
            <v>9716</v>
          </cell>
          <cell r="E64">
            <v>8923</v>
          </cell>
          <cell r="H64">
            <v>8619</v>
          </cell>
          <cell r="K64">
            <v>8797</v>
          </cell>
          <cell r="N64">
            <v>9537</v>
          </cell>
        </row>
        <row r="65">
          <cell r="A65" t="str">
            <v>債務負担行為に基づく支出予定額</v>
          </cell>
          <cell r="B65">
            <v>182</v>
          </cell>
          <cell r="E65">
            <v>103</v>
          </cell>
          <cell r="H65">
            <v>36</v>
          </cell>
          <cell r="K65">
            <v>12</v>
          </cell>
          <cell r="N65">
            <v>0</v>
          </cell>
        </row>
        <row r="66">
          <cell r="A66" t="str">
            <v>一般会計等に係る地方債の現在高</v>
          </cell>
          <cell r="B66">
            <v>27828</v>
          </cell>
          <cell r="E66">
            <v>26852</v>
          </cell>
          <cell r="H66">
            <v>26289</v>
          </cell>
          <cell r="K66">
            <v>25750</v>
          </cell>
          <cell r="N66">
            <v>24678</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5114</v>
          </cell>
          <cell r="C72">
            <v>4213</v>
          </cell>
          <cell r="D72">
            <v>4710</v>
          </cell>
        </row>
        <row r="73">
          <cell r="A73" t="str">
            <v>減債基金</v>
          </cell>
          <cell r="B73">
            <v>2373</v>
          </cell>
          <cell r="C73">
            <v>1310</v>
          </cell>
          <cell r="D73">
            <v>689</v>
          </cell>
        </row>
        <row r="74">
          <cell r="A74" t="str">
            <v>その他特定目的基金</v>
          </cell>
          <cell r="B74">
            <v>16002</v>
          </cell>
          <cell r="C74">
            <v>18847</v>
          </cell>
          <cell r="D74">
            <v>18299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F1D92-5073-4253-9307-FC862B091B22}">
  <sheetPr>
    <pageSetUpPr fitToPage="1"/>
  </sheetPr>
  <dimension ref="A1:DO56"/>
  <sheetViews>
    <sheetView showGridLines="0" tabSelected="1" zoomScale="85" zoomScaleNormal="85" workbookViewId="0">
      <selection activeCell="AH27" sqref="AH27:AL27"/>
    </sheetView>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377" t="s">
        <v>17</v>
      </c>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c r="BE1" s="377"/>
      <c r="BF1" s="377"/>
      <c r="BG1" s="377"/>
      <c r="BH1" s="377"/>
      <c r="BI1" s="377"/>
      <c r="BJ1" s="377"/>
      <c r="BK1" s="377"/>
      <c r="BL1" s="377"/>
      <c r="BM1" s="377"/>
      <c r="BN1" s="377"/>
      <c r="BO1" s="377"/>
      <c r="BP1" s="377"/>
      <c r="BQ1" s="377"/>
      <c r="BR1" s="377"/>
      <c r="BS1" s="377"/>
      <c r="BT1" s="377"/>
      <c r="BU1" s="377"/>
      <c r="BV1" s="377"/>
      <c r="BW1" s="377"/>
      <c r="BX1" s="377"/>
      <c r="BY1" s="377"/>
      <c r="BZ1" s="377"/>
      <c r="CA1" s="377"/>
      <c r="CB1" s="377"/>
      <c r="CC1" s="377"/>
      <c r="CD1" s="377"/>
      <c r="CE1" s="377"/>
      <c r="CF1" s="377"/>
      <c r="CG1" s="377"/>
      <c r="CH1" s="377"/>
      <c r="CI1" s="377"/>
      <c r="CJ1" s="377"/>
      <c r="CK1" s="377"/>
      <c r="CL1" s="377"/>
      <c r="CM1" s="377"/>
      <c r="CN1" s="377"/>
      <c r="CO1" s="377"/>
      <c r="CP1" s="377"/>
      <c r="CQ1" s="377"/>
      <c r="CR1" s="377"/>
      <c r="CS1" s="377"/>
      <c r="CT1" s="377"/>
      <c r="CU1" s="377"/>
      <c r="CV1" s="377"/>
      <c r="CW1" s="377"/>
      <c r="CX1" s="377"/>
      <c r="CY1" s="377"/>
      <c r="CZ1" s="377"/>
      <c r="DA1" s="377"/>
      <c r="DB1" s="377"/>
      <c r="DC1" s="377"/>
      <c r="DD1" s="377"/>
      <c r="DE1" s="377"/>
      <c r="DF1" s="377"/>
      <c r="DG1" s="377"/>
      <c r="DH1" s="377"/>
      <c r="DI1" s="377"/>
      <c r="DJ1" s="40"/>
      <c r="DK1" s="40"/>
      <c r="DL1" s="40"/>
      <c r="DM1" s="40"/>
      <c r="DN1" s="40"/>
      <c r="DO1" s="40"/>
    </row>
    <row r="2" spans="1:119" ht="24" thickBot="1" x14ac:dyDescent="0.25">
      <c r="B2" s="41" t="s">
        <v>18</v>
      </c>
      <c r="C2" s="41"/>
      <c r="D2" s="42"/>
    </row>
    <row r="3" spans="1:119" ht="18.75" customHeight="1" thickBot="1" x14ac:dyDescent="0.25">
      <c r="A3" s="40"/>
      <c r="B3" s="378" t="s">
        <v>19</v>
      </c>
      <c r="C3" s="379"/>
      <c r="D3" s="379"/>
      <c r="E3" s="380"/>
      <c r="F3" s="380"/>
      <c r="G3" s="380"/>
      <c r="H3" s="380"/>
      <c r="I3" s="380"/>
      <c r="J3" s="380"/>
      <c r="K3" s="380"/>
      <c r="L3" s="380" t="s">
        <v>20</v>
      </c>
      <c r="M3" s="380"/>
      <c r="N3" s="380"/>
      <c r="O3" s="380"/>
      <c r="P3" s="380"/>
      <c r="Q3" s="380"/>
      <c r="R3" s="387"/>
      <c r="S3" s="387"/>
      <c r="T3" s="387"/>
      <c r="U3" s="387"/>
      <c r="V3" s="388"/>
      <c r="W3" s="362" t="s">
        <v>21</v>
      </c>
      <c r="X3" s="363"/>
      <c r="Y3" s="363"/>
      <c r="Z3" s="363"/>
      <c r="AA3" s="363"/>
      <c r="AB3" s="379"/>
      <c r="AC3" s="387" t="s">
        <v>22</v>
      </c>
      <c r="AD3" s="363"/>
      <c r="AE3" s="363"/>
      <c r="AF3" s="363"/>
      <c r="AG3" s="363"/>
      <c r="AH3" s="363"/>
      <c r="AI3" s="363"/>
      <c r="AJ3" s="363"/>
      <c r="AK3" s="363"/>
      <c r="AL3" s="364"/>
      <c r="AM3" s="362" t="s">
        <v>23</v>
      </c>
      <c r="AN3" s="363"/>
      <c r="AO3" s="363"/>
      <c r="AP3" s="363"/>
      <c r="AQ3" s="363"/>
      <c r="AR3" s="363"/>
      <c r="AS3" s="363"/>
      <c r="AT3" s="363"/>
      <c r="AU3" s="363"/>
      <c r="AV3" s="363"/>
      <c r="AW3" s="363"/>
      <c r="AX3" s="364"/>
      <c r="AY3" s="399" t="s">
        <v>24</v>
      </c>
      <c r="AZ3" s="400"/>
      <c r="BA3" s="400"/>
      <c r="BB3" s="400"/>
      <c r="BC3" s="400"/>
      <c r="BD3" s="400"/>
      <c r="BE3" s="400"/>
      <c r="BF3" s="400"/>
      <c r="BG3" s="400"/>
      <c r="BH3" s="400"/>
      <c r="BI3" s="400"/>
      <c r="BJ3" s="400"/>
      <c r="BK3" s="400"/>
      <c r="BL3" s="400"/>
      <c r="BM3" s="401"/>
      <c r="BN3" s="362" t="s">
        <v>25</v>
      </c>
      <c r="BO3" s="363"/>
      <c r="BP3" s="363"/>
      <c r="BQ3" s="363"/>
      <c r="BR3" s="363"/>
      <c r="BS3" s="363"/>
      <c r="BT3" s="363"/>
      <c r="BU3" s="364"/>
      <c r="BV3" s="362" t="s">
        <v>26</v>
      </c>
      <c r="BW3" s="363"/>
      <c r="BX3" s="363"/>
      <c r="BY3" s="363"/>
      <c r="BZ3" s="363"/>
      <c r="CA3" s="363"/>
      <c r="CB3" s="363"/>
      <c r="CC3" s="364"/>
      <c r="CD3" s="399" t="s">
        <v>24</v>
      </c>
      <c r="CE3" s="400"/>
      <c r="CF3" s="400"/>
      <c r="CG3" s="400"/>
      <c r="CH3" s="400"/>
      <c r="CI3" s="400"/>
      <c r="CJ3" s="400"/>
      <c r="CK3" s="400"/>
      <c r="CL3" s="400"/>
      <c r="CM3" s="400"/>
      <c r="CN3" s="400"/>
      <c r="CO3" s="400"/>
      <c r="CP3" s="400"/>
      <c r="CQ3" s="400"/>
      <c r="CR3" s="400"/>
      <c r="CS3" s="401"/>
      <c r="CT3" s="362" t="s">
        <v>27</v>
      </c>
      <c r="CU3" s="363"/>
      <c r="CV3" s="363"/>
      <c r="CW3" s="363"/>
      <c r="CX3" s="363"/>
      <c r="CY3" s="363"/>
      <c r="CZ3" s="363"/>
      <c r="DA3" s="364"/>
      <c r="DB3" s="362" t="s">
        <v>28</v>
      </c>
      <c r="DC3" s="363"/>
      <c r="DD3" s="363"/>
      <c r="DE3" s="363"/>
      <c r="DF3" s="363"/>
      <c r="DG3" s="363"/>
      <c r="DH3" s="363"/>
      <c r="DI3" s="364"/>
    </row>
    <row r="4" spans="1:119" ht="18.75" customHeight="1" x14ac:dyDescent="0.2">
      <c r="A4" s="40"/>
      <c r="B4" s="381"/>
      <c r="C4" s="382"/>
      <c r="D4" s="382"/>
      <c r="E4" s="383"/>
      <c r="F4" s="383"/>
      <c r="G4" s="383"/>
      <c r="H4" s="383"/>
      <c r="I4" s="383"/>
      <c r="J4" s="383"/>
      <c r="K4" s="383"/>
      <c r="L4" s="383"/>
      <c r="M4" s="383"/>
      <c r="N4" s="383"/>
      <c r="O4" s="383"/>
      <c r="P4" s="383"/>
      <c r="Q4" s="383"/>
      <c r="R4" s="389"/>
      <c r="S4" s="389"/>
      <c r="T4" s="389"/>
      <c r="U4" s="389"/>
      <c r="V4" s="390"/>
      <c r="W4" s="393"/>
      <c r="X4" s="394"/>
      <c r="Y4" s="394"/>
      <c r="Z4" s="394"/>
      <c r="AA4" s="394"/>
      <c r="AB4" s="382"/>
      <c r="AC4" s="389"/>
      <c r="AD4" s="394"/>
      <c r="AE4" s="394"/>
      <c r="AF4" s="394"/>
      <c r="AG4" s="394"/>
      <c r="AH4" s="394"/>
      <c r="AI4" s="394"/>
      <c r="AJ4" s="394"/>
      <c r="AK4" s="394"/>
      <c r="AL4" s="397"/>
      <c r="AM4" s="395"/>
      <c r="AN4" s="396"/>
      <c r="AO4" s="396"/>
      <c r="AP4" s="396"/>
      <c r="AQ4" s="396"/>
      <c r="AR4" s="396"/>
      <c r="AS4" s="396"/>
      <c r="AT4" s="396"/>
      <c r="AU4" s="396"/>
      <c r="AV4" s="396"/>
      <c r="AW4" s="396"/>
      <c r="AX4" s="398"/>
      <c r="AY4" s="365" t="s">
        <v>29</v>
      </c>
      <c r="AZ4" s="366"/>
      <c r="BA4" s="366"/>
      <c r="BB4" s="366"/>
      <c r="BC4" s="366"/>
      <c r="BD4" s="366"/>
      <c r="BE4" s="366"/>
      <c r="BF4" s="366"/>
      <c r="BG4" s="366"/>
      <c r="BH4" s="366"/>
      <c r="BI4" s="366"/>
      <c r="BJ4" s="366"/>
      <c r="BK4" s="366"/>
      <c r="BL4" s="366"/>
      <c r="BM4" s="367"/>
      <c r="BN4" s="368">
        <v>52797516</v>
      </c>
      <c r="BO4" s="369"/>
      <c r="BP4" s="369"/>
      <c r="BQ4" s="369"/>
      <c r="BR4" s="369"/>
      <c r="BS4" s="369"/>
      <c r="BT4" s="369"/>
      <c r="BU4" s="370"/>
      <c r="BV4" s="368">
        <v>60180034</v>
      </c>
      <c r="BW4" s="369"/>
      <c r="BX4" s="369"/>
      <c r="BY4" s="369"/>
      <c r="BZ4" s="369"/>
      <c r="CA4" s="369"/>
      <c r="CB4" s="369"/>
      <c r="CC4" s="370"/>
      <c r="CD4" s="371" t="s">
        <v>30</v>
      </c>
      <c r="CE4" s="372"/>
      <c r="CF4" s="372"/>
      <c r="CG4" s="372"/>
      <c r="CH4" s="372"/>
      <c r="CI4" s="372"/>
      <c r="CJ4" s="372"/>
      <c r="CK4" s="372"/>
      <c r="CL4" s="372"/>
      <c r="CM4" s="372"/>
      <c r="CN4" s="372"/>
      <c r="CO4" s="372"/>
      <c r="CP4" s="372"/>
      <c r="CQ4" s="372"/>
      <c r="CR4" s="372"/>
      <c r="CS4" s="373"/>
      <c r="CT4" s="374">
        <v>11.9</v>
      </c>
      <c r="CU4" s="375"/>
      <c r="CV4" s="375"/>
      <c r="CW4" s="375"/>
      <c r="CX4" s="375"/>
      <c r="CY4" s="375"/>
      <c r="CZ4" s="375"/>
      <c r="DA4" s="376"/>
      <c r="DB4" s="374">
        <v>13.1</v>
      </c>
      <c r="DC4" s="375"/>
      <c r="DD4" s="375"/>
      <c r="DE4" s="375"/>
      <c r="DF4" s="375"/>
      <c r="DG4" s="375"/>
      <c r="DH4" s="375"/>
      <c r="DI4" s="376"/>
    </row>
    <row r="5" spans="1:119" ht="18.75" customHeight="1" x14ac:dyDescent="0.2">
      <c r="A5" s="40"/>
      <c r="B5" s="384"/>
      <c r="C5" s="385"/>
      <c r="D5" s="385"/>
      <c r="E5" s="386"/>
      <c r="F5" s="386"/>
      <c r="G5" s="386"/>
      <c r="H5" s="386"/>
      <c r="I5" s="386"/>
      <c r="J5" s="386"/>
      <c r="K5" s="386"/>
      <c r="L5" s="386"/>
      <c r="M5" s="386"/>
      <c r="N5" s="386"/>
      <c r="O5" s="386"/>
      <c r="P5" s="386"/>
      <c r="Q5" s="386"/>
      <c r="R5" s="391"/>
      <c r="S5" s="391"/>
      <c r="T5" s="391"/>
      <c r="U5" s="391"/>
      <c r="V5" s="392"/>
      <c r="W5" s="395"/>
      <c r="X5" s="396"/>
      <c r="Y5" s="396"/>
      <c r="Z5" s="396"/>
      <c r="AA5" s="396"/>
      <c r="AB5" s="385"/>
      <c r="AC5" s="391"/>
      <c r="AD5" s="396"/>
      <c r="AE5" s="396"/>
      <c r="AF5" s="396"/>
      <c r="AG5" s="396"/>
      <c r="AH5" s="396"/>
      <c r="AI5" s="396"/>
      <c r="AJ5" s="396"/>
      <c r="AK5" s="396"/>
      <c r="AL5" s="398"/>
      <c r="AM5" s="428" t="s">
        <v>31</v>
      </c>
      <c r="AN5" s="429"/>
      <c r="AO5" s="429"/>
      <c r="AP5" s="429"/>
      <c r="AQ5" s="429"/>
      <c r="AR5" s="429"/>
      <c r="AS5" s="429"/>
      <c r="AT5" s="430"/>
      <c r="AU5" s="431" t="s">
        <v>32</v>
      </c>
      <c r="AV5" s="432"/>
      <c r="AW5" s="432"/>
      <c r="AX5" s="432"/>
      <c r="AY5" s="433" t="s">
        <v>33</v>
      </c>
      <c r="AZ5" s="434"/>
      <c r="BA5" s="434"/>
      <c r="BB5" s="434"/>
      <c r="BC5" s="434"/>
      <c r="BD5" s="434"/>
      <c r="BE5" s="434"/>
      <c r="BF5" s="434"/>
      <c r="BG5" s="434"/>
      <c r="BH5" s="434"/>
      <c r="BI5" s="434"/>
      <c r="BJ5" s="434"/>
      <c r="BK5" s="434"/>
      <c r="BL5" s="434"/>
      <c r="BM5" s="435"/>
      <c r="BN5" s="436">
        <v>48928455</v>
      </c>
      <c r="BO5" s="437"/>
      <c r="BP5" s="437"/>
      <c r="BQ5" s="437"/>
      <c r="BR5" s="437"/>
      <c r="BS5" s="437"/>
      <c r="BT5" s="437"/>
      <c r="BU5" s="438"/>
      <c r="BV5" s="436">
        <v>54080687</v>
      </c>
      <c r="BW5" s="437"/>
      <c r="BX5" s="437"/>
      <c r="BY5" s="437"/>
      <c r="BZ5" s="437"/>
      <c r="CA5" s="437"/>
      <c r="CB5" s="437"/>
      <c r="CC5" s="438"/>
      <c r="CD5" s="439" t="s">
        <v>34</v>
      </c>
      <c r="CE5" s="440"/>
      <c r="CF5" s="440"/>
      <c r="CG5" s="440"/>
      <c r="CH5" s="440"/>
      <c r="CI5" s="440"/>
      <c r="CJ5" s="440"/>
      <c r="CK5" s="440"/>
      <c r="CL5" s="440"/>
      <c r="CM5" s="440"/>
      <c r="CN5" s="440"/>
      <c r="CO5" s="440"/>
      <c r="CP5" s="440"/>
      <c r="CQ5" s="440"/>
      <c r="CR5" s="440"/>
      <c r="CS5" s="441"/>
      <c r="CT5" s="402">
        <v>94</v>
      </c>
      <c r="CU5" s="403"/>
      <c r="CV5" s="403"/>
      <c r="CW5" s="403"/>
      <c r="CX5" s="403"/>
      <c r="CY5" s="403"/>
      <c r="CZ5" s="403"/>
      <c r="DA5" s="404"/>
      <c r="DB5" s="402">
        <v>94.8</v>
      </c>
      <c r="DC5" s="403"/>
      <c r="DD5" s="403"/>
      <c r="DE5" s="403"/>
      <c r="DF5" s="403"/>
      <c r="DG5" s="403"/>
      <c r="DH5" s="403"/>
      <c r="DI5" s="404"/>
    </row>
    <row r="6" spans="1:119" ht="18.75" customHeight="1" x14ac:dyDescent="0.2">
      <c r="A6" s="40"/>
      <c r="B6" s="405" t="s">
        <v>35</v>
      </c>
      <c r="C6" s="406"/>
      <c r="D6" s="406"/>
      <c r="E6" s="407"/>
      <c r="F6" s="407"/>
      <c r="G6" s="407"/>
      <c r="H6" s="407"/>
      <c r="I6" s="407"/>
      <c r="J6" s="407"/>
      <c r="K6" s="407"/>
      <c r="L6" s="407" t="s">
        <v>36</v>
      </c>
      <c r="M6" s="407"/>
      <c r="N6" s="407"/>
      <c r="O6" s="407"/>
      <c r="P6" s="407"/>
      <c r="Q6" s="407"/>
      <c r="R6" s="411"/>
      <c r="S6" s="411"/>
      <c r="T6" s="411"/>
      <c r="U6" s="411"/>
      <c r="V6" s="412"/>
      <c r="W6" s="415" t="s">
        <v>37</v>
      </c>
      <c r="X6" s="416"/>
      <c r="Y6" s="416"/>
      <c r="Z6" s="416"/>
      <c r="AA6" s="416"/>
      <c r="AB6" s="406"/>
      <c r="AC6" s="419" t="s">
        <v>38</v>
      </c>
      <c r="AD6" s="420"/>
      <c r="AE6" s="420"/>
      <c r="AF6" s="420"/>
      <c r="AG6" s="420"/>
      <c r="AH6" s="420"/>
      <c r="AI6" s="420"/>
      <c r="AJ6" s="420"/>
      <c r="AK6" s="420"/>
      <c r="AL6" s="421"/>
      <c r="AM6" s="428" t="s">
        <v>39</v>
      </c>
      <c r="AN6" s="429"/>
      <c r="AO6" s="429"/>
      <c r="AP6" s="429"/>
      <c r="AQ6" s="429"/>
      <c r="AR6" s="429"/>
      <c r="AS6" s="429"/>
      <c r="AT6" s="430"/>
      <c r="AU6" s="431" t="s">
        <v>32</v>
      </c>
      <c r="AV6" s="432"/>
      <c r="AW6" s="432"/>
      <c r="AX6" s="432"/>
      <c r="AY6" s="433" t="s">
        <v>40</v>
      </c>
      <c r="AZ6" s="434"/>
      <c r="BA6" s="434"/>
      <c r="BB6" s="434"/>
      <c r="BC6" s="434"/>
      <c r="BD6" s="434"/>
      <c r="BE6" s="434"/>
      <c r="BF6" s="434"/>
      <c r="BG6" s="434"/>
      <c r="BH6" s="434"/>
      <c r="BI6" s="434"/>
      <c r="BJ6" s="434"/>
      <c r="BK6" s="434"/>
      <c r="BL6" s="434"/>
      <c r="BM6" s="435"/>
      <c r="BN6" s="436">
        <v>3869061</v>
      </c>
      <c r="BO6" s="437"/>
      <c r="BP6" s="437"/>
      <c r="BQ6" s="437"/>
      <c r="BR6" s="437"/>
      <c r="BS6" s="437"/>
      <c r="BT6" s="437"/>
      <c r="BU6" s="438"/>
      <c r="BV6" s="436">
        <v>6099347</v>
      </c>
      <c r="BW6" s="437"/>
      <c r="BX6" s="437"/>
      <c r="BY6" s="437"/>
      <c r="BZ6" s="437"/>
      <c r="CA6" s="437"/>
      <c r="CB6" s="437"/>
      <c r="CC6" s="438"/>
      <c r="CD6" s="439" t="s">
        <v>41</v>
      </c>
      <c r="CE6" s="440"/>
      <c r="CF6" s="440"/>
      <c r="CG6" s="440"/>
      <c r="CH6" s="440"/>
      <c r="CI6" s="440"/>
      <c r="CJ6" s="440"/>
      <c r="CK6" s="440"/>
      <c r="CL6" s="440"/>
      <c r="CM6" s="440"/>
      <c r="CN6" s="440"/>
      <c r="CO6" s="440"/>
      <c r="CP6" s="440"/>
      <c r="CQ6" s="440"/>
      <c r="CR6" s="440"/>
      <c r="CS6" s="441"/>
      <c r="CT6" s="442">
        <v>94.4</v>
      </c>
      <c r="CU6" s="443"/>
      <c r="CV6" s="443"/>
      <c r="CW6" s="443"/>
      <c r="CX6" s="443"/>
      <c r="CY6" s="443"/>
      <c r="CZ6" s="443"/>
      <c r="DA6" s="444"/>
      <c r="DB6" s="442">
        <v>95.7</v>
      </c>
      <c r="DC6" s="443"/>
      <c r="DD6" s="443"/>
      <c r="DE6" s="443"/>
      <c r="DF6" s="443"/>
      <c r="DG6" s="443"/>
      <c r="DH6" s="443"/>
      <c r="DI6" s="444"/>
    </row>
    <row r="7" spans="1:119" ht="18.75" customHeight="1" x14ac:dyDescent="0.2">
      <c r="A7" s="40"/>
      <c r="B7" s="381"/>
      <c r="C7" s="382"/>
      <c r="D7" s="382"/>
      <c r="E7" s="383"/>
      <c r="F7" s="383"/>
      <c r="G7" s="383"/>
      <c r="H7" s="383"/>
      <c r="I7" s="383"/>
      <c r="J7" s="383"/>
      <c r="K7" s="383"/>
      <c r="L7" s="383"/>
      <c r="M7" s="383"/>
      <c r="N7" s="383"/>
      <c r="O7" s="383"/>
      <c r="P7" s="383"/>
      <c r="Q7" s="383"/>
      <c r="R7" s="389"/>
      <c r="S7" s="389"/>
      <c r="T7" s="389"/>
      <c r="U7" s="389"/>
      <c r="V7" s="390"/>
      <c r="W7" s="393"/>
      <c r="X7" s="394"/>
      <c r="Y7" s="394"/>
      <c r="Z7" s="394"/>
      <c r="AA7" s="394"/>
      <c r="AB7" s="382"/>
      <c r="AC7" s="422"/>
      <c r="AD7" s="423"/>
      <c r="AE7" s="423"/>
      <c r="AF7" s="423"/>
      <c r="AG7" s="423"/>
      <c r="AH7" s="423"/>
      <c r="AI7" s="423"/>
      <c r="AJ7" s="423"/>
      <c r="AK7" s="423"/>
      <c r="AL7" s="424"/>
      <c r="AM7" s="428" t="s">
        <v>42</v>
      </c>
      <c r="AN7" s="429"/>
      <c r="AO7" s="429"/>
      <c r="AP7" s="429"/>
      <c r="AQ7" s="429"/>
      <c r="AR7" s="429"/>
      <c r="AS7" s="429"/>
      <c r="AT7" s="430"/>
      <c r="AU7" s="431" t="s">
        <v>32</v>
      </c>
      <c r="AV7" s="432"/>
      <c r="AW7" s="432"/>
      <c r="AX7" s="432"/>
      <c r="AY7" s="433" t="s">
        <v>43</v>
      </c>
      <c r="AZ7" s="434"/>
      <c r="BA7" s="434"/>
      <c r="BB7" s="434"/>
      <c r="BC7" s="434"/>
      <c r="BD7" s="434"/>
      <c r="BE7" s="434"/>
      <c r="BF7" s="434"/>
      <c r="BG7" s="434"/>
      <c r="BH7" s="434"/>
      <c r="BI7" s="434"/>
      <c r="BJ7" s="434"/>
      <c r="BK7" s="434"/>
      <c r="BL7" s="434"/>
      <c r="BM7" s="435"/>
      <c r="BN7" s="436">
        <v>1624772</v>
      </c>
      <c r="BO7" s="437"/>
      <c r="BP7" s="437"/>
      <c r="BQ7" s="437"/>
      <c r="BR7" s="437"/>
      <c r="BS7" s="437"/>
      <c r="BT7" s="437"/>
      <c r="BU7" s="438"/>
      <c r="BV7" s="436">
        <v>3675677</v>
      </c>
      <c r="BW7" s="437"/>
      <c r="BX7" s="437"/>
      <c r="BY7" s="437"/>
      <c r="BZ7" s="437"/>
      <c r="CA7" s="437"/>
      <c r="CB7" s="437"/>
      <c r="CC7" s="438"/>
      <c r="CD7" s="439" t="s">
        <v>44</v>
      </c>
      <c r="CE7" s="440"/>
      <c r="CF7" s="440"/>
      <c r="CG7" s="440"/>
      <c r="CH7" s="440"/>
      <c r="CI7" s="440"/>
      <c r="CJ7" s="440"/>
      <c r="CK7" s="440"/>
      <c r="CL7" s="440"/>
      <c r="CM7" s="440"/>
      <c r="CN7" s="440"/>
      <c r="CO7" s="440"/>
      <c r="CP7" s="440"/>
      <c r="CQ7" s="440"/>
      <c r="CR7" s="440"/>
      <c r="CS7" s="441"/>
      <c r="CT7" s="436">
        <v>18913051</v>
      </c>
      <c r="CU7" s="437"/>
      <c r="CV7" s="437"/>
      <c r="CW7" s="437"/>
      <c r="CX7" s="437"/>
      <c r="CY7" s="437"/>
      <c r="CZ7" s="437"/>
      <c r="DA7" s="438"/>
      <c r="DB7" s="436">
        <v>18549110</v>
      </c>
      <c r="DC7" s="437"/>
      <c r="DD7" s="437"/>
      <c r="DE7" s="437"/>
      <c r="DF7" s="437"/>
      <c r="DG7" s="437"/>
      <c r="DH7" s="437"/>
      <c r="DI7" s="438"/>
    </row>
    <row r="8" spans="1:119" ht="18.75" customHeight="1" thickBot="1" x14ac:dyDescent="0.25">
      <c r="A8" s="40"/>
      <c r="B8" s="408"/>
      <c r="C8" s="409"/>
      <c r="D8" s="409"/>
      <c r="E8" s="410"/>
      <c r="F8" s="410"/>
      <c r="G8" s="410"/>
      <c r="H8" s="410"/>
      <c r="I8" s="410"/>
      <c r="J8" s="410"/>
      <c r="K8" s="410"/>
      <c r="L8" s="410"/>
      <c r="M8" s="410"/>
      <c r="N8" s="410"/>
      <c r="O8" s="410"/>
      <c r="P8" s="410"/>
      <c r="Q8" s="410"/>
      <c r="R8" s="413"/>
      <c r="S8" s="413"/>
      <c r="T8" s="413"/>
      <c r="U8" s="413"/>
      <c r="V8" s="414"/>
      <c r="W8" s="417"/>
      <c r="X8" s="418"/>
      <c r="Y8" s="418"/>
      <c r="Z8" s="418"/>
      <c r="AA8" s="418"/>
      <c r="AB8" s="409"/>
      <c r="AC8" s="425"/>
      <c r="AD8" s="426"/>
      <c r="AE8" s="426"/>
      <c r="AF8" s="426"/>
      <c r="AG8" s="426"/>
      <c r="AH8" s="426"/>
      <c r="AI8" s="426"/>
      <c r="AJ8" s="426"/>
      <c r="AK8" s="426"/>
      <c r="AL8" s="427"/>
      <c r="AM8" s="428" t="s">
        <v>45</v>
      </c>
      <c r="AN8" s="429"/>
      <c r="AO8" s="429"/>
      <c r="AP8" s="429"/>
      <c r="AQ8" s="429"/>
      <c r="AR8" s="429"/>
      <c r="AS8" s="429"/>
      <c r="AT8" s="430"/>
      <c r="AU8" s="431" t="s">
        <v>32</v>
      </c>
      <c r="AV8" s="432"/>
      <c r="AW8" s="432"/>
      <c r="AX8" s="432"/>
      <c r="AY8" s="433" t="s">
        <v>46</v>
      </c>
      <c r="AZ8" s="434"/>
      <c r="BA8" s="434"/>
      <c r="BB8" s="434"/>
      <c r="BC8" s="434"/>
      <c r="BD8" s="434"/>
      <c r="BE8" s="434"/>
      <c r="BF8" s="434"/>
      <c r="BG8" s="434"/>
      <c r="BH8" s="434"/>
      <c r="BI8" s="434"/>
      <c r="BJ8" s="434"/>
      <c r="BK8" s="434"/>
      <c r="BL8" s="434"/>
      <c r="BM8" s="435"/>
      <c r="BN8" s="436">
        <v>2244289</v>
      </c>
      <c r="BO8" s="437"/>
      <c r="BP8" s="437"/>
      <c r="BQ8" s="437"/>
      <c r="BR8" s="437"/>
      <c r="BS8" s="437"/>
      <c r="BT8" s="437"/>
      <c r="BU8" s="438"/>
      <c r="BV8" s="436">
        <v>2423670</v>
      </c>
      <c r="BW8" s="437"/>
      <c r="BX8" s="437"/>
      <c r="BY8" s="437"/>
      <c r="BZ8" s="437"/>
      <c r="CA8" s="437"/>
      <c r="CB8" s="437"/>
      <c r="CC8" s="438"/>
      <c r="CD8" s="439" t="s">
        <v>47</v>
      </c>
      <c r="CE8" s="440"/>
      <c r="CF8" s="440"/>
      <c r="CG8" s="440"/>
      <c r="CH8" s="440"/>
      <c r="CI8" s="440"/>
      <c r="CJ8" s="440"/>
      <c r="CK8" s="440"/>
      <c r="CL8" s="440"/>
      <c r="CM8" s="440"/>
      <c r="CN8" s="440"/>
      <c r="CO8" s="440"/>
      <c r="CP8" s="440"/>
      <c r="CQ8" s="440"/>
      <c r="CR8" s="440"/>
      <c r="CS8" s="441"/>
      <c r="CT8" s="445">
        <v>0.64</v>
      </c>
      <c r="CU8" s="446"/>
      <c r="CV8" s="446"/>
      <c r="CW8" s="446"/>
      <c r="CX8" s="446"/>
      <c r="CY8" s="446"/>
      <c r="CZ8" s="446"/>
      <c r="DA8" s="447"/>
      <c r="DB8" s="445">
        <v>0.65</v>
      </c>
      <c r="DC8" s="446"/>
      <c r="DD8" s="446"/>
      <c r="DE8" s="446"/>
      <c r="DF8" s="446"/>
      <c r="DG8" s="446"/>
      <c r="DH8" s="446"/>
      <c r="DI8" s="447"/>
    </row>
    <row r="9" spans="1:119" ht="18.75" customHeight="1" thickBot="1" x14ac:dyDescent="0.25">
      <c r="A9" s="40"/>
      <c r="B9" s="399" t="s">
        <v>48</v>
      </c>
      <c r="C9" s="400"/>
      <c r="D9" s="400"/>
      <c r="E9" s="400"/>
      <c r="F9" s="400"/>
      <c r="G9" s="400"/>
      <c r="H9" s="400"/>
      <c r="I9" s="400"/>
      <c r="J9" s="400"/>
      <c r="K9" s="448"/>
      <c r="L9" s="449" t="s">
        <v>49</v>
      </c>
      <c r="M9" s="450"/>
      <c r="N9" s="450"/>
      <c r="O9" s="450"/>
      <c r="P9" s="450"/>
      <c r="Q9" s="451"/>
      <c r="R9" s="452">
        <v>59005</v>
      </c>
      <c r="S9" s="453"/>
      <c r="T9" s="453"/>
      <c r="U9" s="453"/>
      <c r="V9" s="454"/>
      <c r="W9" s="362" t="s">
        <v>50</v>
      </c>
      <c r="X9" s="363"/>
      <c r="Y9" s="363"/>
      <c r="Z9" s="363"/>
      <c r="AA9" s="363"/>
      <c r="AB9" s="363"/>
      <c r="AC9" s="363"/>
      <c r="AD9" s="363"/>
      <c r="AE9" s="363"/>
      <c r="AF9" s="363"/>
      <c r="AG9" s="363"/>
      <c r="AH9" s="363"/>
      <c r="AI9" s="363"/>
      <c r="AJ9" s="363"/>
      <c r="AK9" s="363"/>
      <c r="AL9" s="364"/>
      <c r="AM9" s="428" t="s">
        <v>51</v>
      </c>
      <c r="AN9" s="429"/>
      <c r="AO9" s="429"/>
      <c r="AP9" s="429"/>
      <c r="AQ9" s="429"/>
      <c r="AR9" s="429"/>
      <c r="AS9" s="429"/>
      <c r="AT9" s="430"/>
      <c r="AU9" s="431" t="s">
        <v>32</v>
      </c>
      <c r="AV9" s="432"/>
      <c r="AW9" s="432"/>
      <c r="AX9" s="432"/>
      <c r="AY9" s="433" t="s">
        <v>52</v>
      </c>
      <c r="AZ9" s="434"/>
      <c r="BA9" s="434"/>
      <c r="BB9" s="434"/>
      <c r="BC9" s="434"/>
      <c r="BD9" s="434"/>
      <c r="BE9" s="434"/>
      <c r="BF9" s="434"/>
      <c r="BG9" s="434"/>
      <c r="BH9" s="434"/>
      <c r="BI9" s="434"/>
      <c r="BJ9" s="434"/>
      <c r="BK9" s="434"/>
      <c r="BL9" s="434"/>
      <c r="BM9" s="435"/>
      <c r="BN9" s="436">
        <v>-179381</v>
      </c>
      <c r="BO9" s="437"/>
      <c r="BP9" s="437"/>
      <c r="BQ9" s="437"/>
      <c r="BR9" s="437"/>
      <c r="BS9" s="437"/>
      <c r="BT9" s="437"/>
      <c r="BU9" s="438"/>
      <c r="BV9" s="436">
        <v>384471</v>
      </c>
      <c r="BW9" s="437"/>
      <c r="BX9" s="437"/>
      <c r="BY9" s="437"/>
      <c r="BZ9" s="437"/>
      <c r="CA9" s="437"/>
      <c r="CB9" s="437"/>
      <c r="CC9" s="438"/>
      <c r="CD9" s="439" t="s">
        <v>53</v>
      </c>
      <c r="CE9" s="440"/>
      <c r="CF9" s="440"/>
      <c r="CG9" s="440"/>
      <c r="CH9" s="440"/>
      <c r="CI9" s="440"/>
      <c r="CJ9" s="440"/>
      <c r="CK9" s="440"/>
      <c r="CL9" s="440"/>
      <c r="CM9" s="440"/>
      <c r="CN9" s="440"/>
      <c r="CO9" s="440"/>
      <c r="CP9" s="440"/>
      <c r="CQ9" s="440"/>
      <c r="CR9" s="440"/>
      <c r="CS9" s="441"/>
      <c r="CT9" s="402">
        <v>8.9</v>
      </c>
      <c r="CU9" s="403"/>
      <c r="CV9" s="403"/>
      <c r="CW9" s="403"/>
      <c r="CX9" s="403"/>
      <c r="CY9" s="403"/>
      <c r="CZ9" s="403"/>
      <c r="DA9" s="404"/>
      <c r="DB9" s="402">
        <v>9.5</v>
      </c>
      <c r="DC9" s="403"/>
      <c r="DD9" s="403"/>
      <c r="DE9" s="403"/>
      <c r="DF9" s="403"/>
      <c r="DG9" s="403"/>
      <c r="DH9" s="403"/>
      <c r="DI9" s="404"/>
    </row>
    <row r="10" spans="1:119" ht="18.75" customHeight="1" thickBot="1" x14ac:dyDescent="0.25">
      <c r="A10" s="40"/>
      <c r="B10" s="399"/>
      <c r="C10" s="400"/>
      <c r="D10" s="400"/>
      <c r="E10" s="400"/>
      <c r="F10" s="400"/>
      <c r="G10" s="400"/>
      <c r="H10" s="400"/>
      <c r="I10" s="400"/>
      <c r="J10" s="400"/>
      <c r="K10" s="448"/>
      <c r="L10" s="455" t="s">
        <v>54</v>
      </c>
      <c r="M10" s="429"/>
      <c r="N10" s="429"/>
      <c r="O10" s="429"/>
      <c r="P10" s="429"/>
      <c r="Q10" s="430"/>
      <c r="R10" s="456">
        <v>57797</v>
      </c>
      <c r="S10" s="457"/>
      <c r="T10" s="457"/>
      <c r="U10" s="457"/>
      <c r="V10" s="458"/>
      <c r="W10" s="393"/>
      <c r="X10" s="394"/>
      <c r="Y10" s="394"/>
      <c r="Z10" s="394"/>
      <c r="AA10" s="394"/>
      <c r="AB10" s="394"/>
      <c r="AC10" s="394"/>
      <c r="AD10" s="394"/>
      <c r="AE10" s="394"/>
      <c r="AF10" s="394"/>
      <c r="AG10" s="394"/>
      <c r="AH10" s="394"/>
      <c r="AI10" s="394"/>
      <c r="AJ10" s="394"/>
      <c r="AK10" s="394"/>
      <c r="AL10" s="397"/>
      <c r="AM10" s="428" t="s">
        <v>55</v>
      </c>
      <c r="AN10" s="429"/>
      <c r="AO10" s="429"/>
      <c r="AP10" s="429"/>
      <c r="AQ10" s="429"/>
      <c r="AR10" s="429"/>
      <c r="AS10" s="429"/>
      <c r="AT10" s="430"/>
      <c r="AU10" s="431" t="s">
        <v>32</v>
      </c>
      <c r="AV10" s="432"/>
      <c r="AW10" s="432"/>
      <c r="AX10" s="432"/>
      <c r="AY10" s="433" t="s">
        <v>56</v>
      </c>
      <c r="AZ10" s="434"/>
      <c r="BA10" s="434"/>
      <c r="BB10" s="434"/>
      <c r="BC10" s="434"/>
      <c r="BD10" s="434"/>
      <c r="BE10" s="434"/>
      <c r="BF10" s="434"/>
      <c r="BG10" s="434"/>
      <c r="BH10" s="434"/>
      <c r="BI10" s="434"/>
      <c r="BJ10" s="434"/>
      <c r="BK10" s="434"/>
      <c r="BL10" s="434"/>
      <c r="BM10" s="435"/>
      <c r="BN10" s="436">
        <v>2265789</v>
      </c>
      <c r="BO10" s="437"/>
      <c r="BP10" s="437"/>
      <c r="BQ10" s="437"/>
      <c r="BR10" s="437"/>
      <c r="BS10" s="437"/>
      <c r="BT10" s="437"/>
      <c r="BU10" s="438"/>
      <c r="BV10" s="436">
        <v>1644854</v>
      </c>
      <c r="BW10" s="437"/>
      <c r="BX10" s="437"/>
      <c r="BY10" s="437"/>
      <c r="BZ10" s="437"/>
      <c r="CA10" s="437"/>
      <c r="CB10" s="437"/>
      <c r="CC10" s="438"/>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399"/>
      <c r="C11" s="400"/>
      <c r="D11" s="400"/>
      <c r="E11" s="400"/>
      <c r="F11" s="400"/>
      <c r="G11" s="400"/>
      <c r="H11" s="400"/>
      <c r="I11" s="400"/>
      <c r="J11" s="400"/>
      <c r="K11" s="448"/>
      <c r="L11" s="459" t="s">
        <v>58</v>
      </c>
      <c r="M11" s="460"/>
      <c r="N11" s="460"/>
      <c r="O11" s="460"/>
      <c r="P11" s="460"/>
      <c r="Q11" s="461"/>
      <c r="R11" s="462" t="s">
        <v>59</v>
      </c>
      <c r="S11" s="463"/>
      <c r="T11" s="463"/>
      <c r="U11" s="463"/>
      <c r="V11" s="464"/>
      <c r="W11" s="393"/>
      <c r="X11" s="394"/>
      <c r="Y11" s="394"/>
      <c r="Z11" s="394"/>
      <c r="AA11" s="394"/>
      <c r="AB11" s="394"/>
      <c r="AC11" s="394"/>
      <c r="AD11" s="394"/>
      <c r="AE11" s="394"/>
      <c r="AF11" s="394"/>
      <c r="AG11" s="394"/>
      <c r="AH11" s="394"/>
      <c r="AI11" s="394"/>
      <c r="AJ11" s="394"/>
      <c r="AK11" s="394"/>
      <c r="AL11" s="397"/>
      <c r="AM11" s="428" t="s">
        <v>60</v>
      </c>
      <c r="AN11" s="429"/>
      <c r="AO11" s="429"/>
      <c r="AP11" s="429"/>
      <c r="AQ11" s="429"/>
      <c r="AR11" s="429"/>
      <c r="AS11" s="429"/>
      <c r="AT11" s="430"/>
      <c r="AU11" s="431" t="s">
        <v>61</v>
      </c>
      <c r="AV11" s="432"/>
      <c r="AW11" s="432"/>
      <c r="AX11" s="432"/>
      <c r="AY11" s="433" t="s">
        <v>62</v>
      </c>
      <c r="AZ11" s="434"/>
      <c r="BA11" s="434"/>
      <c r="BB11" s="434"/>
      <c r="BC11" s="434"/>
      <c r="BD11" s="434"/>
      <c r="BE11" s="434"/>
      <c r="BF11" s="434"/>
      <c r="BG11" s="434"/>
      <c r="BH11" s="434"/>
      <c r="BI11" s="434"/>
      <c r="BJ11" s="434"/>
      <c r="BK11" s="434"/>
      <c r="BL11" s="434"/>
      <c r="BM11" s="435"/>
      <c r="BN11" s="436">
        <v>0</v>
      </c>
      <c r="BO11" s="437"/>
      <c r="BP11" s="437"/>
      <c r="BQ11" s="437"/>
      <c r="BR11" s="437"/>
      <c r="BS11" s="437"/>
      <c r="BT11" s="437"/>
      <c r="BU11" s="438"/>
      <c r="BV11" s="436">
        <v>411455</v>
      </c>
      <c r="BW11" s="437"/>
      <c r="BX11" s="437"/>
      <c r="BY11" s="437"/>
      <c r="BZ11" s="437"/>
      <c r="CA11" s="437"/>
      <c r="CB11" s="437"/>
      <c r="CC11" s="438"/>
      <c r="CD11" s="439" t="s">
        <v>63</v>
      </c>
      <c r="CE11" s="440"/>
      <c r="CF11" s="440"/>
      <c r="CG11" s="440"/>
      <c r="CH11" s="440"/>
      <c r="CI11" s="440"/>
      <c r="CJ11" s="440"/>
      <c r="CK11" s="440"/>
      <c r="CL11" s="440"/>
      <c r="CM11" s="440"/>
      <c r="CN11" s="440"/>
      <c r="CO11" s="440"/>
      <c r="CP11" s="440"/>
      <c r="CQ11" s="440"/>
      <c r="CR11" s="440"/>
      <c r="CS11" s="441"/>
      <c r="CT11" s="445" t="s">
        <v>64</v>
      </c>
      <c r="CU11" s="446"/>
      <c r="CV11" s="446"/>
      <c r="CW11" s="446"/>
      <c r="CX11" s="446"/>
      <c r="CY11" s="446"/>
      <c r="CZ11" s="446"/>
      <c r="DA11" s="447"/>
      <c r="DB11" s="445" t="s">
        <v>64</v>
      </c>
      <c r="DC11" s="446"/>
      <c r="DD11" s="446"/>
      <c r="DE11" s="446"/>
      <c r="DF11" s="446"/>
      <c r="DG11" s="446"/>
      <c r="DH11" s="446"/>
      <c r="DI11" s="447"/>
    </row>
    <row r="12" spans="1:119" ht="18.75" customHeight="1" x14ac:dyDescent="0.2">
      <c r="A12" s="40"/>
      <c r="B12" s="465" t="s">
        <v>65</v>
      </c>
      <c r="C12" s="466"/>
      <c r="D12" s="466"/>
      <c r="E12" s="466"/>
      <c r="F12" s="466"/>
      <c r="G12" s="466"/>
      <c r="H12" s="466"/>
      <c r="I12" s="466"/>
      <c r="J12" s="466"/>
      <c r="K12" s="467"/>
      <c r="L12" s="474" t="s">
        <v>66</v>
      </c>
      <c r="M12" s="475"/>
      <c r="N12" s="475"/>
      <c r="O12" s="475"/>
      <c r="P12" s="475"/>
      <c r="Q12" s="476"/>
      <c r="R12" s="477">
        <v>55774</v>
      </c>
      <c r="S12" s="478"/>
      <c r="T12" s="478"/>
      <c r="U12" s="478"/>
      <c r="V12" s="479"/>
      <c r="W12" s="480" t="s">
        <v>24</v>
      </c>
      <c r="X12" s="432"/>
      <c r="Y12" s="432"/>
      <c r="Z12" s="432"/>
      <c r="AA12" s="432"/>
      <c r="AB12" s="481"/>
      <c r="AC12" s="482" t="s">
        <v>67</v>
      </c>
      <c r="AD12" s="483"/>
      <c r="AE12" s="483"/>
      <c r="AF12" s="483"/>
      <c r="AG12" s="484"/>
      <c r="AH12" s="482" t="s">
        <v>68</v>
      </c>
      <c r="AI12" s="483"/>
      <c r="AJ12" s="483"/>
      <c r="AK12" s="483"/>
      <c r="AL12" s="485"/>
      <c r="AM12" s="428" t="s">
        <v>69</v>
      </c>
      <c r="AN12" s="429"/>
      <c r="AO12" s="429"/>
      <c r="AP12" s="429"/>
      <c r="AQ12" s="429"/>
      <c r="AR12" s="429"/>
      <c r="AS12" s="429"/>
      <c r="AT12" s="430"/>
      <c r="AU12" s="431" t="s">
        <v>61</v>
      </c>
      <c r="AV12" s="432"/>
      <c r="AW12" s="432"/>
      <c r="AX12" s="432"/>
      <c r="AY12" s="433" t="s">
        <v>70</v>
      </c>
      <c r="AZ12" s="434"/>
      <c r="BA12" s="434"/>
      <c r="BB12" s="434"/>
      <c r="BC12" s="434"/>
      <c r="BD12" s="434"/>
      <c r="BE12" s="434"/>
      <c r="BF12" s="434"/>
      <c r="BG12" s="434"/>
      <c r="BH12" s="434"/>
      <c r="BI12" s="434"/>
      <c r="BJ12" s="434"/>
      <c r="BK12" s="434"/>
      <c r="BL12" s="434"/>
      <c r="BM12" s="435"/>
      <c r="BN12" s="436">
        <v>1768280</v>
      </c>
      <c r="BO12" s="437"/>
      <c r="BP12" s="437"/>
      <c r="BQ12" s="437"/>
      <c r="BR12" s="437"/>
      <c r="BS12" s="437"/>
      <c r="BT12" s="437"/>
      <c r="BU12" s="438"/>
      <c r="BV12" s="436">
        <v>2546413</v>
      </c>
      <c r="BW12" s="437"/>
      <c r="BX12" s="437"/>
      <c r="BY12" s="437"/>
      <c r="BZ12" s="437"/>
      <c r="CA12" s="437"/>
      <c r="CB12" s="437"/>
      <c r="CC12" s="438"/>
      <c r="CD12" s="439" t="s">
        <v>71</v>
      </c>
      <c r="CE12" s="440"/>
      <c r="CF12" s="440"/>
      <c r="CG12" s="440"/>
      <c r="CH12" s="440"/>
      <c r="CI12" s="440"/>
      <c r="CJ12" s="440"/>
      <c r="CK12" s="440"/>
      <c r="CL12" s="440"/>
      <c r="CM12" s="440"/>
      <c r="CN12" s="440"/>
      <c r="CO12" s="440"/>
      <c r="CP12" s="440"/>
      <c r="CQ12" s="440"/>
      <c r="CR12" s="440"/>
      <c r="CS12" s="441"/>
      <c r="CT12" s="445" t="s">
        <v>64</v>
      </c>
      <c r="CU12" s="446"/>
      <c r="CV12" s="446"/>
      <c r="CW12" s="446"/>
      <c r="CX12" s="446"/>
      <c r="CY12" s="446"/>
      <c r="CZ12" s="446"/>
      <c r="DA12" s="447"/>
      <c r="DB12" s="445" t="s">
        <v>64</v>
      </c>
      <c r="DC12" s="446"/>
      <c r="DD12" s="446"/>
      <c r="DE12" s="446"/>
      <c r="DF12" s="446"/>
      <c r="DG12" s="446"/>
      <c r="DH12" s="446"/>
      <c r="DI12" s="447"/>
    </row>
    <row r="13" spans="1:119" ht="18.75" customHeight="1" x14ac:dyDescent="0.2">
      <c r="A13" s="40"/>
      <c r="B13" s="468"/>
      <c r="C13" s="469"/>
      <c r="D13" s="469"/>
      <c r="E13" s="469"/>
      <c r="F13" s="469"/>
      <c r="G13" s="469"/>
      <c r="H13" s="469"/>
      <c r="I13" s="469"/>
      <c r="J13" s="469"/>
      <c r="K13" s="470"/>
      <c r="L13" s="55"/>
      <c r="M13" s="496" t="s">
        <v>72</v>
      </c>
      <c r="N13" s="497"/>
      <c r="O13" s="497"/>
      <c r="P13" s="497"/>
      <c r="Q13" s="498"/>
      <c r="R13" s="489">
        <v>55157</v>
      </c>
      <c r="S13" s="490"/>
      <c r="T13" s="490"/>
      <c r="U13" s="490"/>
      <c r="V13" s="491"/>
      <c r="W13" s="415" t="s">
        <v>73</v>
      </c>
      <c r="X13" s="416"/>
      <c r="Y13" s="416"/>
      <c r="Z13" s="416"/>
      <c r="AA13" s="416"/>
      <c r="AB13" s="406"/>
      <c r="AC13" s="456">
        <v>1461</v>
      </c>
      <c r="AD13" s="457"/>
      <c r="AE13" s="457"/>
      <c r="AF13" s="457"/>
      <c r="AG13" s="499"/>
      <c r="AH13" s="456">
        <v>1232</v>
      </c>
      <c r="AI13" s="457"/>
      <c r="AJ13" s="457"/>
      <c r="AK13" s="457"/>
      <c r="AL13" s="458"/>
      <c r="AM13" s="428" t="s">
        <v>74</v>
      </c>
      <c r="AN13" s="429"/>
      <c r="AO13" s="429"/>
      <c r="AP13" s="429"/>
      <c r="AQ13" s="429"/>
      <c r="AR13" s="429"/>
      <c r="AS13" s="429"/>
      <c r="AT13" s="430"/>
      <c r="AU13" s="431" t="s">
        <v>61</v>
      </c>
      <c r="AV13" s="432"/>
      <c r="AW13" s="432"/>
      <c r="AX13" s="432"/>
      <c r="AY13" s="433" t="s">
        <v>75</v>
      </c>
      <c r="AZ13" s="434"/>
      <c r="BA13" s="434"/>
      <c r="BB13" s="434"/>
      <c r="BC13" s="434"/>
      <c r="BD13" s="434"/>
      <c r="BE13" s="434"/>
      <c r="BF13" s="434"/>
      <c r="BG13" s="434"/>
      <c r="BH13" s="434"/>
      <c r="BI13" s="434"/>
      <c r="BJ13" s="434"/>
      <c r="BK13" s="434"/>
      <c r="BL13" s="434"/>
      <c r="BM13" s="435"/>
      <c r="BN13" s="436">
        <v>318128</v>
      </c>
      <c r="BO13" s="437"/>
      <c r="BP13" s="437"/>
      <c r="BQ13" s="437"/>
      <c r="BR13" s="437"/>
      <c r="BS13" s="437"/>
      <c r="BT13" s="437"/>
      <c r="BU13" s="438"/>
      <c r="BV13" s="436">
        <v>-105633</v>
      </c>
      <c r="BW13" s="437"/>
      <c r="BX13" s="437"/>
      <c r="BY13" s="437"/>
      <c r="BZ13" s="437"/>
      <c r="CA13" s="437"/>
      <c r="CB13" s="437"/>
      <c r="CC13" s="438"/>
      <c r="CD13" s="439" t="s">
        <v>76</v>
      </c>
      <c r="CE13" s="440"/>
      <c r="CF13" s="440"/>
      <c r="CG13" s="440"/>
      <c r="CH13" s="440"/>
      <c r="CI13" s="440"/>
      <c r="CJ13" s="440"/>
      <c r="CK13" s="440"/>
      <c r="CL13" s="440"/>
      <c r="CM13" s="440"/>
      <c r="CN13" s="440"/>
      <c r="CO13" s="440"/>
      <c r="CP13" s="440"/>
      <c r="CQ13" s="440"/>
      <c r="CR13" s="440"/>
      <c r="CS13" s="441"/>
      <c r="CT13" s="402">
        <v>8.4</v>
      </c>
      <c r="CU13" s="403"/>
      <c r="CV13" s="403"/>
      <c r="CW13" s="403"/>
      <c r="CX13" s="403"/>
      <c r="CY13" s="403"/>
      <c r="CZ13" s="403"/>
      <c r="DA13" s="404"/>
      <c r="DB13" s="402">
        <v>8.4</v>
      </c>
      <c r="DC13" s="403"/>
      <c r="DD13" s="403"/>
      <c r="DE13" s="403"/>
      <c r="DF13" s="403"/>
      <c r="DG13" s="403"/>
      <c r="DH13" s="403"/>
      <c r="DI13" s="404"/>
    </row>
    <row r="14" spans="1:119" ht="18.75" customHeight="1" thickBot="1" x14ac:dyDescent="0.25">
      <c r="A14" s="40"/>
      <c r="B14" s="468"/>
      <c r="C14" s="469"/>
      <c r="D14" s="469"/>
      <c r="E14" s="469"/>
      <c r="F14" s="469"/>
      <c r="G14" s="469"/>
      <c r="H14" s="469"/>
      <c r="I14" s="469"/>
      <c r="J14" s="469"/>
      <c r="K14" s="470"/>
      <c r="L14" s="486" t="s">
        <v>77</v>
      </c>
      <c r="M14" s="487"/>
      <c r="N14" s="487"/>
      <c r="O14" s="487"/>
      <c r="P14" s="487"/>
      <c r="Q14" s="488"/>
      <c r="R14" s="489">
        <v>56618</v>
      </c>
      <c r="S14" s="490"/>
      <c r="T14" s="490"/>
      <c r="U14" s="490"/>
      <c r="V14" s="491"/>
      <c r="W14" s="395"/>
      <c r="X14" s="396"/>
      <c r="Y14" s="396"/>
      <c r="Z14" s="396"/>
      <c r="AA14" s="396"/>
      <c r="AB14" s="385"/>
      <c r="AC14" s="492">
        <v>5.6</v>
      </c>
      <c r="AD14" s="493"/>
      <c r="AE14" s="493"/>
      <c r="AF14" s="493"/>
      <c r="AG14" s="494"/>
      <c r="AH14" s="492">
        <v>4.3</v>
      </c>
      <c r="AI14" s="493"/>
      <c r="AJ14" s="493"/>
      <c r="AK14" s="493"/>
      <c r="AL14" s="495"/>
      <c r="AM14" s="428"/>
      <c r="AN14" s="429"/>
      <c r="AO14" s="429"/>
      <c r="AP14" s="429"/>
      <c r="AQ14" s="429"/>
      <c r="AR14" s="429"/>
      <c r="AS14" s="429"/>
      <c r="AT14" s="430"/>
      <c r="AU14" s="431"/>
      <c r="AV14" s="432"/>
      <c r="AW14" s="432"/>
      <c r="AX14" s="432"/>
      <c r="AY14" s="433"/>
      <c r="AZ14" s="434"/>
      <c r="BA14" s="434"/>
      <c r="BB14" s="434"/>
      <c r="BC14" s="434"/>
      <c r="BD14" s="434"/>
      <c r="BE14" s="434"/>
      <c r="BF14" s="434"/>
      <c r="BG14" s="434"/>
      <c r="BH14" s="434"/>
      <c r="BI14" s="434"/>
      <c r="BJ14" s="434"/>
      <c r="BK14" s="434"/>
      <c r="BL14" s="434"/>
      <c r="BM14" s="435"/>
      <c r="BN14" s="436"/>
      <c r="BO14" s="437"/>
      <c r="BP14" s="437"/>
      <c r="BQ14" s="437"/>
      <c r="BR14" s="437"/>
      <c r="BS14" s="437"/>
      <c r="BT14" s="437"/>
      <c r="BU14" s="438"/>
      <c r="BV14" s="436"/>
      <c r="BW14" s="437"/>
      <c r="BX14" s="437"/>
      <c r="BY14" s="437"/>
      <c r="BZ14" s="437"/>
      <c r="CA14" s="437"/>
      <c r="CB14" s="437"/>
      <c r="CC14" s="438"/>
      <c r="CD14" s="500" t="s">
        <v>78</v>
      </c>
      <c r="CE14" s="501"/>
      <c r="CF14" s="501"/>
      <c r="CG14" s="501"/>
      <c r="CH14" s="501"/>
      <c r="CI14" s="501"/>
      <c r="CJ14" s="501"/>
      <c r="CK14" s="501"/>
      <c r="CL14" s="501"/>
      <c r="CM14" s="501"/>
      <c r="CN14" s="501"/>
      <c r="CO14" s="501"/>
      <c r="CP14" s="501"/>
      <c r="CQ14" s="501"/>
      <c r="CR14" s="501"/>
      <c r="CS14" s="502"/>
      <c r="CT14" s="503" t="s">
        <v>64</v>
      </c>
      <c r="CU14" s="504"/>
      <c r="CV14" s="504"/>
      <c r="CW14" s="504"/>
      <c r="CX14" s="504"/>
      <c r="CY14" s="504"/>
      <c r="CZ14" s="504"/>
      <c r="DA14" s="505"/>
      <c r="DB14" s="503" t="s">
        <v>64</v>
      </c>
      <c r="DC14" s="504"/>
      <c r="DD14" s="504"/>
      <c r="DE14" s="504"/>
      <c r="DF14" s="504"/>
      <c r="DG14" s="504"/>
      <c r="DH14" s="504"/>
      <c r="DI14" s="505"/>
    </row>
    <row r="15" spans="1:119" ht="18.75" customHeight="1" x14ac:dyDescent="0.2">
      <c r="A15" s="40"/>
      <c r="B15" s="468"/>
      <c r="C15" s="469"/>
      <c r="D15" s="469"/>
      <c r="E15" s="469"/>
      <c r="F15" s="469"/>
      <c r="G15" s="469"/>
      <c r="H15" s="469"/>
      <c r="I15" s="469"/>
      <c r="J15" s="469"/>
      <c r="K15" s="470"/>
      <c r="L15" s="55"/>
      <c r="M15" s="496" t="s">
        <v>72</v>
      </c>
      <c r="N15" s="497"/>
      <c r="O15" s="497"/>
      <c r="P15" s="497"/>
      <c r="Q15" s="498"/>
      <c r="R15" s="489">
        <v>56100</v>
      </c>
      <c r="S15" s="490"/>
      <c r="T15" s="490"/>
      <c r="U15" s="490"/>
      <c r="V15" s="491"/>
      <c r="W15" s="415" t="s">
        <v>79</v>
      </c>
      <c r="X15" s="416"/>
      <c r="Y15" s="416"/>
      <c r="Z15" s="416"/>
      <c r="AA15" s="416"/>
      <c r="AB15" s="406"/>
      <c r="AC15" s="456">
        <v>8544</v>
      </c>
      <c r="AD15" s="457"/>
      <c r="AE15" s="457"/>
      <c r="AF15" s="457"/>
      <c r="AG15" s="499"/>
      <c r="AH15" s="456">
        <v>11976</v>
      </c>
      <c r="AI15" s="457"/>
      <c r="AJ15" s="457"/>
      <c r="AK15" s="457"/>
      <c r="AL15" s="458"/>
      <c r="AM15" s="428"/>
      <c r="AN15" s="429"/>
      <c r="AO15" s="429"/>
      <c r="AP15" s="429"/>
      <c r="AQ15" s="429"/>
      <c r="AR15" s="429"/>
      <c r="AS15" s="429"/>
      <c r="AT15" s="430"/>
      <c r="AU15" s="431"/>
      <c r="AV15" s="432"/>
      <c r="AW15" s="432"/>
      <c r="AX15" s="432"/>
      <c r="AY15" s="365" t="s">
        <v>80</v>
      </c>
      <c r="AZ15" s="366"/>
      <c r="BA15" s="366"/>
      <c r="BB15" s="366"/>
      <c r="BC15" s="366"/>
      <c r="BD15" s="366"/>
      <c r="BE15" s="366"/>
      <c r="BF15" s="366"/>
      <c r="BG15" s="366"/>
      <c r="BH15" s="366"/>
      <c r="BI15" s="366"/>
      <c r="BJ15" s="366"/>
      <c r="BK15" s="366"/>
      <c r="BL15" s="366"/>
      <c r="BM15" s="367"/>
      <c r="BN15" s="368">
        <v>10151571</v>
      </c>
      <c r="BO15" s="369"/>
      <c r="BP15" s="369"/>
      <c r="BQ15" s="369"/>
      <c r="BR15" s="369"/>
      <c r="BS15" s="369"/>
      <c r="BT15" s="369"/>
      <c r="BU15" s="370"/>
      <c r="BV15" s="368">
        <v>9984046</v>
      </c>
      <c r="BW15" s="369"/>
      <c r="BX15" s="369"/>
      <c r="BY15" s="369"/>
      <c r="BZ15" s="369"/>
      <c r="CA15" s="369"/>
      <c r="CB15" s="369"/>
      <c r="CC15" s="370"/>
      <c r="CD15" s="506" t="s">
        <v>81</v>
      </c>
      <c r="CE15" s="507"/>
      <c r="CF15" s="507"/>
      <c r="CG15" s="507"/>
      <c r="CH15" s="507"/>
      <c r="CI15" s="507"/>
      <c r="CJ15" s="507"/>
      <c r="CK15" s="507"/>
      <c r="CL15" s="507"/>
      <c r="CM15" s="507"/>
      <c r="CN15" s="507"/>
      <c r="CO15" s="507"/>
      <c r="CP15" s="507"/>
      <c r="CQ15" s="507"/>
      <c r="CR15" s="507"/>
      <c r="CS15" s="508"/>
      <c r="CT15" s="56"/>
      <c r="CU15" s="57"/>
      <c r="CV15" s="57"/>
      <c r="CW15" s="57"/>
      <c r="CX15" s="57"/>
      <c r="CY15" s="57"/>
      <c r="CZ15" s="57"/>
      <c r="DA15" s="58"/>
      <c r="DB15" s="56"/>
      <c r="DC15" s="57"/>
      <c r="DD15" s="57"/>
      <c r="DE15" s="57"/>
      <c r="DF15" s="57"/>
      <c r="DG15" s="57"/>
      <c r="DH15" s="57"/>
      <c r="DI15" s="58"/>
    </row>
    <row r="16" spans="1:119" ht="18.75" customHeight="1" x14ac:dyDescent="0.2">
      <c r="A16" s="40"/>
      <c r="B16" s="468"/>
      <c r="C16" s="469"/>
      <c r="D16" s="469"/>
      <c r="E16" s="469"/>
      <c r="F16" s="469"/>
      <c r="G16" s="469"/>
      <c r="H16" s="469"/>
      <c r="I16" s="469"/>
      <c r="J16" s="469"/>
      <c r="K16" s="470"/>
      <c r="L16" s="486" t="s">
        <v>82</v>
      </c>
      <c r="M16" s="509"/>
      <c r="N16" s="509"/>
      <c r="O16" s="509"/>
      <c r="P16" s="509"/>
      <c r="Q16" s="510"/>
      <c r="R16" s="511" t="s">
        <v>83</v>
      </c>
      <c r="S16" s="512"/>
      <c r="T16" s="512"/>
      <c r="U16" s="512"/>
      <c r="V16" s="513"/>
      <c r="W16" s="395"/>
      <c r="X16" s="396"/>
      <c r="Y16" s="396"/>
      <c r="Z16" s="396"/>
      <c r="AA16" s="396"/>
      <c r="AB16" s="385"/>
      <c r="AC16" s="492">
        <v>32.700000000000003</v>
      </c>
      <c r="AD16" s="493"/>
      <c r="AE16" s="493"/>
      <c r="AF16" s="493"/>
      <c r="AG16" s="494"/>
      <c r="AH16" s="492">
        <v>42.1</v>
      </c>
      <c r="AI16" s="493"/>
      <c r="AJ16" s="493"/>
      <c r="AK16" s="493"/>
      <c r="AL16" s="495"/>
      <c r="AM16" s="428"/>
      <c r="AN16" s="429"/>
      <c r="AO16" s="429"/>
      <c r="AP16" s="429"/>
      <c r="AQ16" s="429"/>
      <c r="AR16" s="429"/>
      <c r="AS16" s="429"/>
      <c r="AT16" s="430"/>
      <c r="AU16" s="431"/>
      <c r="AV16" s="432"/>
      <c r="AW16" s="432"/>
      <c r="AX16" s="432"/>
      <c r="AY16" s="433" t="s">
        <v>84</v>
      </c>
      <c r="AZ16" s="434"/>
      <c r="BA16" s="434"/>
      <c r="BB16" s="434"/>
      <c r="BC16" s="434"/>
      <c r="BD16" s="434"/>
      <c r="BE16" s="434"/>
      <c r="BF16" s="434"/>
      <c r="BG16" s="434"/>
      <c r="BH16" s="434"/>
      <c r="BI16" s="434"/>
      <c r="BJ16" s="434"/>
      <c r="BK16" s="434"/>
      <c r="BL16" s="434"/>
      <c r="BM16" s="435"/>
      <c r="BN16" s="436">
        <v>16033372</v>
      </c>
      <c r="BO16" s="437"/>
      <c r="BP16" s="437"/>
      <c r="BQ16" s="437"/>
      <c r="BR16" s="437"/>
      <c r="BS16" s="437"/>
      <c r="BT16" s="437"/>
      <c r="BU16" s="438"/>
      <c r="BV16" s="436">
        <v>15641538</v>
      </c>
      <c r="BW16" s="437"/>
      <c r="BX16" s="437"/>
      <c r="BY16" s="437"/>
      <c r="BZ16" s="437"/>
      <c r="CA16" s="437"/>
      <c r="CB16" s="437"/>
      <c r="CC16" s="438"/>
      <c r="CD16" s="49"/>
      <c r="CE16" s="517"/>
      <c r="CF16" s="517"/>
      <c r="CG16" s="517"/>
      <c r="CH16" s="517"/>
      <c r="CI16" s="517"/>
      <c r="CJ16" s="517"/>
      <c r="CK16" s="517"/>
      <c r="CL16" s="517"/>
      <c r="CM16" s="517"/>
      <c r="CN16" s="517"/>
      <c r="CO16" s="517"/>
      <c r="CP16" s="517"/>
      <c r="CQ16" s="517"/>
      <c r="CR16" s="517"/>
      <c r="CS16" s="518"/>
      <c r="CT16" s="402"/>
      <c r="CU16" s="403"/>
      <c r="CV16" s="403"/>
      <c r="CW16" s="403"/>
      <c r="CX16" s="403"/>
      <c r="CY16" s="403"/>
      <c r="CZ16" s="403"/>
      <c r="DA16" s="404"/>
      <c r="DB16" s="402"/>
      <c r="DC16" s="403"/>
      <c r="DD16" s="403"/>
      <c r="DE16" s="403"/>
      <c r="DF16" s="403"/>
      <c r="DG16" s="403"/>
      <c r="DH16" s="403"/>
      <c r="DI16" s="404"/>
    </row>
    <row r="17" spans="1:113" ht="18.75" customHeight="1" thickBot="1" x14ac:dyDescent="0.25">
      <c r="A17" s="40"/>
      <c r="B17" s="471"/>
      <c r="C17" s="472"/>
      <c r="D17" s="472"/>
      <c r="E17" s="472"/>
      <c r="F17" s="472"/>
      <c r="G17" s="472"/>
      <c r="H17" s="472"/>
      <c r="I17" s="472"/>
      <c r="J17" s="472"/>
      <c r="K17" s="473"/>
      <c r="L17" s="59"/>
      <c r="M17" s="514" t="s">
        <v>85</v>
      </c>
      <c r="N17" s="515"/>
      <c r="O17" s="515"/>
      <c r="P17" s="515"/>
      <c r="Q17" s="516"/>
      <c r="R17" s="511" t="s">
        <v>86</v>
      </c>
      <c r="S17" s="512"/>
      <c r="T17" s="512"/>
      <c r="U17" s="512"/>
      <c r="V17" s="513"/>
      <c r="W17" s="415" t="s">
        <v>87</v>
      </c>
      <c r="X17" s="416"/>
      <c r="Y17" s="416"/>
      <c r="Z17" s="416"/>
      <c r="AA17" s="416"/>
      <c r="AB17" s="406"/>
      <c r="AC17" s="456">
        <v>16098</v>
      </c>
      <c r="AD17" s="457"/>
      <c r="AE17" s="457"/>
      <c r="AF17" s="457"/>
      <c r="AG17" s="499"/>
      <c r="AH17" s="456">
        <v>15264</v>
      </c>
      <c r="AI17" s="457"/>
      <c r="AJ17" s="457"/>
      <c r="AK17" s="457"/>
      <c r="AL17" s="458"/>
      <c r="AM17" s="428"/>
      <c r="AN17" s="429"/>
      <c r="AO17" s="429"/>
      <c r="AP17" s="429"/>
      <c r="AQ17" s="429"/>
      <c r="AR17" s="429"/>
      <c r="AS17" s="429"/>
      <c r="AT17" s="430"/>
      <c r="AU17" s="431"/>
      <c r="AV17" s="432"/>
      <c r="AW17" s="432"/>
      <c r="AX17" s="432"/>
      <c r="AY17" s="433" t="s">
        <v>88</v>
      </c>
      <c r="AZ17" s="434"/>
      <c r="BA17" s="434"/>
      <c r="BB17" s="434"/>
      <c r="BC17" s="434"/>
      <c r="BD17" s="434"/>
      <c r="BE17" s="434"/>
      <c r="BF17" s="434"/>
      <c r="BG17" s="434"/>
      <c r="BH17" s="434"/>
      <c r="BI17" s="434"/>
      <c r="BJ17" s="434"/>
      <c r="BK17" s="434"/>
      <c r="BL17" s="434"/>
      <c r="BM17" s="435"/>
      <c r="BN17" s="436">
        <v>12948555</v>
      </c>
      <c r="BO17" s="437"/>
      <c r="BP17" s="437"/>
      <c r="BQ17" s="437"/>
      <c r="BR17" s="437"/>
      <c r="BS17" s="437"/>
      <c r="BT17" s="437"/>
      <c r="BU17" s="438"/>
      <c r="BV17" s="436">
        <v>12719559</v>
      </c>
      <c r="BW17" s="437"/>
      <c r="BX17" s="437"/>
      <c r="BY17" s="437"/>
      <c r="BZ17" s="437"/>
      <c r="CA17" s="437"/>
      <c r="CB17" s="437"/>
      <c r="CC17" s="438"/>
      <c r="CD17" s="49"/>
      <c r="CE17" s="517"/>
      <c r="CF17" s="517"/>
      <c r="CG17" s="517"/>
      <c r="CH17" s="517"/>
      <c r="CI17" s="517"/>
      <c r="CJ17" s="517"/>
      <c r="CK17" s="517"/>
      <c r="CL17" s="517"/>
      <c r="CM17" s="517"/>
      <c r="CN17" s="517"/>
      <c r="CO17" s="517"/>
      <c r="CP17" s="517"/>
      <c r="CQ17" s="517"/>
      <c r="CR17" s="517"/>
      <c r="CS17" s="518"/>
      <c r="CT17" s="402"/>
      <c r="CU17" s="403"/>
      <c r="CV17" s="403"/>
      <c r="CW17" s="403"/>
      <c r="CX17" s="403"/>
      <c r="CY17" s="403"/>
      <c r="CZ17" s="403"/>
      <c r="DA17" s="404"/>
      <c r="DB17" s="402"/>
      <c r="DC17" s="403"/>
      <c r="DD17" s="403"/>
      <c r="DE17" s="403"/>
      <c r="DF17" s="403"/>
      <c r="DG17" s="403"/>
      <c r="DH17" s="403"/>
      <c r="DI17" s="404"/>
    </row>
    <row r="18" spans="1:113" ht="18.75" customHeight="1" thickBot="1" x14ac:dyDescent="0.25">
      <c r="A18" s="40"/>
      <c r="B18" s="519" t="s">
        <v>89</v>
      </c>
      <c r="C18" s="448"/>
      <c r="D18" s="448"/>
      <c r="E18" s="520"/>
      <c r="F18" s="520"/>
      <c r="G18" s="520"/>
      <c r="H18" s="520"/>
      <c r="I18" s="520"/>
      <c r="J18" s="520"/>
      <c r="K18" s="520"/>
      <c r="L18" s="521">
        <v>398.58</v>
      </c>
      <c r="M18" s="521"/>
      <c r="N18" s="521"/>
      <c r="O18" s="521"/>
      <c r="P18" s="521"/>
      <c r="Q18" s="521"/>
      <c r="R18" s="522"/>
      <c r="S18" s="522"/>
      <c r="T18" s="522"/>
      <c r="U18" s="522"/>
      <c r="V18" s="523"/>
      <c r="W18" s="417"/>
      <c r="X18" s="418"/>
      <c r="Y18" s="418"/>
      <c r="Z18" s="418"/>
      <c r="AA18" s="418"/>
      <c r="AB18" s="409"/>
      <c r="AC18" s="524">
        <v>61.7</v>
      </c>
      <c r="AD18" s="525"/>
      <c r="AE18" s="525"/>
      <c r="AF18" s="525"/>
      <c r="AG18" s="526"/>
      <c r="AH18" s="524">
        <v>53.6</v>
      </c>
      <c r="AI18" s="525"/>
      <c r="AJ18" s="525"/>
      <c r="AK18" s="525"/>
      <c r="AL18" s="527"/>
      <c r="AM18" s="428"/>
      <c r="AN18" s="429"/>
      <c r="AO18" s="429"/>
      <c r="AP18" s="429"/>
      <c r="AQ18" s="429"/>
      <c r="AR18" s="429"/>
      <c r="AS18" s="429"/>
      <c r="AT18" s="430"/>
      <c r="AU18" s="431"/>
      <c r="AV18" s="432"/>
      <c r="AW18" s="432"/>
      <c r="AX18" s="432"/>
      <c r="AY18" s="433" t="s">
        <v>90</v>
      </c>
      <c r="AZ18" s="434"/>
      <c r="BA18" s="434"/>
      <c r="BB18" s="434"/>
      <c r="BC18" s="434"/>
      <c r="BD18" s="434"/>
      <c r="BE18" s="434"/>
      <c r="BF18" s="434"/>
      <c r="BG18" s="434"/>
      <c r="BH18" s="434"/>
      <c r="BI18" s="434"/>
      <c r="BJ18" s="434"/>
      <c r="BK18" s="434"/>
      <c r="BL18" s="434"/>
      <c r="BM18" s="435"/>
      <c r="BN18" s="436">
        <v>17234388</v>
      </c>
      <c r="BO18" s="437"/>
      <c r="BP18" s="437"/>
      <c r="BQ18" s="437"/>
      <c r="BR18" s="437"/>
      <c r="BS18" s="437"/>
      <c r="BT18" s="437"/>
      <c r="BU18" s="438"/>
      <c r="BV18" s="436">
        <v>17063211</v>
      </c>
      <c r="BW18" s="437"/>
      <c r="BX18" s="437"/>
      <c r="BY18" s="437"/>
      <c r="BZ18" s="437"/>
      <c r="CA18" s="437"/>
      <c r="CB18" s="437"/>
      <c r="CC18" s="438"/>
      <c r="CD18" s="49"/>
      <c r="CE18" s="517"/>
      <c r="CF18" s="517"/>
      <c r="CG18" s="517"/>
      <c r="CH18" s="517"/>
      <c r="CI18" s="517"/>
      <c r="CJ18" s="517"/>
      <c r="CK18" s="517"/>
      <c r="CL18" s="517"/>
      <c r="CM18" s="517"/>
      <c r="CN18" s="517"/>
      <c r="CO18" s="517"/>
      <c r="CP18" s="517"/>
      <c r="CQ18" s="517"/>
      <c r="CR18" s="517"/>
      <c r="CS18" s="518"/>
      <c r="CT18" s="402"/>
      <c r="CU18" s="403"/>
      <c r="CV18" s="403"/>
      <c r="CW18" s="403"/>
      <c r="CX18" s="403"/>
      <c r="CY18" s="403"/>
      <c r="CZ18" s="403"/>
      <c r="DA18" s="404"/>
      <c r="DB18" s="402"/>
      <c r="DC18" s="403"/>
      <c r="DD18" s="403"/>
      <c r="DE18" s="403"/>
      <c r="DF18" s="403"/>
      <c r="DG18" s="403"/>
      <c r="DH18" s="403"/>
      <c r="DI18" s="404"/>
    </row>
    <row r="19" spans="1:113" ht="18.75" customHeight="1" thickBot="1" x14ac:dyDescent="0.25">
      <c r="A19" s="40"/>
      <c r="B19" s="519" t="s">
        <v>91</v>
      </c>
      <c r="C19" s="448"/>
      <c r="D19" s="448"/>
      <c r="E19" s="520"/>
      <c r="F19" s="520"/>
      <c r="G19" s="520"/>
      <c r="H19" s="520"/>
      <c r="I19" s="520"/>
      <c r="J19" s="520"/>
      <c r="K19" s="520"/>
      <c r="L19" s="528">
        <v>148</v>
      </c>
      <c r="M19" s="528"/>
      <c r="N19" s="528"/>
      <c r="O19" s="528"/>
      <c r="P19" s="528"/>
      <c r="Q19" s="528"/>
      <c r="R19" s="529"/>
      <c r="S19" s="529"/>
      <c r="T19" s="529"/>
      <c r="U19" s="529"/>
      <c r="V19" s="530"/>
      <c r="W19" s="362"/>
      <c r="X19" s="363"/>
      <c r="Y19" s="363"/>
      <c r="Z19" s="363"/>
      <c r="AA19" s="363"/>
      <c r="AB19" s="363"/>
      <c r="AC19" s="537"/>
      <c r="AD19" s="537"/>
      <c r="AE19" s="537"/>
      <c r="AF19" s="537"/>
      <c r="AG19" s="537"/>
      <c r="AH19" s="537"/>
      <c r="AI19" s="537"/>
      <c r="AJ19" s="537"/>
      <c r="AK19" s="537"/>
      <c r="AL19" s="538"/>
      <c r="AM19" s="428"/>
      <c r="AN19" s="429"/>
      <c r="AO19" s="429"/>
      <c r="AP19" s="429"/>
      <c r="AQ19" s="429"/>
      <c r="AR19" s="429"/>
      <c r="AS19" s="429"/>
      <c r="AT19" s="430"/>
      <c r="AU19" s="431"/>
      <c r="AV19" s="432"/>
      <c r="AW19" s="432"/>
      <c r="AX19" s="432"/>
      <c r="AY19" s="433" t="s">
        <v>92</v>
      </c>
      <c r="AZ19" s="434"/>
      <c r="BA19" s="434"/>
      <c r="BB19" s="434"/>
      <c r="BC19" s="434"/>
      <c r="BD19" s="434"/>
      <c r="BE19" s="434"/>
      <c r="BF19" s="434"/>
      <c r="BG19" s="434"/>
      <c r="BH19" s="434"/>
      <c r="BI19" s="434"/>
      <c r="BJ19" s="434"/>
      <c r="BK19" s="434"/>
      <c r="BL19" s="434"/>
      <c r="BM19" s="435"/>
      <c r="BN19" s="436">
        <v>30997241</v>
      </c>
      <c r="BO19" s="437"/>
      <c r="BP19" s="437"/>
      <c r="BQ19" s="437"/>
      <c r="BR19" s="437"/>
      <c r="BS19" s="437"/>
      <c r="BT19" s="437"/>
      <c r="BU19" s="438"/>
      <c r="BV19" s="436">
        <v>34700776</v>
      </c>
      <c r="BW19" s="437"/>
      <c r="BX19" s="437"/>
      <c r="BY19" s="437"/>
      <c r="BZ19" s="437"/>
      <c r="CA19" s="437"/>
      <c r="CB19" s="437"/>
      <c r="CC19" s="438"/>
      <c r="CD19" s="49"/>
      <c r="CE19" s="517"/>
      <c r="CF19" s="517"/>
      <c r="CG19" s="517"/>
      <c r="CH19" s="517"/>
      <c r="CI19" s="517"/>
      <c r="CJ19" s="517"/>
      <c r="CK19" s="517"/>
      <c r="CL19" s="517"/>
      <c r="CM19" s="517"/>
      <c r="CN19" s="517"/>
      <c r="CO19" s="517"/>
      <c r="CP19" s="517"/>
      <c r="CQ19" s="517"/>
      <c r="CR19" s="517"/>
      <c r="CS19" s="518"/>
      <c r="CT19" s="402"/>
      <c r="CU19" s="403"/>
      <c r="CV19" s="403"/>
      <c r="CW19" s="403"/>
      <c r="CX19" s="403"/>
      <c r="CY19" s="403"/>
      <c r="CZ19" s="403"/>
      <c r="DA19" s="404"/>
      <c r="DB19" s="402"/>
      <c r="DC19" s="403"/>
      <c r="DD19" s="403"/>
      <c r="DE19" s="403"/>
      <c r="DF19" s="403"/>
      <c r="DG19" s="403"/>
      <c r="DH19" s="403"/>
      <c r="DI19" s="404"/>
    </row>
    <row r="20" spans="1:113" ht="18.75" customHeight="1" thickBot="1" x14ac:dyDescent="0.25">
      <c r="A20" s="40"/>
      <c r="B20" s="519" t="s">
        <v>93</v>
      </c>
      <c r="C20" s="448"/>
      <c r="D20" s="448"/>
      <c r="E20" s="520"/>
      <c r="F20" s="520"/>
      <c r="G20" s="520"/>
      <c r="H20" s="520"/>
      <c r="I20" s="520"/>
      <c r="J20" s="520"/>
      <c r="K20" s="520"/>
      <c r="L20" s="528">
        <v>26349</v>
      </c>
      <c r="M20" s="528"/>
      <c r="N20" s="528"/>
      <c r="O20" s="528"/>
      <c r="P20" s="528"/>
      <c r="Q20" s="528"/>
      <c r="R20" s="529"/>
      <c r="S20" s="529"/>
      <c r="T20" s="529"/>
      <c r="U20" s="529"/>
      <c r="V20" s="530"/>
      <c r="W20" s="417"/>
      <c r="X20" s="418"/>
      <c r="Y20" s="418"/>
      <c r="Z20" s="418"/>
      <c r="AA20" s="418"/>
      <c r="AB20" s="418"/>
      <c r="AC20" s="531"/>
      <c r="AD20" s="531"/>
      <c r="AE20" s="531"/>
      <c r="AF20" s="531"/>
      <c r="AG20" s="531"/>
      <c r="AH20" s="531"/>
      <c r="AI20" s="531"/>
      <c r="AJ20" s="531"/>
      <c r="AK20" s="531"/>
      <c r="AL20" s="532"/>
      <c r="AM20" s="533"/>
      <c r="AN20" s="460"/>
      <c r="AO20" s="460"/>
      <c r="AP20" s="460"/>
      <c r="AQ20" s="460"/>
      <c r="AR20" s="460"/>
      <c r="AS20" s="460"/>
      <c r="AT20" s="461"/>
      <c r="AU20" s="534"/>
      <c r="AV20" s="535"/>
      <c r="AW20" s="535"/>
      <c r="AX20" s="536"/>
      <c r="AY20" s="433"/>
      <c r="AZ20" s="434"/>
      <c r="BA20" s="434"/>
      <c r="BB20" s="434"/>
      <c r="BC20" s="434"/>
      <c r="BD20" s="434"/>
      <c r="BE20" s="434"/>
      <c r="BF20" s="434"/>
      <c r="BG20" s="434"/>
      <c r="BH20" s="434"/>
      <c r="BI20" s="434"/>
      <c r="BJ20" s="434"/>
      <c r="BK20" s="434"/>
      <c r="BL20" s="434"/>
      <c r="BM20" s="435"/>
      <c r="BN20" s="436"/>
      <c r="BO20" s="437"/>
      <c r="BP20" s="437"/>
      <c r="BQ20" s="437"/>
      <c r="BR20" s="437"/>
      <c r="BS20" s="437"/>
      <c r="BT20" s="437"/>
      <c r="BU20" s="438"/>
      <c r="BV20" s="436"/>
      <c r="BW20" s="437"/>
      <c r="BX20" s="437"/>
      <c r="BY20" s="437"/>
      <c r="BZ20" s="437"/>
      <c r="CA20" s="437"/>
      <c r="CB20" s="437"/>
      <c r="CC20" s="438"/>
      <c r="CD20" s="49"/>
      <c r="CE20" s="517"/>
      <c r="CF20" s="517"/>
      <c r="CG20" s="517"/>
      <c r="CH20" s="517"/>
      <c r="CI20" s="517"/>
      <c r="CJ20" s="517"/>
      <c r="CK20" s="517"/>
      <c r="CL20" s="517"/>
      <c r="CM20" s="517"/>
      <c r="CN20" s="517"/>
      <c r="CO20" s="517"/>
      <c r="CP20" s="517"/>
      <c r="CQ20" s="517"/>
      <c r="CR20" s="517"/>
      <c r="CS20" s="518"/>
      <c r="CT20" s="402"/>
      <c r="CU20" s="403"/>
      <c r="CV20" s="403"/>
      <c r="CW20" s="403"/>
      <c r="CX20" s="403"/>
      <c r="CY20" s="403"/>
      <c r="CZ20" s="403"/>
      <c r="DA20" s="404"/>
      <c r="DB20" s="402"/>
      <c r="DC20" s="403"/>
      <c r="DD20" s="403"/>
      <c r="DE20" s="403"/>
      <c r="DF20" s="403"/>
      <c r="DG20" s="403"/>
      <c r="DH20" s="403"/>
      <c r="DI20" s="404"/>
    </row>
    <row r="21" spans="1:113" ht="18.75" customHeight="1" thickBot="1" x14ac:dyDescent="0.25">
      <c r="A21" s="40"/>
      <c r="B21" s="539" t="s">
        <v>94</v>
      </c>
      <c r="C21" s="540"/>
      <c r="D21" s="540"/>
      <c r="E21" s="540"/>
      <c r="F21" s="540"/>
      <c r="G21" s="540"/>
      <c r="H21" s="540"/>
      <c r="I21" s="540"/>
      <c r="J21" s="540"/>
      <c r="K21" s="540"/>
      <c r="L21" s="540"/>
      <c r="M21" s="540"/>
      <c r="N21" s="540"/>
      <c r="O21" s="540"/>
      <c r="P21" s="540"/>
      <c r="Q21" s="540"/>
      <c r="R21" s="540"/>
      <c r="S21" s="540"/>
      <c r="T21" s="540"/>
      <c r="U21" s="540"/>
      <c r="V21" s="540"/>
      <c r="W21" s="540"/>
      <c r="X21" s="540"/>
      <c r="Y21" s="540"/>
      <c r="Z21" s="540"/>
      <c r="AA21" s="540"/>
      <c r="AB21" s="540"/>
      <c r="AC21" s="540"/>
      <c r="AD21" s="540"/>
      <c r="AE21" s="540"/>
      <c r="AF21" s="540"/>
      <c r="AG21" s="540"/>
      <c r="AH21" s="540"/>
      <c r="AI21" s="540"/>
      <c r="AJ21" s="540"/>
      <c r="AK21" s="540"/>
      <c r="AL21" s="540"/>
      <c r="AM21" s="540"/>
      <c r="AN21" s="540"/>
      <c r="AO21" s="540"/>
      <c r="AP21" s="540"/>
      <c r="AQ21" s="540"/>
      <c r="AR21" s="540"/>
      <c r="AS21" s="540"/>
      <c r="AT21" s="540"/>
      <c r="AU21" s="540"/>
      <c r="AV21" s="540"/>
      <c r="AW21" s="540"/>
      <c r="AX21" s="541"/>
      <c r="AY21" s="542"/>
      <c r="AZ21" s="543"/>
      <c r="BA21" s="543"/>
      <c r="BB21" s="543"/>
      <c r="BC21" s="543"/>
      <c r="BD21" s="543"/>
      <c r="BE21" s="543"/>
      <c r="BF21" s="543"/>
      <c r="BG21" s="543"/>
      <c r="BH21" s="543"/>
      <c r="BI21" s="543"/>
      <c r="BJ21" s="543"/>
      <c r="BK21" s="543"/>
      <c r="BL21" s="543"/>
      <c r="BM21" s="544"/>
      <c r="BN21" s="545"/>
      <c r="BO21" s="546"/>
      <c r="BP21" s="546"/>
      <c r="BQ21" s="546"/>
      <c r="BR21" s="546"/>
      <c r="BS21" s="546"/>
      <c r="BT21" s="546"/>
      <c r="BU21" s="547"/>
      <c r="BV21" s="545"/>
      <c r="BW21" s="546"/>
      <c r="BX21" s="546"/>
      <c r="BY21" s="546"/>
      <c r="BZ21" s="546"/>
      <c r="CA21" s="546"/>
      <c r="CB21" s="546"/>
      <c r="CC21" s="547"/>
      <c r="CD21" s="49"/>
      <c r="CE21" s="517"/>
      <c r="CF21" s="517"/>
      <c r="CG21" s="517"/>
      <c r="CH21" s="517"/>
      <c r="CI21" s="517"/>
      <c r="CJ21" s="517"/>
      <c r="CK21" s="517"/>
      <c r="CL21" s="517"/>
      <c r="CM21" s="517"/>
      <c r="CN21" s="517"/>
      <c r="CO21" s="517"/>
      <c r="CP21" s="517"/>
      <c r="CQ21" s="517"/>
      <c r="CR21" s="517"/>
      <c r="CS21" s="518"/>
      <c r="CT21" s="402"/>
      <c r="CU21" s="403"/>
      <c r="CV21" s="403"/>
      <c r="CW21" s="403"/>
      <c r="CX21" s="403"/>
      <c r="CY21" s="403"/>
      <c r="CZ21" s="403"/>
      <c r="DA21" s="404"/>
      <c r="DB21" s="402"/>
      <c r="DC21" s="403"/>
      <c r="DD21" s="403"/>
      <c r="DE21" s="403"/>
      <c r="DF21" s="403"/>
      <c r="DG21" s="403"/>
      <c r="DH21" s="403"/>
      <c r="DI21" s="404"/>
    </row>
    <row r="22" spans="1:113" ht="18.75" customHeight="1" x14ac:dyDescent="0.2">
      <c r="A22" s="40"/>
      <c r="B22" s="548" t="s">
        <v>95</v>
      </c>
      <c r="C22" s="549"/>
      <c r="D22" s="550"/>
      <c r="E22" s="411" t="s">
        <v>24</v>
      </c>
      <c r="F22" s="416"/>
      <c r="G22" s="416"/>
      <c r="H22" s="416"/>
      <c r="I22" s="416"/>
      <c r="J22" s="416"/>
      <c r="K22" s="406"/>
      <c r="L22" s="411" t="s">
        <v>96</v>
      </c>
      <c r="M22" s="416"/>
      <c r="N22" s="416"/>
      <c r="O22" s="416"/>
      <c r="P22" s="406"/>
      <c r="Q22" s="557" t="s">
        <v>97</v>
      </c>
      <c r="R22" s="558"/>
      <c r="S22" s="558"/>
      <c r="T22" s="558"/>
      <c r="U22" s="558"/>
      <c r="V22" s="559"/>
      <c r="W22" s="563" t="s">
        <v>98</v>
      </c>
      <c r="X22" s="549"/>
      <c r="Y22" s="550"/>
      <c r="Z22" s="411" t="s">
        <v>24</v>
      </c>
      <c r="AA22" s="416"/>
      <c r="AB22" s="416"/>
      <c r="AC22" s="416"/>
      <c r="AD22" s="416"/>
      <c r="AE22" s="416"/>
      <c r="AF22" s="416"/>
      <c r="AG22" s="406"/>
      <c r="AH22" s="568" t="s">
        <v>99</v>
      </c>
      <c r="AI22" s="416"/>
      <c r="AJ22" s="416"/>
      <c r="AK22" s="416"/>
      <c r="AL22" s="406"/>
      <c r="AM22" s="568" t="s">
        <v>100</v>
      </c>
      <c r="AN22" s="569"/>
      <c r="AO22" s="569"/>
      <c r="AP22" s="569"/>
      <c r="AQ22" s="569"/>
      <c r="AR22" s="570"/>
      <c r="AS22" s="557" t="s">
        <v>97</v>
      </c>
      <c r="AT22" s="558"/>
      <c r="AU22" s="558"/>
      <c r="AV22" s="558"/>
      <c r="AW22" s="558"/>
      <c r="AX22" s="574"/>
      <c r="AY22" s="365" t="s">
        <v>101</v>
      </c>
      <c r="AZ22" s="366"/>
      <c r="BA22" s="366"/>
      <c r="BB22" s="366"/>
      <c r="BC22" s="366"/>
      <c r="BD22" s="366"/>
      <c r="BE22" s="366"/>
      <c r="BF22" s="366"/>
      <c r="BG22" s="366"/>
      <c r="BH22" s="366"/>
      <c r="BI22" s="366"/>
      <c r="BJ22" s="366"/>
      <c r="BK22" s="366"/>
      <c r="BL22" s="366"/>
      <c r="BM22" s="367"/>
      <c r="BN22" s="368">
        <v>24678014</v>
      </c>
      <c r="BO22" s="369"/>
      <c r="BP22" s="369"/>
      <c r="BQ22" s="369"/>
      <c r="BR22" s="369"/>
      <c r="BS22" s="369"/>
      <c r="BT22" s="369"/>
      <c r="BU22" s="370"/>
      <c r="BV22" s="368">
        <v>25749513</v>
      </c>
      <c r="BW22" s="369"/>
      <c r="BX22" s="369"/>
      <c r="BY22" s="369"/>
      <c r="BZ22" s="369"/>
      <c r="CA22" s="369"/>
      <c r="CB22" s="369"/>
      <c r="CC22" s="370"/>
      <c r="CD22" s="49"/>
      <c r="CE22" s="517"/>
      <c r="CF22" s="517"/>
      <c r="CG22" s="517"/>
      <c r="CH22" s="517"/>
      <c r="CI22" s="517"/>
      <c r="CJ22" s="517"/>
      <c r="CK22" s="517"/>
      <c r="CL22" s="517"/>
      <c r="CM22" s="517"/>
      <c r="CN22" s="517"/>
      <c r="CO22" s="517"/>
      <c r="CP22" s="517"/>
      <c r="CQ22" s="517"/>
      <c r="CR22" s="517"/>
      <c r="CS22" s="518"/>
      <c r="CT22" s="402"/>
      <c r="CU22" s="403"/>
      <c r="CV22" s="403"/>
      <c r="CW22" s="403"/>
      <c r="CX22" s="403"/>
      <c r="CY22" s="403"/>
      <c r="CZ22" s="403"/>
      <c r="DA22" s="404"/>
      <c r="DB22" s="402"/>
      <c r="DC22" s="403"/>
      <c r="DD22" s="403"/>
      <c r="DE22" s="403"/>
      <c r="DF22" s="403"/>
      <c r="DG22" s="403"/>
      <c r="DH22" s="403"/>
      <c r="DI22" s="404"/>
    </row>
    <row r="23" spans="1:113" ht="18.75" customHeight="1" x14ac:dyDescent="0.2">
      <c r="A23" s="40"/>
      <c r="B23" s="551"/>
      <c r="C23" s="552"/>
      <c r="D23" s="553"/>
      <c r="E23" s="391"/>
      <c r="F23" s="396"/>
      <c r="G23" s="396"/>
      <c r="H23" s="396"/>
      <c r="I23" s="396"/>
      <c r="J23" s="396"/>
      <c r="K23" s="385"/>
      <c r="L23" s="391"/>
      <c r="M23" s="396"/>
      <c r="N23" s="396"/>
      <c r="O23" s="396"/>
      <c r="P23" s="385"/>
      <c r="Q23" s="560"/>
      <c r="R23" s="561"/>
      <c r="S23" s="561"/>
      <c r="T23" s="561"/>
      <c r="U23" s="561"/>
      <c r="V23" s="562"/>
      <c r="W23" s="564"/>
      <c r="X23" s="552"/>
      <c r="Y23" s="553"/>
      <c r="Z23" s="391"/>
      <c r="AA23" s="396"/>
      <c r="AB23" s="396"/>
      <c r="AC23" s="396"/>
      <c r="AD23" s="396"/>
      <c r="AE23" s="396"/>
      <c r="AF23" s="396"/>
      <c r="AG23" s="385"/>
      <c r="AH23" s="391"/>
      <c r="AI23" s="396"/>
      <c r="AJ23" s="396"/>
      <c r="AK23" s="396"/>
      <c r="AL23" s="385"/>
      <c r="AM23" s="571"/>
      <c r="AN23" s="572"/>
      <c r="AO23" s="572"/>
      <c r="AP23" s="572"/>
      <c r="AQ23" s="572"/>
      <c r="AR23" s="573"/>
      <c r="AS23" s="560"/>
      <c r="AT23" s="561"/>
      <c r="AU23" s="561"/>
      <c r="AV23" s="561"/>
      <c r="AW23" s="561"/>
      <c r="AX23" s="575"/>
      <c r="AY23" s="433" t="s">
        <v>102</v>
      </c>
      <c r="AZ23" s="434"/>
      <c r="BA23" s="434"/>
      <c r="BB23" s="434"/>
      <c r="BC23" s="434"/>
      <c r="BD23" s="434"/>
      <c r="BE23" s="434"/>
      <c r="BF23" s="434"/>
      <c r="BG23" s="434"/>
      <c r="BH23" s="434"/>
      <c r="BI23" s="434"/>
      <c r="BJ23" s="434"/>
      <c r="BK23" s="434"/>
      <c r="BL23" s="434"/>
      <c r="BM23" s="435"/>
      <c r="BN23" s="436">
        <v>20041289</v>
      </c>
      <c r="BO23" s="437"/>
      <c r="BP23" s="437"/>
      <c r="BQ23" s="437"/>
      <c r="BR23" s="437"/>
      <c r="BS23" s="437"/>
      <c r="BT23" s="437"/>
      <c r="BU23" s="438"/>
      <c r="BV23" s="436">
        <v>21171639</v>
      </c>
      <c r="BW23" s="437"/>
      <c r="BX23" s="437"/>
      <c r="BY23" s="437"/>
      <c r="BZ23" s="437"/>
      <c r="CA23" s="437"/>
      <c r="CB23" s="437"/>
      <c r="CC23" s="438"/>
      <c r="CD23" s="49"/>
      <c r="CE23" s="517"/>
      <c r="CF23" s="517"/>
      <c r="CG23" s="517"/>
      <c r="CH23" s="517"/>
      <c r="CI23" s="517"/>
      <c r="CJ23" s="517"/>
      <c r="CK23" s="517"/>
      <c r="CL23" s="517"/>
      <c r="CM23" s="517"/>
      <c r="CN23" s="517"/>
      <c r="CO23" s="517"/>
      <c r="CP23" s="517"/>
      <c r="CQ23" s="517"/>
      <c r="CR23" s="517"/>
      <c r="CS23" s="518"/>
      <c r="CT23" s="402"/>
      <c r="CU23" s="403"/>
      <c r="CV23" s="403"/>
      <c r="CW23" s="403"/>
      <c r="CX23" s="403"/>
      <c r="CY23" s="403"/>
      <c r="CZ23" s="403"/>
      <c r="DA23" s="404"/>
      <c r="DB23" s="402"/>
      <c r="DC23" s="403"/>
      <c r="DD23" s="403"/>
      <c r="DE23" s="403"/>
      <c r="DF23" s="403"/>
      <c r="DG23" s="403"/>
      <c r="DH23" s="403"/>
      <c r="DI23" s="404"/>
    </row>
    <row r="24" spans="1:113" ht="18.75" customHeight="1" thickBot="1" x14ac:dyDescent="0.25">
      <c r="A24" s="40"/>
      <c r="B24" s="551"/>
      <c r="C24" s="552"/>
      <c r="D24" s="553"/>
      <c r="E24" s="455" t="s">
        <v>103</v>
      </c>
      <c r="F24" s="429"/>
      <c r="G24" s="429"/>
      <c r="H24" s="429"/>
      <c r="I24" s="429"/>
      <c r="J24" s="429"/>
      <c r="K24" s="430"/>
      <c r="L24" s="456">
        <v>1</v>
      </c>
      <c r="M24" s="457"/>
      <c r="N24" s="457"/>
      <c r="O24" s="457"/>
      <c r="P24" s="499"/>
      <c r="Q24" s="456">
        <v>10000</v>
      </c>
      <c r="R24" s="457"/>
      <c r="S24" s="457"/>
      <c r="T24" s="457"/>
      <c r="U24" s="457"/>
      <c r="V24" s="499"/>
      <c r="W24" s="564"/>
      <c r="X24" s="552"/>
      <c r="Y24" s="553"/>
      <c r="Z24" s="455" t="s">
        <v>104</v>
      </c>
      <c r="AA24" s="429"/>
      <c r="AB24" s="429"/>
      <c r="AC24" s="429"/>
      <c r="AD24" s="429"/>
      <c r="AE24" s="429"/>
      <c r="AF24" s="429"/>
      <c r="AG24" s="430"/>
      <c r="AH24" s="456">
        <v>558</v>
      </c>
      <c r="AI24" s="457"/>
      <c r="AJ24" s="457"/>
      <c r="AK24" s="457"/>
      <c r="AL24" s="499"/>
      <c r="AM24" s="456">
        <v>1747656</v>
      </c>
      <c r="AN24" s="457"/>
      <c r="AO24" s="457"/>
      <c r="AP24" s="457"/>
      <c r="AQ24" s="457"/>
      <c r="AR24" s="499"/>
      <c r="AS24" s="456">
        <v>3132</v>
      </c>
      <c r="AT24" s="457"/>
      <c r="AU24" s="457"/>
      <c r="AV24" s="457"/>
      <c r="AW24" s="457"/>
      <c r="AX24" s="458"/>
      <c r="AY24" s="542" t="s">
        <v>105</v>
      </c>
      <c r="AZ24" s="543"/>
      <c r="BA24" s="543"/>
      <c r="BB24" s="543"/>
      <c r="BC24" s="543"/>
      <c r="BD24" s="543"/>
      <c r="BE24" s="543"/>
      <c r="BF24" s="543"/>
      <c r="BG24" s="543"/>
      <c r="BH24" s="543"/>
      <c r="BI24" s="543"/>
      <c r="BJ24" s="543"/>
      <c r="BK24" s="543"/>
      <c r="BL24" s="543"/>
      <c r="BM24" s="544"/>
      <c r="BN24" s="436">
        <v>15159715</v>
      </c>
      <c r="BO24" s="437"/>
      <c r="BP24" s="437"/>
      <c r="BQ24" s="437"/>
      <c r="BR24" s="437"/>
      <c r="BS24" s="437"/>
      <c r="BT24" s="437"/>
      <c r="BU24" s="438"/>
      <c r="BV24" s="436">
        <v>15154062</v>
      </c>
      <c r="BW24" s="437"/>
      <c r="BX24" s="437"/>
      <c r="BY24" s="437"/>
      <c r="BZ24" s="437"/>
      <c r="CA24" s="437"/>
      <c r="CB24" s="437"/>
      <c r="CC24" s="438"/>
      <c r="CD24" s="49"/>
      <c r="CE24" s="517"/>
      <c r="CF24" s="517"/>
      <c r="CG24" s="517"/>
      <c r="CH24" s="517"/>
      <c r="CI24" s="517"/>
      <c r="CJ24" s="517"/>
      <c r="CK24" s="517"/>
      <c r="CL24" s="517"/>
      <c r="CM24" s="517"/>
      <c r="CN24" s="517"/>
      <c r="CO24" s="517"/>
      <c r="CP24" s="517"/>
      <c r="CQ24" s="517"/>
      <c r="CR24" s="517"/>
      <c r="CS24" s="518"/>
      <c r="CT24" s="402"/>
      <c r="CU24" s="403"/>
      <c r="CV24" s="403"/>
      <c r="CW24" s="403"/>
      <c r="CX24" s="403"/>
      <c r="CY24" s="403"/>
      <c r="CZ24" s="403"/>
      <c r="DA24" s="404"/>
      <c r="DB24" s="402"/>
      <c r="DC24" s="403"/>
      <c r="DD24" s="403"/>
      <c r="DE24" s="403"/>
      <c r="DF24" s="403"/>
      <c r="DG24" s="403"/>
      <c r="DH24" s="403"/>
      <c r="DI24" s="404"/>
    </row>
    <row r="25" spans="1:113" ht="18.75" customHeight="1" x14ac:dyDescent="0.2">
      <c r="A25" s="40"/>
      <c r="B25" s="551"/>
      <c r="C25" s="552"/>
      <c r="D25" s="553"/>
      <c r="E25" s="455" t="s">
        <v>106</v>
      </c>
      <c r="F25" s="429"/>
      <c r="G25" s="429"/>
      <c r="H25" s="429"/>
      <c r="I25" s="429"/>
      <c r="J25" s="429"/>
      <c r="K25" s="430"/>
      <c r="L25" s="456">
        <v>2</v>
      </c>
      <c r="M25" s="457"/>
      <c r="N25" s="457"/>
      <c r="O25" s="457"/>
      <c r="P25" s="499"/>
      <c r="Q25" s="456">
        <v>7900</v>
      </c>
      <c r="R25" s="457"/>
      <c r="S25" s="457"/>
      <c r="T25" s="457"/>
      <c r="U25" s="457"/>
      <c r="V25" s="499"/>
      <c r="W25" s="564"/>
      <c r="X25" s="552"/>
      <c r="Y25" s="553"/>
      <c r="Z25" s="455" t="s">
        <v>107</v>
      </c>
      <c r="AA25" s="429"/>
      <c r="AB25" s="429"/>
      <c r="AC25" s="429"/>
      <c r="AD25" s="429"/>
      <c r="AE25" s="429"/>
      <c r="AF25" s="429"/>
      <c r="AG25" s="430"/>
      <c r="AH25" s="456" t="s">
        <v>64</v>
      </c>
      <c r="AI25" s="457"/>
      <c r="AJ25" s="457"/>
      <c r="AK25" s="457"/>
      <c r="AL25" s="499"/>
      <c r="AM25" s="456" t="s">
        <v>64</v>
      </c>
      <c r="AN25" s="457"/>
      <c r="AO25" s="457"/>
      <c r="AP25" s="457"/>
      <c r="AQ25" s="457"/>
      <c r="AR25" s="499"/>
      <c r="AS25" s="456" t="s">
        <v>64</v>
      </c>
      <c r="AT25" s="457"/>
      <c r="AU25" s="457"/>
      <c r="AV25" s="457"/>
      <c r="AW25" s="457"/>
      <c r="AX25" s="458"/>
      <c r="AY25" s="365" t="s">
        <v>108</v>
      </c>
      <c r="AZ25" s="366"/>
      <c r="BA25" s="366"/>
      <c r="BB25" s="366"/>
      <c r="BC25" s="366"/>
      <c r="BD25" s="366"/>
      <c r="BE25" s="366"/>
      <c r="BF25" s="366"/>
      <c r="BG25" s="366"/>
      <c r="BH25" s="366"/>
      <c r="BI25" s="366"/>
      <c r="BJ25" s="366"/>
      <c r="BK25" s="366"/>
      <c r="BL25" s="366"/>
      <c r="BM25" s="367"/>
      <c r="BN25" s="368">
        <v>2998836</v>
      </c>
      <c r="BO25" s="369"/>
      <c r="BP25" s="369"/>
      <c r="BQ25" s="369"/>
      <c r="BR25" s="369"/>
      <c r="BS25" s="369"/>
      <c r="BT25" s="369"/>
      <c r="BU25" s="370"/>
      <c r="BV25" s="368">
        <v>3228358</v>
      </c>
      <c r="BW25" s="369"/>
      <c r="BX25" s="369"/>
      <c r="BY25" s="369"/>
      <c r="BZ25" s="369"/>
      <c r="CA25" s="369"/>
      <c r="CB25" s="369"/>
      <c r="CC25" s="370"/>
      <c r="CD25" s="49"/>
      <c r="CE25" s="517"/>
      <c r="CF25" s="517"/>
      <c r="CG25" s="517"/>
      <c r="CH25" s="517"/>
      <c r="CI25" s="517"/>
      <c r="CJ25" s="517"/>
      <c r="CK25" s="517"/>
      <c r="CL25" s="517"/>
      <c r="CM25" s="517"/>
      <c r="CN25" s="517"/>
      <c r="CO25" s="517"/>
      <c r="CP25" s="517"/>
      <c r="CQ25" s="517"/>
      <c r="CR25" s="517"/>
      <c r="CS25" s="518"/>
      <c r="CT25" s="402"/>
      <c r="CU25" s="403"/>
      <c r="CV25" s="403"/>
      <c r="CW25" s="403"/>
      <c r="CX25" s="403"/>
      <c r="CY25" s="403"/>
      <c r="CZ25" s="403"/>
      <c r="DA25" s="404"/>
      <c r="DB25" s="402"/>
      <c r="DC25" s="403"/>
      <c r="DD25" s="403"/>
      <c r="DE25" s="403"/>
      <c r="DF25" s="403"/>
      <c r="DG25" s="403"/>
      <c r="DH25" s="403"/>
      <c r="DI25" s="404"/>
    </row>
    <row r="26" spans="1:113" ht="18.75" customHeight="1" x14ac:dyDescent="0.2">
      <c r="A26" s="40"/>
      <c r="B26" s="551"/>
      <c r="C26" s="552"/>
      <c r="D26" s="553"/>
      <c r="E26" s="455" t="s">
        <v>109</v>
      </c>
      <c r="F26" s="429"/>
      <c r="G26" s="429"/>
      <c r="H26" s="429"/>
      <c r="I26" s="429"/>
      <c r="J26" s="429"/>
      <c r="K26" s="430"/>
      <c r="L26" s="456">
        <v>1</v>
      </c>
      <c r="M26" s="457"/>
      <c r="N26" s="457"/>
      <c r="O26" s="457"/>
      <c r="P26" s="499"/>
      <c r="Q26" s="456">
        <v>7200</v>
      </c>
      <c r="R26" s="457"/>
      <c r="S26" s="457"/>
      <c r="T26" s="457"/>
      <c r="U26" s="457"/>
      <c r="V26" s="499"/>
      <c r="W26" s="564"/>
      <c r="X26" s="552"/>
      <c r="Y26" s="553"/>
      <c r="Z26" s="455" t="s">
        <v>110</v>
      </c>
      <c r="AA26" s="576"/>
      <c r="AB26" s="576"/>
      <c r="AC26" s="576"/>
      <c r="AD26" s="576"/>
      <c r="AE26" s="576"/>
      <c r="AF26" s="576"/>
      <c r="AG26" s="577"/>
      <c r="AH26" s="456">
        <v>30</v>
      </c>
      <c r="AI26" s="457"/>
      <c r="AJ26" s="457"/>
      <c r="AK26" s="457"/>
      <c r="AL26" s="499"/>
      <c r="AM26" s="456">
        <v>90990</v>
      </c>
      <c r="AN26" s="457"/>
      <c r="AO26" s="457"/>
      <c r="AP26" s="457"/>
      <c r="AQ26" s="457"/>
      <c r="AR26" s="499"/>
      <c r="AS26" s="456">
        <v>3033</v>
      </c>
      <c r="AT26" s="457"/>
      <c r="AU26" s="457"/>
      <c r="AV26" s="457"/>
      <c r="AW26" s="457"/>
      <c r="AX26" s="458"/>
      <c r="AY26" s="439" t="s">
        <v>111</v>
      </c>
      <c r="AZ26" s="440"/>
      <c r="BA26" s="440"/>
      <c r="BB26" s="440"/>
      <c r="BC26" s="440"/>
      <c r="BD26" s="440"/>
      <c r="BE26" s="440"/>
      <c r="BF26" s="440"/>
      <c r="BG26" s="440"/>
      <c r="BH26" s="440"/>
      <c r="BI26" s="440"/>
      <c r="BJ26" s="440"/>
      <c r="BK26" s="440"/>
      <c r="BL26" s="440"/>
      <c r="BM26" s="441"/>
      <c r="BN26" s="436" t="s">
        <v>64</v>
      </c>
      <c r="BO26" s="437"/>
      <c r="BP26" s="437"/>
      <c r="BQ26" s="437"/>
      <c r="BR26" s="437"/>
      <c r="BS26" s="437"/>
      <c r="BT26" s="437"/>
      <c r="BU26" s="438"/>
      <c r="BV26" s="436" t="s">
        <v>64</v>
      </c>
      <c r="BW26" s="437"/>
      <c r="BX26" s="437"/>
      <c r="BY26" s="437"/>
      <c r="BZ26" s="437"/>
      <c r="CA26" s="437"/>
      <c r="CB26" s="437"/>
      <c r="CC26" s="438"/>
      <c r="CD26" s="49"/>
      <c r="CE26" s="517"/>
      <c r="CF26" s="517"/>
      <c r="CG26" s="517"/>
      <c r="CH26" s="517"/>
      <c r="CI26" s="517"/>
      <c r="CJ26" s="517"/>
      <c r="CK26" s="517"/>
      <c r="CL26" s="517"/>
      <c r="CM26" s="517"/>
      <c r="CN26" s="517"/>
      <c r="CO26" s="517"/>
      <c r="CP26" s="517"/>
      <c r="CQ26" s="517"/>
      <c r="CR26" s="517"/>
      <c r="CS26" s="518"/>
      <c r="CT26" s="402"/>
      <c r="CU26" s="403"/>
      <c r="CV26" s="403"/>
      <c r="CW26" s="403"/>
      <c r="CX26" s="403"/>
      <c r="CY26" s="403"/>
      <c r="CZ26" s="403"/>
      <c r="DA26" s="404"/>
      <c r="DB26" s="402"/>
      <c r="DC26" s="403"/>
      <c r="DD26" s="403"/>
      <c r="DE26" s="403"/>
      <c r="DF26" s="403"/>
      <c r="DG26" s="403"/>
      <c r="DH26" s="403"/>
      <c r="DI26" s="404"/>
    </row>
    <row r="27" spans="1:113" ht="18.75" customHeight="1" thickBot="1" x14ac:dyDescent="0.25">
      <c r="A27" s="40"/>
      <c r="B27" s="551"/>
      <c r="C27" s="552"/>
      <c r="D27" s="553"/>
      <c r="E27" s="455" t="s">
        <v>112</v>
      </c>
      <c r="F27" s="429"/>
      <c r="G27" s="429"/>
      <c r="H27" s="429"/>
      <c r="I27" s="429"/>
      <c r="J27" s="429"/>
      <c r="K27" s="430"/>
      <c r="L27" s="456">
        <v>1</v>
      </c>
      <c r="M27" s="457"/>
      <c r="N27" s="457"/>
      <c r="O27" s="457"/>
      <c r="P27" s="499"/>
      <c r="Q27" s="456">
        <v>4630</v>
      </c>
      <c r="R27" s="457"/>
      <c r="S27" s="457"/>
      <c r="T27" s="457"/>
      <c r="U27" s="457"/>
      <c r="V27" s="499"/>
      <c r="W27" s="564"/>
      <c r="X27" s="552"/>
      <c r="Y27" s="553"/>
      <c r="Z27" s="455" t="s">
        <v>113</v>
      </c>
      <c r="AA27" s="429"/>
      <c r="AB27" s="429"/>
      <c r="AC27" s="429"/>
      <c r="AD27" s="429"/>
      <c r="AE27" s="429"/>
      <c r="AF27" s="429"/>
      <c r="AG27" s="430"/>
      <c r="AH27" s="456">
        <v>22</v>
      </c>
      <c r="AI27" s="457"/>
      <c r="AJ27" s="457"/>
      <c r="AK27" s="457"/>
      <c r="AL27" s="499"/>
      <c r="AM27" s="456">
        <v>77724</v>
      </c>
      <c r="AN27" s="457"/>
      <c r="AO27" s="457"/>
      <c r="AP27" s="457"/>
      <c r="AQ27" s="457"/>
      <c r="AR27" s="499"/>
      <c r="AS27" s="456">
        <v>3533</v>
      </c>
      <c r="AT27" s="457"/>
      <c r="AU27" s="457"/>
      <c r="AV27" s="457"/>
      <c r="AW27" s="457"/>
      <c r="AX27" s="458"/>
      <c r="AY27" s="500" t="s">
        <v>114</v>
      </c>
      <c r="AZ27" s="501"/>
      <c r="BA27" s="501"/>
      <c r="BB27" s="501"/>
      <c r="BC27" s="501"/>
      <c r="BD27" s="501"/>
      <c r="BE27" s="501"/>
      <c r="BF27" s="501"/>
      <c r="BG27" s="501"/>
      <c r="BH27" s="501"/>
      <c r="BI27" s="501"/>
      <c r="BJ27" s="501"/>
      <c r="BK27" s="501"/>
      <c r="BL27" s="501"/>
      <c r="BM27" s="502"/>
      <c r="BN27" s="545">
        <v>400000</v>
      </c>
      <c r="BO27" s="546"/>
      <c r="BP27" s="546"/>
      <c r="BQ27" s="546"/>
      <c r="BR27" s="546"/>
      <c r="BS27" s="546"/>
      <c r="BT27" s="546"/>
      <c r="BU27" s="547"/>
      <c r="BV27" s="545">
        <v>400000</v>
      </c>
      <c r="BW27" s="546"/>
      <c r="BX27" s="546"/>
      <c r="BY27" s="546"/>
      <c r="BZ27" s="546"/>
      <c r="CA27" s="546"/>
      <c r="CB27" s="546"/>
      <c r="CC27" s="547"/>
      <c r="CD27" s="43"/>
      <c r="CE27" s="517"/>
      <c r="CF27" s="517"/>
      <c r="CG27" s="517"/>
      <c r="CH27" s="517"/>
      <c r="CI27" s="517"/>
      <c r="CJ27" s="517"/>
      <c r="CK27" s="517"/>
      <c r="CL27" s="517"/>
      <c r="CM27" s="517"/>
      <c r="CN27" s="517"/>
      <c r="CO27" s="517"/>
      <c r="CP27" s="517"/>
      <c r="CQ27" s="517"/>
      <c r="CR27" s="517"/>
      <c r="CS27" s="518"/>
      <c r="CT27" s="402"/>
      <c r="CU27" s="403"/>
      <c r="CV27" s="403"/>
      <c r="CW27" s="403"/>
      <c r="CX27" s="403"/>
      <c r="CY27" s="403"/>
      <c r="CZ27" s="403"/>
      <c r="DA27" s="404"/>
      <c r="DB27" s="402"/>
      <c r="DC27" s="403"/>
      <c r="DD27" s="403"/>
      <c r="DE27" s="403"/>
      <c r="DF27" s="403"/>
      <c r="DG27" s="403"/>
      <c r="DH27" s="403"/>
      <c r="DI27" s="404"/>
    </row>
    <row r="28" spans="1:113" ht="18.75" customHeight="1" x14ac:dyDescent="0.2">
      <c r="A28" s="40"/>
      <c r="B28" s="551"/>
      <c r="C28" s="552"/>
      <c r="D28" s="553"/>
      <c r="E28" s="455" t="s">
        <v>115</v>
      </c>
      <c r="F28" s="429"/>
      <c r="G28" s="429"/>
      <c r="H28" s="429"/>
      <c r="I28" s="429"/>
      <c r="J28" s="429"/>
      <c r="K28" s="430"/>
      <c r="L28" s="456">
        <v>1</v>
      </c>
      <c r="M28" s="457"/>
      <c r="N28" s="457"/>
      <c r="O28" s="457"/>
      <c r="P28" s="499"/>
      <c r="Q28" s="456">
        <v>4060</v>
      </c>
      <c r="R28" s="457"/>
      <c r="S28" s="457"/>
      <c r="T28" s="457"/>
      <c r="U28" s="457"/>
      <c r="V28" s="499"/>
      <c r="W28" s="564"/>
      <c r="X28" s="552"/>
      <c r="Y28" s="553"/>
      <c r="Z28" s="455" t="s">
        <v>116</v>
      </c>
      <c r="AA28" s="429"/>
      <c r="AB28" s="429"/>
      <c r="AC28" s="429"/>
      <c r="AD28" s="429"/>
      <c r="AE28" s="429"/>
      <c r="AF28" s="429"/>
      <c r="AG28" s="430"/>
      <c r="AH28" s="456" t="s">
        <v>64</v>
      </c>
      <c r="AI28" s="457"/>
      <c r="AJ28" s="457"/>
      <c r="AK28" s="457"/>
      <c r="AL28" s="499"/>
      <c r="AM28" s="456" t="s">
        <v>64</v>
      </c>
      <c r="AN28" s="457"/>
      <c r="AO28" s="457"/>
      <c r="AP28" s="457"/>
      <c r="AQ28" s="457"/>
      <c r="AR28" s="499"/>
      <c r="AS28" s="456" t="s">
        <v>64</v>
      </c>
      <c r="AT28" s="457"/>
      <c r="AU28" s="457"/>
      <c r="AV28" s="457"/>
      <c r="AW28" s="457"/>
      <c r="AX28" s="458"/>
      <c r="AY28" s="578" t="s">
        <v>117</v>
      </c>
      <c r="AZ28" s="579"/>
      <c r="BA28" s="579"/>
      <c r="BB28" s="580"/>
      <c r="BC28" s="365" t="s">
        <v>118</v>
      </c>
      <c r="BD28" s="366"/>
      <c r="BE28" s="366"/>
      <c r="BF28" s="366"/>
      <c r="BG28" s="366"/>
      <c r="BH28" s="366"/>
      <c r="BI28" s="366"/>
      <c r="BJ28" s="366"/>
      <c r="BK28" s="366"/>
      <c r="BL28" s="366"/>
      <c r="BM28" s="367"/>
      <c r="BN28" s="368">
        <v>4710425</v>
      </c>
      <c r="BO28" s="369"/>
      <c r="BP28" s="369"/>
      <c r="BQ28" s="369"/>
      <c r="BR28" s="369"/>
      <c r="BS28" s="369"/>
      <c r="BT28" s="369"/>
      <c r="BU28" s="370"/>
      <c r="BV28" s="368">
        <v>4212916</v>
      </c>
      <c r="BW28" s="369"/>
      <c r="BX28" s="369"/>
      <c r="BY28" s="369"/>
      <c r="BZ28" s="369"/>
      <c r="CA28" s="369"/>
      <c r="CB28" s="369"/>
      <c r="CC28" s="370"/>
      <c r="CD28" s="49"/>
      <c r="CE28" s="517"/>
      <c r="CF28" s="517"/>
      <c r="CG28" s="517"/>
      <c r="CH28" s="517"/>
      <c r="CI28" s="517"/>
      <c r="CJ28" s="517"/>
      <c r="CK28" s="517"/>
      <c r="CL28" s="517"/>
      <c r="CM28" s="517"/>
      <c r="CN28" s="517"/>
      <c r="CO28" s="517"/>
      <c r="CP28" s="517"/>
      <c r="CQ28" s="517"/>
      <c r="CR28" s="517"/>
      <c r="CS28" s="518"/>
      <c r="CT28" s="402"/>
      <c r="CU28" s="403"/>
      <c r="CV28" s="403"/>
      <c r="CW28" s="403"/>
      <c r="CX28" s="403"/>
      <c r="CY28" s="403"/>
      <c r="CZ28" s="403"/>
      <c r="DA28" s="404"/>
      <c r="DB28" s="402"/>
      <c r="DC28" s="403"/>
      <c r="DD28" s="403"/>
      <c r="DE28" s="403"/>
      <c r="DF28" s="403"/>
      <c r="DG28" s="403"/>
      <c r="DH28" s="403"/>
      <c r="DI28" s="404"/>
    </row>
    <row r="29" spans="1:113" ht="18.75" customHeight="1" x14ac:dyDescent="0.2">
      <c r="A29" s="40"/>
      <c r="B29" s="551"/>
      <c r="C29" s="552"/>
      <c r="D29" s="553"/>
      <c r="E29" s="455" t="s">
        <v>119</v>
      </c>
      <c r="F29" s="429"/>
      <c r="G29" s="429"/>
      <c r="H29" s="429"/>
      <c r="I29" s="429"/>
      <c r="J29" s="429"/>
      <c r="K29" s="430"/>
      <c r="L29" s="456">
        <v>20</v>
      </c>
      <c r="M29" s="457"/>
      <c r="N29" s="457"/>
      <c r="O29" s="457"/>
      <c r="P29" s="499"/>
      <c r="Q29" s="456">
        <v>3850</v>
      </c>
      <c r="R29" s="457"/>
      <c r="S29" s="457"/>
      <c r="T29" s="457"/>
      <c r="U29" s="457"/>
      <c r="V29" s="499"/>
      <c r="W29" s="565"/>
      <c r="X29" s="566"/>
      <c r="Y29" s="567"/>
      <c r="Z29" s="455" t="s">
        <v>120</v>
      </c>
      <c r="AA29" s="429"/>
      <c r="AB29" s="429"/>
      <c r="AC29" s="429"/>
      <c r="AD29" s="429"/>
      <c r="AE29" s="429"/>
      <c r="AF29" s="429"/>
      <c r="AG29" s="430"/>
      <c r="AH29" s="456">
        <v>580</v>
      </c>
      <c r="AI29" s="457"/>
      <c r="AJ29" s="457"/>
      <c r="AK29" s="457"/>
      <c r="AL29" s="499"/>
      <c r="AM29" s="456">
        <v>1825380</v>
      </c>
      <c r="AN29" s="457"/>
      <c r="AO29" s="457"/>
      <c r="AP29" s="457"/>
      <c r="AQ29" s="457"/>
      <c r="AR29" s="499"/>
      <c r="AS29" s="456">
        <v>3147</v>
      </c>
      <c r="AT29" s="457"/>
      <c r="AU29" s="457"/>
      <c r="AV29" s="457"/>
      <c r="AW29" s="457"/>
      <c r="AX29" s="458"/>
      <c r="AY29" s="581"/>
      <c r="AZ29" s="582"/>
      <c r="BA29" s="582"/>
      <c r="BB29" s="583"/>
      <c r="BC29" s="433" t="s">
        <v>121</v>
      </c>
      <c r="BD29" s="434"/>
      <c r="BE29" s="434"/>
      <c r="BF29" s="434"/>
      <c r="BG29" s="434"/>
      <c r="BH29" s="434"/>
      <c r="BI29" s="434"/>
      <c r="BJ29" s="434"/>
      <c r="BK29" s="434"/>
      <c r="BL29" s="434"/>
      <c r="BM29" s="435"/>
      <c r="BN29" s="436">
        <v>689008</v>
      </c>
      <c r="BO29" s="437"/>
      <c r="BP29" s="437"/>
      <c r="BQ29" s="437"/>
      <c r="BR29" s="437"/>
      <c r="BS29" s="437"/>
      <c r="BT29" s="437"/>
      <c r="BU29" s="438"/>
      <c r="BV29" s="436">
        <v>1309680</v>
      </c>
      <c r="BW29" s="437"/>
      <c r="BX29" s="437"/>
      <c r="BY29" s="437"/>
      <c r="BZ29" s="437"/>
      <c r="CA29" s="437"/>
      <c r="CB29" s="437"/>
      <c r="CC29" s="438"/>
      <c r="CD29" s="43"/>
      <c r="CE29" s="517"/>
      <c r="CF29" s="517"/>
      <c r="CG29" s="517"/>
      <c r="CH29" s="517"/>
      <c r="CI29" s="517"/>
      <c r="CJ29" s="517"/>
      <c r="CK29" s="517"/>
      <c r="CL29" s="517"/>
      <c r="CM29" s="517"/>
      <c r="CN29" s="517"/>
      <c r="CO29" s="517"/>
      <c r="CP29" s="517"/>
      <c r="CQ29" s="517"/>
      <c r="CR29" s="517"/>
      <c r="CS29" s="518"/>
      <c r="CT29" s="402"/>
      <c r="CU29" s="403"/>
      <c r="CV29" s="403"/>
      <c r="CW29" s="403"/>
      <c r="CX29" s="403"/>
      <c r="CY29" s="403"/>
      <c r="CZ29" s="403"/>
      <c r="DA29" s="404"/>
      <c r="DB29" s="402"/>
      <c r="DC29" s="403"/>
      <c r="DD29" s="403"/>
      <c r="DE29" s="403"/>
      <c r="DF29" s="403"/>
      <c r="DG29" s="403"/>
      <c r="DH29" s="403"/>
      <c r="DI29" s="404"/>
    </row>
    <row r="30" spans="1:113" ht="18.75" customHeight="1" thickBot="1" x14ac:dyDescent="0.25">
      <c r="A30" s="40"/>
      <c r="B30" s="554"/>
      <c r="C30" s="555"/>
      <c r="D30" s="556"/>
      <c r="E30" s="459"/>
      <c r="F30" s="460"/>
      <c r="G30" s="460"/>
      <c r="H30" s="460"/>
      <c r="I30" s="460"/>
      <c r="J30" s="460"/>
      <c r="K30" s="461"/>
      <c r="L30" s="588"/>
      <c r="M30" s="589"/>
      <c r="N30" s="589"/>
      <c r="O30" s="589"/>
      <c r="P30" s="590"/>
      <c r="Q30" s="588"/>
      <c r="R30" s="589"/>
      <c r="S30" s="589"/>
      <c r="T30" s="589"/>
      <c r="U30" s="589"/>
      <c r="V30" s="590"/>
      <c r="W30" s="591" t="s">
        <v>122</v>
      </c>
      <c r="X30" s="592"/>
      <c r="Y30" s="592"/>
      <c r="Z30" s="592"/>
      <c r="AA30" s="592"/>
      <c r="AB30" s="592"/>
      <c r="AC30" s="592"/>
      <c r="AD30" s="592"/>
      <c r="AE30" s="592"/>
      <c r="AF30" s="592"/>
      <c r="AG30" s="593"/>
      <c r="AH30" s="524">
        <v>95.5</v>
      </c>
      <c r="AI30" s="525"/>
      <c r="AJ30" s="525"/>
      <c r="AK30" s="525"/>
      <c r="AL30" s="525"/>
      <c r="AM30" s="525"/>
      <c r="AN30" s="525"/>
      <c r="AO30" s="525"/>
      <c r="AP30" s="525"/>
      <c r="AQ30" s="525"/>
      <c r="AR30" s="525"/>
      <c r="AS30" s="525"/>
      <c r="AT30" s="525"/>
      <c r="AU30" s="525"/>
      <c r="AV30" s="525"/>
      <c r="AW30" s="525"/>
      <c r="AX30" s="527"/>
      <c r="AY30" s="584"/>
      <c r="AZ30" s="585"/>
      <c r="BA30" s="585"/>
      <c r="BB30" s="586"/>
      <c r="BC30" s="542" t="s">
        <v>123</v>
      </c>
      <c r="BD30" s="543"/>
      <c r="BE30" s="543"/>
      <c r="BF30" s="543"/>
      <c r="BG30" s="543"/>
      <c r="BH30" s="543"/>
      <c r="BI30" s="543"/>
      <c r="BJ30" s="543"/>
      <c r="BK30" s="543"/>
      <c r="BL30" s="543"/>
      <c r="BM30" s="544"/>
      <c r="BN30" s="545">
        <v>18298930</v>
      </c>
      <c r="BO30" s="546"/>
      <c r="BP30" s="546"/>
      <c r="BQ30" s="546"/>
      <c r="BR30" s="546"/>
      <c r="BS30" s="546"/>
      <c r="BT30" s="546"/>
      <c r="BU30" s="547"/>
      <c r="BV30" s="545">
        <v>18847425</v>
      </c>
      <c r="BW30" s="546"/>
      <c r="BX30" s="546"/>
      <c r="BY30" s="546"/>
      <c r="BZ30" s="546"/>
      <c r="CA30" s="546"/>
      <c r="CB30" s="546"/>
      <c r="CC30" s="547"/>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587" t="s">
        <v>124</v>
      </c>
      <c r="D32" s="587"/>
      <c r="E32" s="587"/>
      <c r="F32" s="587"/>
      <c r="G32" s="587"/>
      <c r="H32" s="587"/>
      <c r="I32" s="587"/>
      <c r="J32" s="587"/>
      <c r="K32" s="587"/>
      <c r="L32" s="587"/>
      <c r="M32" s="587"/>
      <c r="N32" s="587"/>
      <c r="O32" s="587"/>
      <c r="P32" s="587"/>
      <c r="Q32" s="587"/>
      <c r="R32" s="587"/>
      <c r="S32" s="587"/>
      <c r="U32" s="440" t="s">
        <v>125</v>
      </c>
      <c r="V32" s="440"/>
      <c r="W32" s="440"/>
      <c r="X32" s="440"/>
      <c r="Y32" s="440"/>
      <c r="Z32" s="440"/>
      <c r="AA32" s="440"/>
      <c r="AB32" s="440"/>
      <c r="AC32" s="440"/>
      <c r="AD32" s="440"/>
      <c r="AE32" s="440"/>
      <c r="AF32" s="440"/>
      <c r="AG32" s="440"/>
      <c r="AH32" s="440"/>
      <c r="AI32" s="440"/>
      <c r="AJ32" s="440"/>
      <c r="AK32" s="440"/>
      <c r="AM32" s="440" t="s">
        <v>126</v>
      </c>
      <c r="AN32" s="440"/>
      <c r="AO32" s="440"/>
      <c r="AP32" s="440"/>
      <c r="AQ32" s="440"/>
      <c r="AR32" s="440"/>
      <c r="AS32" s="440"/>
      <c r="AT32" s="440"/>
      <c r="AU32" s="440"/>
      <c r="AV32" s="440"/>
      <c r="AW32" s="440"/>
      <c r="AX32" s="440"/>
      <c r="AY32" s="440"/>
      <c r="AZ32" s="440"/>
      <c r="BA32" s="440"/>
      <c r="BB32" s="440"/>
      <c r="BC32" s="440"/>
      <c r="BE32" s="440" t="s">
        <v>127</v>
      </c>
      <c r="BF32" s="440"/>
      <c r="BG32" s="440"/>
      <c r="BH32" s="440"/>
      <c r="BI32" s="440"/>
      <c r="BJ32" s="440"/>
      <c r="BK32" s="440"/>
      <c r="BL32" s="440"/>
      <c r="BM32" s="440"/>
      <c r="BN32" s="440"/>
      <c r="BO32" s="440"/>
      <c r="BP32" s="440"/>
      <c r="BQ32" s="440"/>
      <c r="BR32" s="440"/>
      <c r="BS32" s="440"/>
      <c r="BT32" s="440"/>
      <c r="BU32" s="440"/>
      <c r="BW32" s="440" t="s">
        <v>128</v>
      </c>
      <c r="BX32" s="440"/>
      <c r="BY32" s="440"/>
      <c r="BZ32" s="440"/>
      <c r="CA32" s="440"/>
      <c r="CB32" s="440"/>
      <c r="CC32" s="440"/>
      <c r="CD32" s="440"/>
      <c r="CE32" s="440"/>
      <c r="CF32" s="440"/>
      <c r="CG32" s="440"/>
      <c r="CH32" s="440"/>
      <c r="CI32" s="440"/>
      <c r="CJ32" s="440"/>
      <c r="CK32" s="440"/>
      <c r="CL32" s="440"/>
      <c r="CM32" s="440"/>
      <c r="CO32" s="440" t="s">
        <v>129</v>
      </c>
      <c r="CP32" s="440"/>
      <c r="CQ32" s="440"/>
      <c r="CR32" s="440"/>
      <c r="CS32" s="440"/>
      <c r="CT32" s="440"/>
      <c r="CU32" s="440"/>
      <c r="CV32" s="440"/>
      <c r="CW32" s="440"/>
      <c r="CX32" s="440"/>
      <c r="CY32" s="440"/>
      <c r="CZ32" s="440"/>
      <c r="DA32" s="440"/>
      <c r="DB32" s="440"/>
      <c r="DC32" s="440"/>
      <c r="DD32" s="440"/>
      <c r="DE32" s="440"/>
      <c r="DI32" s="66"/>
    </row>
    <row r="33" spans="1:113" ht="13.5" customHeight="1" x14ac:dyDescent="0.2">
      <c r="A33" s="40"/>
      <c r="B33" s="67"/>
      <c r="C33" s="423" t="s">
        <v>130</v>
      </c>
      <c r="D33" s="423"/>
      <c r="E33" s="394" t="s">
        <v>131</v>
      </c>
      <c r="F33" s="394"/>
      <c r="G33" s="394"/>
      <c r="H33" s="394"/>
      <c r="I33" s="394"/>
      <c r="J33" s="394"/>
      <c r="K33" s="394"/>
      <c r="L33" s="394"/>
      <c r="M33" s="394"/>
      <c r="N33" s="394"/>
      <c r="O33" s="394"/>
      <c r="P33" s="394"/>
      <c r="Q33" s="394"/>
      <c r="R33" s="394"/>
      <c r="S33" s="394"/>
      <c r="T33" s="44"/>
      <c r="U33" s="423" t="s">
        <v>130</v>
      </c>
      <c r="V33" s="423"/>
      <c r="W33" s="394" t="s">
        <v>131</v>
      </c>
      <c r="X33" s="394"/>
      <c r="Y33" s="394"/>
      <c r="Z33" s="394"/>
      <c r="AA33" s="394"/>
      <c r="AB33" s="394"/>
      <c r="AC33" s="394"/>
      <c r="AD33" s="394"/>
      <c r="AE33" s="394"/>
      <c r="AF33" s="394"/>
      <c r="AG33" s="394"/>
      <c r="AH33" s="394"/>
      <c r="AI33" s="394"/>
      <c r="AJ33" s="394"/>
      <c r="AK33" s="394"/>
      <c r="AL33" s="44"/>
      <c r="AM33" s="423" t="s">
        <v>130</v>
      </c>
      <c r="AN33" s="423"/>
      <c r="AO33" s="394" t="s">
        <v>131</v>
      </c>
      <c r="AP33" s="394"/>
      <c r="AQ33" s="394"/>
      <c r="AR33" s="394"/>
      <c r="AS33" s="394"/>
      <c r="AT33" s="394"/>
      <c r="AU33" s="394"/>
      <c r="AV33" s="394"/>
      <c r="AW33" s="394"/>
      <c r="AX33" s="394"/>
      <c r="AY33" s="394"/>
      <c r="AZ33" s="394"/>
      <c r="BA33" s="394"/>
      <c r="BB33" s="394"/>
      <c r="BC33" s="394"/>
      <c r="BD33" s="50"/>
      <c r="BE33" s="394" t="s">
        <v>132</v>
      </c>
      <c r="BF33" s="394"/>
      <c r="BG33" s="394" t="s">
        <v>133</v>
      </c>
      <c r="BH33" s="394"/>
      <c r="BI33" s="394"/>
      <c r="BJ33" s="394"/>
      <c r="BK33" s="394"/>
      <c r="BL33" s="394"/>
      <c r="BM33" s="394"/>
      <c r="BN33" s="394"/>
      <c r="BO33" s="394"/>
      <c r="BP33" s="394"/>
      <c r="BQ33" s="394"/>
      <c r="BR33" s="394"/>
      <c r="BS33" s="394"/>
      <c r="BT33" s="394"/>
      <c r="BU33" s="394"/>
      <c r="BV33" s="50"/>
      <c r="BW33" s="423" t="s">
        <v>132</v>
      </c>
      <c r="BX33" s="423"/>
      <c r="BY33" s="394" t="s">
        <v>134</v>
      </c>
      <c r="BZ33" s="394"/>
      <c r="CA33" s="394"/>
      <c r="CB33" s="394"/>
      <c r="CC33" s="394"/>
      <c r="CD33" s="394"/>
      <c r="CE33" s="394"/>
      <c r="CF33" s="394"/>
      <c r="CG33" s="394"/>
      <c r="CH33" s="394"/>
      <c r="CI33" s="394"/>
      <c r="CJ33" s="394"/>
      <c r="CK33" s="394"/>
      <c r="CL33" s="394"/>
      <c r="CM33" s="394"/>
      <c r="CN33" s="44"/>
      <c r="CO33" s="423" t="s">
        <v>130</v>
      </c>
      <c r="CP33" s="423"/>
      <c r="CQ33" s="394" t="s">
        <v>135</v>
      </c>
      <c r="CR33" s="394"/>
      <c r="CS33" s="394"/>
      <c r="CT33" s="394"/>
      <c r="CU33" s="394"/>
      <c r="CV33" s="394"/>
      <c r="CW33" s="394"/>
      <c r="CX33" s="394"/>
      <c r="CY33" s="394"/>
      <c r="CZ33" s="394"/>
      <c r="DA33" s="394"/>
      <c r="DB33" s="394"/>
      <c r="DC33" s="394"/>
      <c r="DD33" s="394"/>
      <c r="DE33" s="394"/>
      <c r="DF33" s="44"/>
      <c r="DG33" s="594" t="s">
        <v>136</v>
      </c>
      <c r="DH33" s="594"/>
      <c r="DI33" s="45"/>
    </row>
    <row r="34" spans="1:113" ht="32.25" customHeight="1" x14ac:dyDescent="0.2">
      <c r="A34" s="40"/>
      <c r="B34" s="67"/>
      <c r="C34" s="595">
        <f>IF(E34="","",1)</f>
        <v>1</v>
      </c>
      <c r="D34" s="595"/>
      <c r="E34" s="596" t="str">
        <f>IF('各会計、関係団体の財政状況及び健全化判断比率'!B7="","",'各会計、関係団体の財政状況及び健全化判断比率'!B7)</f>
        <v>一般会計</v>
      </c>
      <c r="F34" s="596"/>
      <c r="G34" s="596"/>
      <c r="H34" s="596"/>
      <c r="I34" s="596"/>
      <c r="J34" s="596"/>
      <c r="K34" s="596"/>
      <c r="L34" s="596"/>
      <c r="M34" s="596"/>
      <c r="N34" s="596"/>
      <c r="O34" s="596"/>
      <c r="P34" s="596"/>
      <c r="Q34" s="596"/>
      <c r="R34" s="596"/>
      <c r="S34" s="596"/>
      <c r="T34" s="40"/>
      <c r="U34" s="595">
        <f>IF(W34="","",MAX(C34:D43)+1)</f>
        <v>4</v>
      </c>
      <c r="V34" s="595"/>
      <c r="W34" s="596" t="str">
        <f>IF('各会計、関係団体の財政状況及び健全化判断比率'!B28="","",'各会計、関係団体の財政状況及び健全化判断比率'!B28)</f>
        <v>国民健康保険特別会計</v>
      </c>
      <c r="X34" s="596"/>
      <c r="Y34" s="596"/>
      <c r="Z34" s="596"/>
      <c r="AA34" s="596"/>
      <c r="AB34" s="596"/>
      <c r="AC34" s="596"/>
      <c r="AD34" s="596"/>
      <c r="AE34" s="596"/>
      <c r="AF34" s="596"/>
      <c r="AG34" s="596"/>
      <c r="AH34" s="596"/>
      <c r="AI34" s="596"/>
      <c r="AJ34" s="596"/>
      <c r="AK34" s="596"/>
      <c r="AL34" s="40"/>
      <c r="AM34" s="595">
        <f>IF(AO34="","",MAX(C34:D43,U34:V43)+1)</f>
        <v>7</v>
      </c>
      <c r="AN34" s="595"/>
      <c r="AO34" s="596" t="str">
        <f>IF('各会計、関係団体の財政状況及び健全化判断比率'!B31="","",'各会計、関係団体の財政状況及び健全化判断比率'!B31)</f>
        <v>水道事業会計</v>
      </c>
      <c r="AP34" s="596"/>
      <c r="AQ34" s="596"/>
      <c r="AR34" s="596"/>
      <c r="AS34" s="596"/>
      <c r="AT34" s="596"/>
      <c r="AU34" s="596"/>
      <c r="AV34" s="596"/>
      <c r="AW34" s="596"/>
      <c r="AX34" s="596"/>
      <c r="AY34" s="596"/>
      <c r="AZ34" s="596"/>
      <c r="BA34" s="596"/>
      <c r="BB34" s="596"/>
      <c r="BC34" s="596"/>
      <c r="BD34" s="40"/>
      <c r="BE34" s="595">
        <f>IF(BG34="","",MAX(C34:D43,U34:V43,AM34:AN43)+1)</f>
        <v>11</v>
      </c>
      <c r="BF34" s="595"/>
      <c r="BG34" s="596" t="str">
        <f>IF('各会計、関係団体の財政状況及び健全化判断比率'!B35="","",'各会計、関係団体の財政状況及び健全化判断比率'!B35)</f>
        <v>工場用地等整備事業特別会計</v>
      </c>
      <c r="BH34" s="596"/>
      <c r="BI34" s="596"/>
      <c r="BJ34" s="596"/>
      <c r="BK34" s="596"/>
      <c r="BL34" s="596"/>
      <c r="BM34" s="596"/>
      <c r="BN34" s="596"/>
      <c r="BO34" s="596"/>
      <c r="BP34" s="596"/>
      <c r="BQ34" s="596"/>
      <c r="BR34" s="596"/>
      <c r="BS34" s="596"/>
      <c r="BT34" s="596"/>
      <c r="BU34" s="596"/>
      <c r="BV34" s="40"/>
      <c r="BW34" s="595">
        <f>IF(BY34="","",MAX(C34:D43,U34:V43,AM34:AN43,BE34:BF43)+1)</f>
        <v>12</v>
      </c>
      <c r="BX34" s="595"/>
      <c r="BY34" s="596" t="str">
        <f>IF('各会計、関係団体の財政状況及び健全化判断比率'!B68="","",'各会計、関係団体の財政状況及び健全化判断比率'!B68)</f>
        <v>相馬地方広域市町村圏組合（一般会計）</v>
      </c>
      <c r="BZ34" s="596"/>
      <c r="CA34" s="596"/>
      <c r="CB34" s="596"/>
      <c r="CC34" s="596"/>
      <c r="CD34" s="596"/>
      <c r="CE34" s="596"/>
      <c r="CF34" s="596"/>
      <c r="CG34" s="596"/>
      <c r="CH34" s="596"/>
      <c r="CI34" s="596"/>
      <c r="CJ34" s="596"/>
      <c r="CK34" s="596"/>
      <c r="CL34" s="596"/>
      <c r="CM34" s="596"/>
      <c r="CN34" s="40"/>
      <c r="CO34" s="595">
        <f>IF(CQ34="","",MAX(C34:D43,U34:V43,AM34:AN43,BE34:BF43,BW34:BX43)+1)</f>
        <v>22</v>
      </c>
      <c r="CP34" s="595"/>
      <c r="CQ34" s="596" t="str">
        <f>IF('各会計、関係団体の財政状況及び健全化判断比率'!BS7="","",'各会計、関係団体の財政状況及び健全化判断比率'!BS7)</f>
        <v>相馬地方土地開発公社</v>
      </c>
      <c r="CR34" s="596"/>
      <c r="CS34" s="596"/>
      <c r="CT34" s="596"/>
      <c r="CU34" s="596"/>
      <c r="CV34" s="596"/>
      <c r="CW34" s="596"/>
      <c r="CX34" s="596"/>
      <c r="CY34" s="596"/>
      <c r="CZ34" s="596"/>
      <c r="DA34" s="596"/>
      <c r="DB34" s="596"/>
      <c r="DC34" s="596"/>
      <c r="DD34" s="596"/>
      <c r="DE34" s="596"/>
      <c r="DG34" s="597" t="str">
        <f>IF('各会計、関係団体の財政状況及び健全化判断比率'!BR7="","",'各会計、関係団体の財政状況及び健全化判断比率'!BR7)</f>
        <v/>
      </c>
      <c r="DH34" s="597"/>
      <c r="DI34" s="45"/>
    </row>
    <row r="35" spans="1:113" ht="32.25" customHeight="1" x14ac:dyDescent="0.2">
      <c r="A35" s="40"/>
      <c r="B35" s="67"/>
      <c r="C35" s="595">
        <f>IF(E35="","",C34+1)</f>
        <v>2</v>
      </c>
      <c r="D35" s="595"/>
      <c r="E35" s="596" t="str">
        <f>IF('各会計、関係団体の財政状況及び健全化判断比率'!B8="","",'各会計、関係団体の財政状況及び健全化判断比率'!B8)</f>
        <v>育英資金貸付特別会計</v>
      </c>
      <c r="F35" s="596"/>
      <c r="G35" s="596"/>
      <c r="H35" s="596"/>
      <c r="I35" s="596"/>
      <c r="J35" s="596"/>
      <c r="K35" s="596"/>
      <c r="L35" s="596"/>
      <c r="M35" s="596"/>
      <c r="N35" s="596"/>
      <c r="O35" s="596"/>
      <c r="P35" s="596"/>
      <c r="Q35" s="596"/>
      <c r="R35" s="596"/>
      <c r="S35" s="596"/>
      <c r="T35" s="40"/>
      <c r="U35" s="595">
        <f>IF(W35="","",U34+1)</f>
        <v>5</v>
      </c>
      <c r="V35" s="595"/>
      <c r="W35" s="596" t="str">
        <f>IF('各会計、関係団体の財政状況及び健全化判断比率'!B29="","",'各会計、関係団体の財政状況及び健全化判断比率'!B29)</f>
        <v>介護保険特別会計</v>
      </c>
      <c r="X35" s="596"/>
      <c r="Y35" s="596"/>
      <c r="Z35" s="596"/>
      <c r="AA35" s="596"/>
      <c r="AB35" s="596"/>
      <c r="AC35" s="596"/>
      <c r="AD35" s="596"/>
      <c r="AE35" s="596"/>
      <c r="AF35" s="596"/>
      <c r="AG35" s="596"/>
      <c r="AH35" s="596"/>
      <c r="AI35" s="596"/>
      <c r="AJ35" s="596"/>
      <c r="AK35" s="596"/>
      <c r="AL35" s="40"/>
      <c r="AM35" s="595">
        <f t="shared" ref="AM35:AM43" si="0">IF(AO35="","",AM34+1)</f>
        <v>8</v>
      </c>
      <c r="AN35" s="595"/>
      <c r="AO35" s="596" t="str">
        <f>IF('各会計、関係団体の財政状況及び健全化判断比率'!B32="","",'各会計、関係団体の財政状況及び健全化判断比率'!B32)</f>
        <v>工業用水道事業会計</v>
      </c>
      <c r="AP35" s="596"/>
      <c r="AQ35" s="596"/>
      <c r="AR35" s="596"/>
      <c r="AS35" s="596"/>
      <c r="AT35" s="596"/>
      <c r="AU35" s="596"/>
      <c r="AV35" s="596"/>
      <c r="AW35" s="596"/>
      <c r="AX35" s="596"/>
      <c r="AY35" s="596"/>
      <c r="AZ35" s="596"/>
      <c r="BA35" s="596"/>
      <c r="BB35" s="596"/>
      <c r="BC35" s="596"/>
      <c r="BD35" s="40"/>
      <c r="BE35" s="595" t="str">
        <f t="shared" ref="BE35:BE43" si="1">IF(BG35="","",BE34+1)</f>
        <v/>
      </c>
      <c r="BF35" s="595"/>
      <c r="BG35" s="596"/>
      <c r="BH35" s="596"/>
      <c r="BI35" s="596"/>
      <c r="BJ35" s="596"/>
      <c r="BK35" s="596"/>
      <c r="BL35" s="596"/>
      <c r="BM35" s="596"/>
      <c r="BN35" s="596"/>
      <c r="BO35" s="596"/>
      <c r="BP35" s="596"/>
      <c r="BQ35" s="596"/>
      <c r="BR35" s="596"/>
      <c r="BS35" s="596"/>
      <c r="BT35" s="596"/>
      <c r="BU35" s="596"/>
      <c r="BV35" s="40"/>
      <c r="BW35" s="595">
        <f t="shared" ref="BW35:BW43" si="2">IF(BY35="","",BW34+1)</f>
        <v>13</v>
      </c>
      <c r="BX35" s="595"/>
      <c r="BY35" s="596" t="str">
        <f>IF('各会計、関係団体の財政状況及び健全化判断比率'!B69="","",'各会計、関係団体の財政状況及び健全化判断比率'!B69)</f>
        <v>相馬地方広域市町村圏組合（看護専門学校特別会計）</v>
      </c>
      <c r="BZ35" s="596"/>
      <c r="CA35" s="596"/>
      <c r="CB35" s="596"/>
      <c r="CC35" s="596"/>
      <c r="CD35" s="596"/>
      <c r="CE35" s="596"/>
      <c r="CF35" s="596"/>
      <c r="CG35" s="596"/>
      <c r="CH35" s="596"/>
      <c r="CI35" s="596"/>
      <c r="CJ35" s="596"/>
      <c r="CK35" s="596"/>
      <c r="CL35" s="596"/>
      <c r="CM35" s="596"/>
      <c r="CN35" s="40"/>
      <c r="CO35" s="595">
        <f t="shared" ref="CO35:CO43" si="3">IF(CQ35="","",CO34+1)</f>
        <v>23</v>
      </c>
      <c r="CP35" s="595"/>
      <c r="CQ35" s="596" t="str">
        <f>IF('各会計、関係団体の財政状況及び健全化判断比率'!BS8="","",'各会計、関係団体の財政状況及び健全化判断比率'!BS8)</f>
        <v>南相馬市文化振興事業団</v>
      </c>
      <c r="CR35" s="596"/>
      <c r="CS35" s="596"/>
      <c r="CT35" s="596"/>
      <c r="CU35" s="596"/>
      <c r="CV35" s="596"/>
      <c r="CW35" s="596"/>
      <c r="CX35" s="596"/>
      <c r="CY35" s="596"/>
      <c r="CZ35" s="596"/>
      <c r="DA35" s="596"/>
      <c r="DB35" s="596"/>
      <c r="DC35" s="596"/>
      <c r="DD35" s="596"/>
      <c r="DE35" s="596"/>
      <c r="DG35" s="597" t="str">
        <f>IF('各会計、関係団体の財政状況及び健全化判断比率'!BR8="","",'各会計、関係団体の財政状況及び健全化判断比率'!BR8)</f>
        <v/>
      </c>
      <c r="DH35" s="597"/>
      <c r="DI35" s="45"/>
    </row>
    <row r="36" spans="1:113" ht="32.25" customHeight="1" x14ac:dyDescent="0.2">
      <c r="A36" s="40"/>
      <c r="B36" s="67"/>
      <c r="C36" s="595">
        <f>IF(E36="","",C35+1)</f>
        <v>3</v>
      </c>
      <c r="D36" s="595"/>
      <c r="E36" s="596" t="str">
        <f>IF('各会計、関係団体の財政状況及び健全化判断比率'!B9="","",'各会計、関係団体の財政状況及び健全化判断比率'!B9)</f>
        <v>亜炭鉱害復旧施設維持管理事業特別会計</v>
      </c>
      <c r="F36" s="596"/>
      <c r="G36" s="596"/>
      <c r="H36" s="596"/>
      <c r="I36" s="596"/>
      <c r="J36" s="596"/>
      <c r="K36" s="596"/>
      <c r="L36" s="596"/>
      <c r="M36" s="596"/>
      <c r="N36" s="596"/>
      <c r="O36" s="596"/>
      <c r="P36" s="596"/>
      <c r="Q36" s="596"/>
      <c r="R36" s="596"/>
      <c r="S36" s="596"/>
      <c r="T36" s="40"/>
      <c r="U36" s="595">
        <f t="shared" ref="U36:U43" si="4">IF(W36="","",U35+1)</f>
        <v>6</v>
      </c>
      <c r="V36" s="595"/>
      <c r="W36" s="596" t="str">
        <f>IF('各会計、関係団体の財政状況及び健全化判断比率'!B30="","",'各会計、関係団体の財政状況及び健全化判断比率'!B30)</f>
        <v>後期高齢者医療特別会計</v>
      </c>
      <c r="X36" s="596"/>
      <c r="Y36" s="596"/>
      <c r="Z36" s="596"/>
      <c r="AA36" s="596"/>
      <c r="AB36" s="596"/>
      <c r="AC36" s="596"/>
      <c r="AD36" s="596"/>
      <c r="AE36" s="596"/>
      <c r="AF36" s="596"/>
      <c r="AG36" s="596"/>
      <c r="AH36" s="596"/>
      <c r="AI36" s="596"/>
      <c r="AJ36" s="596"/>
      <c r="AK36" s="596"/>
      <c r="AL36" s="40"/>
      <c r="AM36" s="595">
        <f t="shared" si="0"/>
        <v>9</v>
      </c>
      <c r="AN36" s="595"/>
      <c r="AO36" s="596" t="str">
        <f>IF('各会計、関係団体の財政状況及び健全化判断比率'!B33="","",'各会計、関係団体の財政状況及び健全化判断比率'!B33)</f>
        <v>病院事業会計</v>
      </c>
      <c r="AP36" s="596"/>
      <c r="AQ36" s="596"/>
      <c r="AR36" s="596"/>
      <c r="AS36" s="596"/>
      <c r="AT36" s="596"/>
      <c r="AU36" s="596"/>
      <c r="AV36" s="596"/>
      <c r="AW36" s="596"/>
      <c r="AX36" s="596"/>
      <c r="AY36" s="596"/>
      <c r="AZ36" s="596"/>
      <c r="BA36" s="596"/>
      <c r="BB36" s="596"/>
      <c r="BC36" s="596"/>
      <c r="BD36" s="40"/>
      <c r="BE36" s="595" t="str">
        <f t="shared" si="1"/>
        <v/>
      </c>
      <c r="BF36" s="595"/>
      <c r="BG36" s="596"/>
      <c r="BH36" s="596"/>
      <c r="BI36" s="596"/>
      <c r="BJ36" s="596"/>
      <c r="BK36" s="596"/>
      <c r="BL36" s="596"/>
      <c r="BM36" s="596"/>
      <c r="BN36" s="596"/>
      <c r="BO36" s="596"/>
      <c r="BP36" s="596"/>
      <c r="BQ36" s="596"/>
      <c r="BR36" s="596"/>
      <c r="BS36" s="596"/>
      <c r="BT36" s="596"/>
      <c r="BU36" s="596"/>
      <c r="BV36" s="40"/>
      <c r="BW36" s="595">
        <f t="shared" si="2"/>
        <v>14</v>
      </c>
      <c r="BX36" s="595"/>
      <c r="BY36" s="596" t="str">
        <f>IF('各会計、関係団体の財政状況及び健全化判断比率'!B70="","",'各会計、関係団体の財政状況及び健全化判断比率'!B70)</f>
        <v>相馬地方広域水道企業団（水道事業会計）</v>
      </c>
      <c r="BZ36" s="596"/>
      <c r="CA36" s="596"/>
      <c r="CB36" s="596"/>
      <c r="CC36" s="596"/>
      <c r="CD36" s="596"/>
      <c r="CE36" s="596"/>
      <c r="CF36" s="596"/>
      <c r="CG36" s="596"/>
      <c r="CH36" s="596"/>
      <c r="CI36" s="596"/>
      <c r="CJ36" s="596"/>
      <c r="CK36" s="596"/>
      <c r="CL36" s="596"/>
      <c r="CM36" s="596"/>
      <c r="CN36" s="40"/>
      <c r="CO36" s="595">
        <f t="shared" si="3"/>
        <v>24</v>
      </c>
      <c r="CP36" s="595"/>
      <c r="CQ36" s="596" t="str">
        <f>IF('各会計、関係団体の財政状況及び健全化判断比率'!BS9="","",'各会計、関係団体の財政状況及び健全化判断比率'!BS9)</f>
        <v>ゆめサポート南相馬</v>
      </c>
      <c r="CR36" s="596"/>
      <c r="CS36" s="596"/>
      <c r="CT36" s="596"/>
      <c r="CU36" s="596"/>
      <c r="CV36" s="596"/>
      <c r="CW36" s="596"/>
      <c r="CX36" s="596"/>
      <c r="CY36" s="596"/>
      <c r="CZ36" s="596"/>
      <c r="DA36" s="596"/>
      <c r="DB36" s="596"/>
      <c r="DC36" s="596"/>
      <c r="DD36" s="596"/>
      <c r="DE36" s="596"/>
      <c r="DG36" s="597" t="str">
        <f>IF('各会計、関係団体の財政状況及び健全化判断比率'!BR9="","",'各会計、関係団体の財政状況及び健全化判断比率'!BR9)</f>
        <v/>
      </c>
      <c r="DH36" s="597"/>
      <c r="DI36" s="45"/>
    </row>
    <row r="37" spans="1:113" ht="32.25" customHeight="1" x14ac:dyDescent="0.2">
      <c r="A37" s="40"/>
      <c r="B37" s="67"/>
      <c r="C37" s="595" t="str">
        <f>IF(E37="","",C36+1)</f>
        <v/>
      </c>
      <c r="D37" s="595"/>
      <c r="E37" s="596" t="str">
        <f>IF('各会計、関係団体の財政状況及び健全化判断比率'!B10="","",'各会計、関係団体の財政状況及び健全化判断比率'!B10)</f>
        <v/>
      </c>
      <c r="F37" s="596"/>
      <c r="G37" s="596"/>
      <c r="H37" s="596"/>
      <c r="I37" s="596"/>
      <c r="J37" s="596"/>
      <c r="K37" s="596"/>
      <c r="L37" s="596"/>
      <c r="M37" s="596"/>
      <c r="N37" s="596"/>
      <c r="O37" s="596"/>
      <c r="P37" s="596"/>
      <c r="Q37" s="596"/>
      <c r="R37" s="596"/>
      <c r="S37" s="596"/>
      <c r="T37" s="40"/>
      <c r="U37" s="595" t="str">
        <f t="shared" si="4"/>
        <v/>
      </c>
      <c r="V37" s="595"/>
      <c r="W37" s="596"/>
      <c r="X37" s="596"/>
      <c r="Y37" s="596"/>
      <c r="Z37" s="596"/>
      <c r="AA37" s="596"/>
      <c r="AB37" s="596"/>
      <c r="AC37" s="596"/>
      <c r="AD37" s="596"/>
      <c r="AE37" s="596"/>
      <c r="AF37" s="596"/>
      <c r="AG37" s="596"/>
      <c r="AH37" s="596"/>
      <c r="AI37" s="596"/>
      <c r="AJ37" s="596"/>
      <c r="AK37" s="596"/>
      <c r="AL37" s="40"/>
      <c r="AM37" s="595">
        <f t="shared" si="0"/>
        <v>10</v>
      </c>
      <c r="AN37" s="595"/>
      <c r="AO37" s="596" t="str">
        <f>IF('各会計、関係団体の財政状況及び健全化判断比率'!B34="","",'各会計、関係団体の財政状況及び健全化判断比率'!B34)</f>
        <v>下水道事業会計</v>
      </c>
      <c r="AP37" s="596"/>
      <c r="AQ37" s="596"/>
      <c r="AR37" s="596"/>
      <c r="AS37" s="596"/>
      <c r="AT37" s="596"/>
      <c r="AU37" s="596"/>
      <c r="AV37" s="596"/>
      <c r="AW37" s="596"/>
      <c r="AX37" s="596"/>
      <c r="AY37" s="596"/>
      <c r="AZ37" s="596"/>
      <c r="BA37" s="596"/>
      <c r="BB37" s="596"/>
      <c r="BC37" s="596"/>
      <c r="BD37" s="40"/>
      <c r="BE37" s="595" t="str">
        <f t="shared" si="1"/>
        <v/>
      </c>
      <c r="BF37" s="595"/>
      <c r="BG37" s="596"/>
      <c r="BH37" s="596"/>
      <c r="BI37" s="596"/>
      <c r="BJ37" s="596"/>
      <c r="BK37" s="596"/>
      <c r="BL37" s="596"/>
      <c r="BM37" s="596"/>
      <c r="BN37" s="596"/>
      <c r="BO37" s="596"/>
      <c r="BP37" s="596"/>
      <c r="BQ37" s="596"/>
      <c r="BR37" s="596"/>
      <c r="BS37" s="596"/>
      <c r="BT37" s="596"/>
      <c r="BU37" s="596"/>
      <c r="BV37" s="40"/>
      <c r="BW37" s="595">
        <f t="shared" si="2"/>
        <v>15</v>
      </c>
      <c r="BX37" s="595"/>
      <c r="BY37" s="596" t="str">
        <f>IF('各会計、関係団体の財政状況及び健全化判断比率'!B71="","",'各会計、関係団体の財政状況及び健全化判断比率'!B71)</f>
        <v>福島県広域高齢者医療広域連合（一般会計）</v>
      </c>
      <c r="BZ37" s="596"/>
      <c r="CA37" s="596"/>
      <c r="CB37" s="596"/>
      <c r="CC37" s="596"/>
      <c r="CD37" s="596"/>
      <c r="CE37" s="596"/>
      <c r="CF37" s="596"/>
      <c r="CG37" s="596"/>
      <c r="CH37" s="596"/>
      <c r="CI37" s="596"/>
      <c r="CJ37" s="596"/>
      <c r="CK37" s="596"/>
      <c r="CL37" s="596"/>
      <c r="CM37" s="596"/>
      <c r="CN37" s="40"/>
      <c r="CO37" s="595" t="str">
        <f t="shared" si="3"/>
        <v/>
      </c>
      <c r="CP37" s="595"/>
      <c r="CQ37" s="596" t="str">
        <f>IF('各会計、関係団体の財政状況及び健全化判断比率'!BS10="","",'各会計、関係団体の財政状況及び健全化判断比率'!BS10)</f>
        <v/>
      </c>
      <c r="CR37" s="596"/>
      <c r="CS37" s="596"/>
      <c r="CT37" s="596"/>
      <c r="CU37" s="596"/>
      <c r="CV37" s="596"/>
      <c r="CW37" s="596"/>
      <c r="CX37" s="596"/>
      <c r="CY37" s="596"/>
      <c r="CZ37" s="596"/>
      <c r="DA37" s="596"/>
      <c r="DB37" s="596"/>
      <c r="DC37" s="596"/>
      <c r="DD37" s="596"/>
      <c r="DE37" s="596"/>
      <c r="DG37" s="597" t="str">
        <f>IF('各会計、関係団体の財政状況及び健全化判断比率'!BR10="","",'各会計、関係団体の財政状況及び健全化判断比率'!BR10)</f>
        <v/>
      </c>
      <c r="DH37" s="597"/>
      <c r="DI37" s="45"/>
    </row>
    <row r="38" spans="1:113" ht="32.25" customHeight="1" x14ac:dyDescent="0.2">
      <c r="A38" s="40"/>
      <c r="B38" s="67"/>
      <c r="C38" s="595" t="str">
        <f t="shared" ref="C38:C43" si="5">IF(E38="","",C37+1)</f>
        <v/>
      </c>
      <c r="D38" s="595"/>
      <c r="E38" s="596" t="str">
        <f>IF('各会計、関係団体の財政状況及び健全化判断比率'!B11="","",'各会計、関係団体の財政状況及び健全化判断比率'!B11)</f>
        <v/>
      </c>
      <c r="F38" s="596"/>
      <c r="G38" s="596"/>
      <c r="H38" s="596"/>
      <c r="I38" s="596"/>
      <c r="J38" s="596"/>
      <c r="K38" s="596"/>
      <c r="L38" s="596"/>
      <c r="M38" s="596"/>
      <c r="N38" s="596"/>
      <c r="O38" s="596"/>
      <c r="P38" s="596"/>
      <c r="Q38" s="596"/>
      <c r="R38" s="596"/>
      <c r="S38" s="596"/>
      <c r="T38" s="40"/>
      <c r="U38" s="595" t="str">
        <f t="shared" si="4"/>
        <v/>
      </c>
      <c r="V38" s="595"/>
      <c r="W38" s="596"/>
      <c r="X38" s="596"/>
      <c r="Y38" s="596"/>
      <c r="Z38" s="596"/>
      <c r="AA38" s="596"/>
      <c r="AB38" s="596"/>
      <c r="AC38" s="596"/>
      <c r="AD38" s="596"/>
      <c r="AE38" s="596"/>
      <c r="AF38" s="596"/>
      <c r="AG38" s="596"/>
      <c r="AH38" s="596"/>
      <c r="AI38" s="596"/>
      <c r="AJ38" s="596"/>
      <c r="AK38" s="596"/>
      <c r="AL38" s="40"/>
      <c r="AM38" s="595" t="str">
        <f t="shared" si="0"/>
        <v/>
      </c>
      <c r="AN38" s="595"/>
      <c r="AO38" s="596"/>
      <c r="AP38" s="596"/>
      <c r="AQ38" s="596"/>
      <c r="AR38" s="596"/>
      <c r="AS38" s="596"/>
      <c r="AT38" s="596"/>
      <c r="AU38" s="596"/>
      <c r="AV38" s="596"/>
      <c r="AW38" s="596"/>
      <c r="AX38" s="596"/>
      <c r="AY38" s="596"/>
      <c r="AZ38" s="596"/>
      <c r="BA38" s="596"/>
      <c r="BB38" s="596"/>
      <c r="BC38" s="596"/>
      <c r="BD38" s="40"/>
      <c r="BE38" s="595" t="str">
        <f t="shared" si="1"/>
        <v/>
      </c>
      <c r="BF38" s="595"/>
      <c r="BG38" s="596"/>
      <c r="BH38" s="596"/>
      <c r="BI38" s="596"/>
      <c r="BJ38" s="596"/>
      <c r="BK38" s="596"/>
      <c r="BL38" s="596"/>
      <c r="BM38" s="596"/>
      <c r="BN38" s="596"/>
      <c r="BO38" s="596"/>
      <c r="BP38" s="596"/>
      <c r="BQ38" s="596"/>
      <c r="BR38" s="596"/>
      <c r="BS38" s="596"/>
      <c r="BT38" s="596"/>
      <c r="BU38" s="596"/>
      <c r="BV38" s="40"/>
      <c r="BW38" s="595">
        <f t="shared" si="2"/>
        <v>16</v>
      </c>
      <c r="BX38" s="595"/>
      <c r="BY38" s="596" t="str">
        <f>IF('各会計、関係団体の財政状況及び健全化判断比率'!B72="","",'各会計、関係団体の財政状況及び健全化判断比率'!B72)</f>
        <v>福島県広域高齢者医療広域連合（後期高齢者医療特別会計）</v>
      </c>
      <c r="BZ38" s="596"/>
      <c r="CA38" s="596"/>
      <c r="CB38" s="596"/>
      <c r="CC38" s="596"/>
      <c r="CD38" s="596"/>
      <c r="CE38" s="596"/>
      <c r="CF38" s="596"/>
      <c r="CG38" s="596"/>
      <c r="CH38" s="596"/>
      <c r="CI38" s="596"/>
      <c r="CJ38" s="596"/>
      <c r="CK38" s="596"/>
      <c r="CL38" s="596"/>
      <c r="CM38" s="596"/>
      <c r="CN38" s="40"/>
      <c r="CO38" s="595" t="str">
        <f t="shared" si="3"/>
        <v/>
      </c>
      <c r="CP38" s="595"/>
      <c r="CQ38" s="596" t="str">
        <f>IF('各会計、関係団体の財政状況及び健全化判断比率'!BS11="","",'各会計、関係団体の財政状況及び健全化判断比率'!BS11)</f>
        <v/>
      </c>
      <c r="CR38" s="596"/>
      <c r="CS38" s="596"/>
      <c r="CT38" s="596"/>
      <c r="CU38" s="596"/>
      <c r="CV38" s="596"/>
      <c r="CW38" s="596"/>
      <c r="CX38" s="596"/>
      <c r="CY38" s="596"/>
      <c r="CZ38" s="596"/>
      <c r="DA38" s="596"/>
      <c r="DB38" s="596"/>
      <c r="DC38" s="596"/>
      <c r="DD38" s="596"/>
      <c r="DE38" s="596"/>
      <c r="DG38" s="597" t="str">
        <f>IF('各会計、関係団体の財政状況及び健全化判断比率'!BR11="","",'各会計、関係団体の財政状況及び健全化判断比率'!BR11)</f>
        <v/>
      </c>
      <c r="DH38" s="597"/>
      <c r="DI38" s="45"/>
    </row>
    <row r="39" spans="1:113" ht="32.25" customHeight="1" x14ac:dyDescent="0.2">
      <c r="A39" s="40"/>
      <c r="B39" s="67"/>
      <c r="C39" s="595" t="str">
        <f t="shared" si="5"/>
        <v/>
      </c>
      <c r="D39" s="595"/>
      <c r="E39" s="596" t="str">
        <f>IF('各会計、関係団体の財政状況及び健全化判断比率'!B12="","",'各会計、関係団体の財政状況及び健全化判断比率'!B12)</f>
        <v/>
      </c>
      <c r="F39" s="596"/>
      <c r="G39" s="596"/>
      <c r="H39" s="596"/>
      <c r="I39" s="596"/>
      <c r="J39" s="596"/>
      <c r="K39" s="596"/>
      <c r="L39" s="596"/>
      <c r="M39" s="596"/>
      <c r="N39" s="596"/>
      <c r="O39" s="596"/>
      <c r="P39" s="596"/>
      <c r="Q39" s="596"/>
      <c r="R39" s="596"/>
      <c r="S39" s="596"/>
      <c r="T39" s="40"/>
      <c r="U39" s="595" t="str">
        <f t="shared" si="4"/>
        <v/>
      </c>
      <c r="V39" s="595"/>
      <c r="W39" s="596"/>
      <c r="X39" s="596"/>
      <c r="Y39" s="596"/>
      <c r="Z39" s="596"/>
      <c r="AA39" s="596"/>
      <c r="AB39" s="596"/>
      <c r="AC39" s="596"/>
      <c r="AD39" s="596"/>
      <c r="AE39" s="596"/>
      <c r="AF39" s="596"/>
      <c r="AG39" s="596"/>
      <c r="AH39" s="596"/>
      <c r="AI39" s="596"/>
      <c r="AJ39" s="596"/>
      <c r="AK39" s="596"/>
      <c r="AL39" s="40"/>
      <c r="AM39" s="595" t="str">
        <f t="shared" si="0"/>
        <v/>
      </c>
      <c r="AN39" s="595"/>
      <c r="AO39" s="596"/>
      <c r="AP39" s="596"/>
      <c r="AQ39" s="596"/>
      <c r="AR39" s="596"/>
      <c r="AS39" s="596"/>
      <c r="AT39" s="596"/>
      <c r="AU39" s="596"/>
      <c r="AV39" s="596"/>
      <c r="AW39" s="596"/>
      <c r="AX39" s="596"/>
      <c r="AY39" s="596"/>
      <c r="AZ39" s="596"/>
      <c r="BA39" s="596"/>
      <c r="BB39" s="596"/>
      <c r="BC39" s="596"/>
      <c r="BD39" s="40"/>
      <c r="BE39" s="595" t="str">
        <f t="shared" si="1"/>
        <v/>
      </c>
      <c r="BF39" s="595"/>
      <c r="BG39" s="596"/>
      <c r="BH39" s="596"/>
      <c r="BI39" s="596"/>
      <c r="BJ39" s="596"/>
      <c r="BK39" s="596"/>
      <c r="BL39" s="596"/>
      <c r="BM39" s="596"/>
      <c r="BN39" s="596"/>
      <c r="BO39" s="596"/>
      <c r="BP39" s="596"/>
      <c r="BQ39" s="596"/>
      <c r="BR39" s="596"/>
      <c r="BS39" s="596"/>
      <c r="BT39" s="596"/>
      <c r="BU39" s="596"/>
      <c r="BV39" s="40"/>
      <c r="BW39" s="595">
        <f t="shared" si="2"/>
        <v>17</v>
      </c>
      <c r="BX39" s="595"/>
      <c r="BY39" s="596" t="str">
        <f>IF('各会計、関係団体の財政状況及び健全化判断比率'!B73="","",'各会計、関係団体の財政状況及び健全化判断比率'!B73)</f>
        <v>福島県市民交通災害共済組合（一般会計）</v>
      </c>
      <c r="BZ39" s="596"/>
      <c r="CA39" s="596"/>
      <c r="CB39" s="596"/>
      <c r="CC39" s="596"/>
      <c r="CD39" s="596"/>
      <c r="CE39" s="596"/>
      <c r="CF39" s="596"/>
      <c r="CG39" s="596"/>
      <c r="CH39" s="596"/>
      <c r="CI39" s="596"/>
      <c r="CJ39" s="596"/>
      <c r="CK39" s="596"/>
      <c r="CL39" s="596"/>
      <c r="CM39" s="596"/>
      <c r="CN39" s="40"/>
      <c r="CO39" s="595" t="str">
        <f t="shared" si="3"/>
        <v/>
      </c>
      <c r="CP39" s="595"/>
      <c r="CQ39" s="596" t="str">
        <f>IF('各会計、関係団体の財政状況及び健全化判断比率'!BS12="","",'各会計、関係団体の財政状況及び健全化判断比率'!BS12)</f>
        <v/>
      </c>
      <c r="CR39" s="596"/>
      <c r="CS39" s="596"/>
      <c r="CT39" s="596"/>
      <c r="CU39" s="596"/>
      <c r="CV39" s="596"/>
      <c r="CW39" s="596"/>
      <c r="CX39" s="596"/>
      <c r="CY39" s="596"/>
      <c r="CZ39" s="596"/>
      <c r="DA39" s="596"/>
      <c r="DB39" s="596"/>
      <c r="DC39" s="596"/>
      <c r="DD39" s="596"/>
      <c r="DE39" s="596"/>
      <c r="DG39" s="597" t="str">
        <f>IF('各会計、関係団体の財政状況及び健全化判断比率'!BR12="","",'各会計、関係団体の財政状況及び健全化判断比率'!BR12)</f>
        <v/>
      </c>
      <c r="DH39" s="597"/>
      <c r="DI39" s="45"/>
    </row>
    <row r="40" spans="1:113" ht="32.25" customHeight="1" x14ac:dyDescent="0.2">
      <c r="A40" s="40"/>
      <c r="B40" s="67"/>
      <c r="C40" s="595" t="str">
        <f t="shared" si="5"/>
        <v/>
      </c>
      <c r="D40" s="595"/>
      <c r="E40" s="596" t="str">
        <f>IF('各会計、関係団体の財政状況及び健全化判断比率'!B13="","",'各会計、関係団体の財政状況及び健全化判断比率'!B13)</f>
        <v/>
      </c>
      <c r="F40" s="596"/>
      <c r="G40" s="596"/>
      <c r="H40" s="596"/>
      <c r="I40" s="596"/>
      <c r="J40" s="596"/>
      <c r="K40" s="596"/>
      <c r="L40" s="596"/>
      <c r="M40" s="596"/>
      <c r="N40" s="596"/>
      <c r="O40" s="596"/>
      <c r="P40" s="596"/>
      <c r="Q40" s="596"/>
      <c r="R40" s="596"/>
      <c r="S40" s="596"/>
      <c r="T40" s="40"/>
      <c r="U40" s="595" t="str">
        <f t="shared" si="4"/>
        <v/>
      </c>
      <c r="V40" s="595"/>
      <c r="W40" s="596"/>
      <c r="X40" s="596"/>
      <c r="Y40" s="596"/>
      <c r="Z40" s="596"/>
      <c r="AA40" s="596"/>
      <c r="AB40" s="596"/>
      <c r="AC40" s="596"/>
      <c r="AD40" s="596"/>
      <c r="AE40" s="596"/>
      <c r="AF40" s="596"/>
      <c r="AG40" s="596"/>
      <c r="AH40" s="596"/>
      <c r="AI40" s="596"/>
      <c r="AJ40" s="596"/>
      <c r="AK40" s="596"/>
      <c r="AL40" s="40"/>
      <c r="AM40" s="595" t="str">
        <f t="shared" si="0"/>
        <v/>
      </c>
      <c r="AN40" s="595"/>
      <c r="AO40" s="596"/>
      <c r="AP40" s="596"/>
      <c r="AQ40" s="596"/>
      <c r="AR40" s="596"/>
      <c r="AS40" s="596"/>
      <c r="AT40" s="596"/>
      <c r="AU40" s="596"/>
      <c r="AV40" s="596"/>
      <c r="AW40" s="596"/>
      <c r="AX40" s="596"/>
      <c r="AY40" s="596"/>
      <c r="AZ40" s="596"/>
      <c r="BA40" s="596"/>
      <c r="BB40" s="596"/>
      <c r="BC40" s="596"/>
      <c r="BD40" s="40"/>
      <c r="BE40" s="595" t="str">
        <f t="shared" si="1"/>
        <v/>
      </c>
      <c r="BF40" s="595"/>
      <c r="BG40" s="596"/>
      <c r="BH40" s="596"/>
      <c r="BI40" s="596"/>
      <c r="BJ40" s="596"/>
      <c r="BK40" s="596"/>
      <c r="BL40" s="596"/>
      <c r="BM40" s="596"/>
      <c r="BN40" s="596"/>
      <c r="BO40" s="596"/>
      <c r="BP40" s="596"/>
      <c r="BQ40" s="596"/>
      <c r="BR40" s="596"/>
      <c r="BS40" s="596"/>
      <c r="BT40" s="596"/>
      <c r="BU40" s="596"/>
      <c r="BV40" s="40"/>
      <c r="BW40" s="595">
        <f t="shared" si="2"/>
        <v>18</v>
      </c>
      <c r="BX40" s="595"/>
      <c r="BY40" s="596" t="str">
        <f>IF('各会計、関係団体の財政状況及び健全化判断比率'!B74="","",'各会計、関係団体の財政状況及び健全化判断比率'!B74)</f>
        <v>福島県市町村総合事務組合（一般会計）</v>
      </c>
      <c r="BZ40" s="596"/>
      <c r="CA40" s="596"/>
      <c r="CB40" s="596"/>
      <c r="CC40" s="596"/>
      <c r="CD40" s="596"/>
      <c r="CE40" s="596"/>
      <c r="CF40" s="596"/>
      <c r="CG40" s="596"/>
      <c r="CH40" s="596"/>
      <c r="CI40" s="596"/>
      <c r="CJ40" s="596"/>
      <c r="CK40" s="596"/>
      <c r="CL40" s="596"/>
      <c r="CM40" s="596"/>
      <c r="CN40" s="40"/>
      <c r="CO40" s="595" t="str">
        <f t="shared" si="3"/>
        <v/>
      </c>
      <c r="CP40" s="595"/>
      <c r="CQ40" s="596" t="str">
        <f>IF('各会計、関係団体の財政状況及び健全化判断比率'!BS13="","",'各会計、関係団体の財政状況及び健全化判断比率'!BS13)</f>
        <v/>
      </c>
      <c r="CR40" s="596"/>
      <c r="CS40" s="596"/>
      <c r="CT40" s="596"/>
      <c r="CU40" s="596"/>
      <c r="CV40" s="596"/>
      <c r="CW40" s="596"/>
      <c r="CX40" s="596"/>
      <c r="CY40" s="596"/>
      <c r="CZ40" s="596"/>
      <c r="DA40" s="596"/>
      <c r="DB40" s="596"/>
      <c r="DC40" s="596"/>
      <c r="DD40" s="596"/>
      <c r="DE40" s="596"/>
      <c r="DG40" s="597" t="str">
        <f>IF('各会計、関係団体の財政状況及び健全化判断比率'!BR13="","",'各会計、関係団体の財政状況及び健全化判断比率'!BR13)</f>
        <v/>
      </c>
      <c r="DH40" s="597"/>
      <c r="DI40" s="45"/>
    </row>
    <row r="41" spans="1:113" ht="32.25" customHeight="1" x14ac:dyDescent="0.2">
      <c r="A41" s="40"/>
      <c r="B41" s="67"/>
      <c r="C41" s="595" t="str">
        <f t="shared" si="5"/>
        <v/>
      </c>
      <c r="D41" s="595"/>
      <c r="E41" s="596" t="str">
        <f>IF('各会計、関係団体の財政状況及び健全化判断比率'!B14="","",'各会計、関係団体の財政状況及び健全化判断比率'!B14)</f>
        <v/>
      </c>
      <c r="F41" s="596"/>
      <c r="G41" s="596"/>
      <c r="H41" s="596"/>
      <c r="I41" s="596"/>
      <c r="J41" s="596"/>
      <c r="K41" s="596"/>
      <c r="L41" s="596"/>
      <c r="M41" s="596"/>
      <c r="N41" s="596"/>
      <c r="O41" s="596"/>
      <c r="P41" s="596"/>
      <c r="Q41" s="596"/>
      <c r="R41" s="596"/>
      <c r="S41" s="596"/>
      <c r="T41" s="40"/>
      <c r="U41" s="595" t="str">
        <f t="shared" si="4"/>
        <v/>
      </c>
      <c r="V41" s="595"/>
      <c r="W41" s="596"/>
      <c r="X41" s="596"/>
      <c r="Y41" s="596"/>
      <c r="Z41" s="596"/>
      <c r="AA41" s="596"/>
      <c r="AB41" s="596"/>
      <c r="AC41" s="596"/>
      <c r="AD41" s="596"/>
      <c r="AE41" s="596"/>
      <c r="AF41" s="596"/>
      <c r="AG41" s="596"/>
      <c r="AH41" s="596"/>
      <c r="AI41" s="596"/>
      <c r="AJ41" s="596"/>
      <c r="AK41" s="596"/>
      <c r="AL41" s="40"/>
      <c r="AM41" s="595" t="str">
        <f t="shared" si="0"/>
        <v/>
      </c>
      <c r="AN41" s="595"/>
      <c r="AO41" s="596"/>
      <c r="AP41" s="596"/>
      <c r="AQ41" s="596"/>
      <c r="AR41" s="596"/>
      <c r="AS41" s="596"/>
      <c r="AT41" s="596"/>
      <c r="AU41" s="596"/>
      <c r="AV41" s="596"/>
      <c r="AW41" s="596"/>
      <c r="AX41" s="596"/>
      <c r="AY41" s="596"/>
      <c r="AZ41" s="596"/>
      <c r="BA41" s="596"/>
      <c r="BB41" s="596"/>
      <c r="BC41" s="596"/>
      <c r="BD41" s="40"/>
      <c r="BE41" s="595" t="str">
        <f t="shared" si="1"/>
        <v/>
      </c>
      <c r="BF41" s="595"/>
      <c r="BG41" s="596"/>
      <c r="BH41" s="596"/>
      <c r="BI41" s="596"/>
      <c r="BJ41" s="596"/>
      <c r="BK41" s="596"/>
      <c r="BL41" s="596"/>
      <c r="BM41" s="596"/>
      <c r="BN41" s="596"/>
      <c r="BO41" s="596"/>
      <c r="BP41" s="596"/>
      <c r="BQ41" s="596"/>
      <c r="BR41" s="596"/>
      <c r="BS41" s="596"/>
      <c r="BT41" s="596"/>
      <c r="BU41" s="596"/>
      <c r="BV41" s="40"/>
      <c r="BW41" s="595">
        <f t="shared" si="2"/>
        <v>19</v>
      </c>
      <c r="BX41" s="595"/>
      <c r="BY41" s="596" t="str">
        <f>IF('各会計、関係団体の財政状況及び健全化判断比率'!B75="","",'各会計、関係団体の財政状況及び健全化判断比率'!B75)</f>
        <v>福島県市町村総合事務組合（消防補償等特別会計）</v>
      </c>
      <c r="BZ41" s="596"/>
      <c r="CA41" s="596"/>
      <c r="CB41" s="596"/>
      <c r="CC41" s="596"/>
      <c r="CD41" s="596"/>
      <c r="CE41" s="596"/>
      <c r="CF41" s="596"/>
      <c r="CG41" s="596"/>
      <c r="CH41" s="596"/>
      <c r="CI41" s="596"/>
      <c r="CJ41" s="596"/>
      <c r="CK41" s="596"/>
      <c r="CL41" s="596"/>
      <c r="CM41" s="596"/>
      <c r="CN41" s="40"/>
      <c r="CO41" s="595" t="str">
        <f t="shared" si="3"/>
        <v/>
      </c>
      <c r="CP41" s="595"/>
      <c r="CQ41" s="596" t="str">
        <f>IF('各会計、関係団体の財政状況及び健全化判断比率'!BS14="","",'各会計、関係団体の財政状況及び健全化判断比率'!BS14)</f>
        <v/>
      </c>
      <c r="CR41" s="596"/>
      <c r="CS41" s="596"/>
      <c r="CT41" s="596"/>
      <c r="CU41" s="596"/>
      <c r="CV41" s="596"/>
      <c r="CW41" s="596"/>
      <c r="CX41" s="596"/>
      <c r="CY41" s="596"/>
      <c r="CZ41" s="596"/>
      <c r="DA41" s="596"/>
      <c r="DB41" s="596"/>
      <c r="DC41" s="596"/>
      <c r="DD41" s="596"/>
      <c r="DE41" s="596"/>
      <c r="DG41" s="597" t="str">
        <f>IF('各会計、関係団体の財政状況及び健全化判断比率'!BR14="","",'各会計、関係団体の財政状況及び健全化判断比率'!BR14)</f>
        <v/>
      </c>
      <c r="DH41" s="597"/>
      <c r="DI41" s="45"/>
    </row>
    <row r="42" spans="1:113" ht="32.25" customHeight="1" x14ac:dyDescent="0.2">
      <c r="B42" s="67"/>
      <c r="C42" s="595" t="str">
        <f t="shared" si="5"/>
        <v/>
      </c>
      <c r="D42" s="595"/>
      <c r="E42" s="596" t="str">
        <f>IF('各会計、関係団体の財政状況及び健全化判断比率'!B15="","",'各会計、関係団体の財政状況及び健全化判断比率'!B15)</f>
        <v/>
      </c>
      <c r="F42" s="596"/>
      <c r="G42" s="596"/>
      <c r="H42" s="596"/>
      <c r="I42" s="596"/>
      <c r="J42" s="596"/>
      <c r="K42" s="596"/>
      <c r="L42" s="596"/>
      <c r="M42" s="596"/>
      <c r="N42" s="596"/>
      <c r="O42" s="596"/>
      <c r="P42" s="596"/>
      <c r="Q42" s="596"/>
      <c r="R42" s="596"/>
      <c r="S42" s="596"/>
      <c r="T42" s="40"/>
      <c r="U42" s="595" t="str">
        <f t="shared" si="4"/>
        <v/>
      </c>
      <c r="V42" s="595"/>
      <c r="W42" s="596"/>
      <c r="X42" s="596"/>
      <c r="Y42" s="596"/>
      <c r="Z42" s="596"/>
      <c r="AA42" s="596"/>
      <c r="AB42" s="596"/>
      <c r="AC42" s="596"/>
      <c r="AD42" s="596"/>
      <c r="AE42" s="596"/>
      <c r="AF42" s="596"/>
      <c r="AG42" s="596"/>
      <c r="AH42" s="596"/>
      <c r="AI42" s="596"/>
      <c r="AJ42" s="596"/>
      <c r="AK42" s="596"/>
      <c r="AL42" s="40"/>
      <c r="AM42" s="595" t="str">
        <f t="shared" si="0"/>
        <v/>
      </c>
      <c r="AN42" s="595"/>
      <c r="AO42" s="596"/>
      <c r="AP42" s="596"/>
      <c r="AQ42" s="596"/>
      <c r="AR42" s="596"/>
      <c r="AS42" s="596"/>
      <c r="AT42" s="596"/>
      <c r="AU42" s="596"/>
      <c r="AV42" s="596"/>
      <c r="AW42" s="596"/>
      <c r="AX42" s="596"/>
      <c r="AY42" s="596"/>
      <c r="AZ42" s="596"/>
      <c r="BA42" s="596"/>
      <c r="BB42" s="596"/>
      <c r="BC42" s="596"/>
      <c r="BD42" s="40"/>
      <c r="BE42" s="595" t="str">
        <f t="shared" si="1"/>
        <v/>
      </c>
      <c r="BF42" s="595"/>
      <c r="BG42" s="596"/>
      <c r="BH42" s="596"/>
      <c r="BI42" s="596"/>
      <c r="BJ42" s="596"/>
      <c r="BK42" s="596"/>
      <c r="BL42" s="596"/>
      <c r="BM42" s="596"/>
      <c r="BN42" s="596"/>
      <c r="BO42" s="596"/>
      <c r="BP42" s="596"/>
      <c r="BQ42" s="596"/>
      <c r="BR42" s="596"/>
      <c r="BS42" s="596"/>
      <c r="BT42" s="596"/>
      <c r="BU42" s="596"/>
      <c r="BV42" s="40"/>
      <c r="BW42" s="595">
        <f t="shared" si="2"/>
        <v>20</v>
      </c>
      <c r="BX42" s="595"/>
      <c r="BY42" s="596" t="str">
        <f>IF('各会計、関係団体の財政状況及び健全化判断比率'!B76="","",'各会計、関係団体の財政状況及び健全化判断比率'!B76)</f>
        <v>福島県市町村総合事務組合（消防賞じゅつ金特別会計）</v>
      </c>
      <c r="BZ42" s="596"/>
      <c r="CA42" s="596"/>
      <c r="CB42" s="596"/>
      <c r="CC42" s="596"/>
      <c r="CD42" s="596"/>
      <c r="CE42" s="596"/>
      <c r="CF42" s="596"/>
      <c r="CG42" s="596"/>
      <c r="CH42" s="596"/>
      <c r="CI42" s="596"/>
      <c r="CJ42" s="596"/>
      <c r="CK42" s="596"/>
      <c r="CL42" s="596"/>
      <c r="CM42" s="596"/>
      <c r="CN42" s="40"/>
      <c r="CO42" s="595" t="str">
        <f t="shared" si="3"/>
        <v/>
      </c>
      <c r="CP42" s="595"/>
      <c r="CQ42" s="596" t="str">
        <f>IF('各会計、関係団体の財政状況及び健全化判断比率'!BS15="","",'各会計、関係団体の財政状況及び健全化判断比率'!BS15)</f>
        <v/>
      </c>
      <c r="CR42" s="596"/>
      <c r="CS42" s="596"/>
      <c r="CT42" s="596"/>
      <c r="CU42" s="596"/>
      <c r="CV42" s="596"/>
      <c r="CW42" s="596"/>
      <c r="CX42" s="596"/>
      <c r="CY42" s="596"/>
      <c r="CZ42" s="596"/>
      <c r="DA42" s="596"/>
      <c r="DB42" s="596"/>
      <c r="DC42" s="596"/>
      <c r="DD42" s="596"/>
      <c r="DE42" s="596"/>
      <c r="DG42" s="597" t="str">
        <f>IF('各会計、関係団体の財政状況及び健全化判断比率'!BR15="","",'各会計、関係団体の財政状況及び健全化判断比率'!BR15)</f>
        <v/>
      </c>
      <c r="DH42" s="597"/>
      <c r="DI42" s="45"/>
    </row>
    <row r="43" spans="1:113" ht="32.25" customHeight="1" x14ac:dyDescent="0.2">
      <c r="B43" s="67"/>
      <c r="C43" s="595" t="str">
        <f t="shared" si="5"/>
        <v/>
      </c>
      <c r="D43" s="595"/>
      <c r="E43" s="596" t="str">
        <f>IF('各会計、関係団体の財政状況及び健全化判断比率'!B16="","",'各会計、関係団体の財政状況及び健全化判断比率'!B16)</f>
        <v/>
      </c>
      <c r="F43" s="596"/>
      <c r="G43" s="596"/>
      <c r="H43" s="596"/>
      <c r="I43" s="596"/>
      <c r="J43" s="596"/>
      <c r="K43" s="596"/>
      <c r="L43" s="596"/>
      <c r="M43" s="596"/>
      <c r="N43" s="596"/>
      <c r="O43" s="596"/>
      <c r="P43" s="596"/>
      <c r="Q43" s="596"/>
      <c r="R43" s="596"/>
      <c r="S43" s="596"/>
      <c r="T43" s="40"/>
      <c r="U43" s="595" t="str">
        <f t="shared" si="4"/>
        <v/>
      </c>
      <c r="V43" s="595"/>
      <c r="W43" s="596"/>
      <c r="X43" s="596"/>
      <c r="Y43" s="596"/>
      <c r="Z43" s="596"/>
      <c r="AA43" s="596"/>
      <c r="AB43" s="596"/>
      <c r="AC43" s="596"/>
      <c r="AD43" s="596"/>
      <c r="AE43" s="596"/>
      <c r="AF43" s="596"/>
      <c r="AG43" s="596"/>
      <c r="AH43" s="596"/>
      <c r="AI43" s="596"/>
      <c r="AJ43" s="596"/>
      <c r="AK43" s="596"/>
      <c r="AL43" s="40"/>
      <c r="AM43" s="595" t="str">
        <f t="shared" si="0"/>
        <v/>
      </c>
      <c r="AN43" s="595"/>
      <c r="AO43" s="596"/>
      <c r="AP43" s="596"/>
      <c r="AQ43" s="596"/>
      <c r="AR43" s="596"/>
      <c r="AS43" s="596"/>
      <c r="AT43" s="596"/>
      <c r="AU43" s="596"/>
      <c r="AV43" s="596"/>
      <c r="AW43" s="596"/>
      <c r="AX43" s="596"/>
      <c r="AY43" s="596"/>
      <c r="AZ43" s="596"/>
      <c r="BA43" s="596"/>
      <c r="BB43" s="596"/>
      <c r="BC43" s="596"/>
      <c r="BD43" s="40"/>
      <c r="BE43" s="595" t="str">
        <f t="shared" si="1"/>
        <v/>
      </c>
      <c r="BF43" s="595"/>
      <c r="BG43" s="596"/>
      <c r="BH43" s="596"/>
      <c r="BI43" s="596"/>
      <c r="BJ43" s="596"/>
      <c r="BK43" s="596"/>
      <c r="BL43" s="596"/>
      <c r="BM43" s="596"/>
      <c r="BN43" s="596"/>
      <c r="BO43" s="596"/>
      <c r="BP43" s="596"/>
      <c r="BQ43" s="596"/>
      <c r="BR43" s="596"/>
      <c r="BS43" s="596"/>
      <c r="BT43" s="596"/>
      <c r="BU43" s="596"/>
      <c r="BV43" s="40"/>
      <c r="BW43" s="595">
        <f t="shared" si="2"/>
        <v>21</v>
      </c>
      <c r="BX43" s="595"/>
      <c r="BY43" s="596" t="str">
        <f>IF('各会計、関係団体の財政状況及び健全化判断比率'!B77="","",'各会計、関係団体の財政状況及び健全化判断比率'!B77)</f>
        <v>福島県市町村装具事務組合（常勤職員公務災害補償特別会計）</v>
      </c>
      <c r="BZ43" s="596"/>
      <c r="CA43" s="596"/>
      <c r="CB43" s="596"/>
      <c r="CC43" s="596"/>
      <c r="CD43" s="596"/>
      <c r="CE43" s="596"/>
      <c r="CF43" s="596"/>
      <c r="CG43" s="596"/>
      <c r="CH43" s="596"/>
      <c r="CI43" s="596"/>
      <c r="CJ43" s="596"/>
      <c r="CK43" s="596"/>
      <c r="CL43" s="596"/>
      <c r="CM43" s="596"/>
      <c r="CN43" s="40"/>
      <c r="CO43" s="595" t="str">
        <f t="shared" si="3"/>
        <v/>
      </c>
      <c r="CP43" s="595"/>
      <c r="CQ43" s="596" t="str">
        <f>IF('各会計、関係団体の財政状況及び健全化判断比率'!BS16="","",'各会計、関係団体の財政状況及び健全化判断比率'!BS16)</f>
        <v/>
      </c>
      <c r="CR43" s="596"/>
      <c r="CS43" s="596"/>
      <c r="CT43" s="596"/>
      <c r="CU43" s="596"/>
      <c r="CV43" s="596"/>
      <c r="CW43" s="596"/>
      <c r="CX43" s="596"/>
      <c r="CY43" s="596"/>
      <c r="CZ43" s="596"/>
      <c r="DA43" s="596"/>
      <c r="DB43" s="596"/>
      <c r="DC43" s="596"/>
      <c r="DD43" s="596"/>
      <c r="DE43" s="596"/>
      <c r="DG43" s="597" t="str">
        <f>IF('各会計、関係団体の財政状況及び健全化判断比率'!BR16="","",'各会計、関係団体の財政状況及び健全化判断比率'!BR16)</f>
        <v/>
      </c>
      <c r="DH43" s="597"/>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598" t="s">
        <v>138</v>
      </c>
      <c r="F46" s="598"/>
      <c r="G46" s="598"/>
      <c r="H46" s="598"/>
      <c r="I46" s="598"/>
      <c r="J46" s="598"/>
      <c r="K46" s="598"/>
      <c r="L46" s="598"/>
      <c r="M46" s="598"/>
      <c r="N46" s="598"/>
      <c r="O46" s="598"/>
      <c r="P46" s="598"/>
      <c r="Q46" s="598"/>
      <c r="R46" s="598"/>
      <c r="S46" s="598"/>
      <c r="T46" s="598"/>
      <c r="U46" s="598"/>
      <c r="V46" s="598"/>
      <c r="W46" s="598"/>
      <c r="X46" s="598"/>
      <c r="Y46" s="598"/>
      <c r="Z46" s="598"/>
      <c r="AA46" s="598"/>
      <c r="AB46" s="598"/>
      <c r="AC46" s="598"/>
      <c r="AD46" s="598"/>
      <c r="AE46" s="598"/>
      <c r="AF46" s="598"/>
      <c r="AG46" s="598"/>
      <c r="AH46" s="598"/>
      <c r="AI46" s="598"/>
      <c r="AJ46" s="598"/>
      <c r="AK46" s="598"/>
      <c r="AL46" s="598"/>
      <c r="AM46" s="598"/>
      <c r="AN46" s="598"/>
      <c r="AO46" s="598"/>
      <c r="AP46" s="598"/>
      <c r="AQ46" s="598"/>
      <c r="AR46" s="598"/>
      <c r="AS46" s="598"/>
      <c r="AT46" s="598"/>
      <c r="AU46" s="598"/>
      <c r="AV46" s="598"/>
      <c r="AW46" s="598"/>
      <c r="AX46" s="598"/>
      <c r="AY46" s="598"/>
      <c r="AZ46" s="598"/>
      <c r="BA46" s="598"/>
      <c r="BB46" s="598"/>
      <c r="BC46" s="598"/>
      <c r="BD46" s="598"/>
      <c r="BE46" s="598"/>
      <c r="BF46" s="598"/>
      <c r="BG46" s="598"/>
      <c r="BH46" s="598"/>
      <c r="BI46" s="598"/>
      <c r="BJ46" s="598"/>
      <c r="BK46" s="598"/>
      <c r="BL46" s="598"/>
      <c r="BM46" s="598"/>
      <c r="BN46" s="598"/>
      <c r="BO46" s="598"/>
      <c r="BP46" s="598"/>
      <c r="BQ46" s="598"/>
      <c r="BR46" s="598"/>
      <c r="BS46" s="598"/>
      <c r="BT46" s="598"/>
      <c r="BU46" s="598"/>
      <c r="BV46" s="598"/>
      <c r="BW46" s="598"/>
      <c r="BX46" s="598"/>
      <c r="BY46" s="598"/>
      <c r="BZ46" s="598"/>
      <c r="CA46" s="598"/>
      <c r="CB46" s="598"/>
      <c r="CC46" s="598"/>
      <c r="CD46" s="598"/>
      <c r="CE46" s="598"/>
      <c r="CF46" s="598"/>
      <c r="CG46" s="598"/>
      <c r="CH46" s="598"/>
      <c r="CI46" s="598"/>
      <c r="CJ46" s="598"/>
      <c r="CK46" s="598"/>
      <c r="CL46" s="598"/>
      <c r="CM46" s="598"/>
      <c r="CN46" s="598"/>
      <c r="CO46" s="598"/>
      <c r="CP46" s="598"/>
      <c r="CQ46" s="598"/>
      <c r="CR46" s="598"/>
      <c r="CS46" s="598"/>
      <c r="CT46" s="598"/>
      <c r="CU46" s="598"/>
      <c r="CV46" s="598"/>
      <c r="CW46" s="598"/>
      <c r="CX46" s="598"/>
      <c r="CY46" s="598"/>
      <c r="CZ46" s="598"/>
      <c r="DA46" s="598"/>
      <c r="DB46" s="598"/>
      <c r="DC46" s="598"/>
      <c r="DD46" s="598"/>
      <c r="DE46" s="598"/>
      <c r="DF46" s="598"/>
      <c r="DG46" s="598"/>
      <c r="DH46" s="598"/>
      <c r="DI46" s="598"/>
    </row>
    <row r="47" spans="1:113" x14ac:dyDescent="0.2">
      <c r="E47" s="598" t="s">
        <v>139</v>
      </c>
      <c r="F47" s="598"/>
      <c r="G47" s="598"/>
      <c r="H47" s="598"/>
      <c r="I47" s="598"/>
      <c r="J47" s="598"/>
      <c r="K47" s="598"/>
      <c r="L47" s="598"/>
      <c r="M47" s="598"/>
      <c r="N47" s="598"/>
      <c r="O47" s="598"/>
      <c r="P47" s="598"/>
      <c r="Q47" s="598"/>
      <c r="R47" s="598"/>
      <c r="S47" s="598"/>
      <c r="T47" s="598"/>
      <c r="U47" s="598"/>
      <c r="V47" s="598"/>
      <c r="W47" s="598"/>
      <c r="X47" s="598"/>
      <c r="Y47" s="598"/>
      <c r="Z47" s="598"/>
      <c r="AA47" s="598"/>
      <c r="AB47" s="598"/>
      <c r="AC47" s="598"/>
      <c r="AD47" s="598"/>
      <c r="AE47" s="598"/>
      <c r="AF47" s="598"/>
      <c r="AG47" s="598"/>
      <c r="AH47" s="598"/>
      <c r="AI47" s="598"/>
      <c r="AJ47" s="598"/>
      <c r="AK47" s="598"/>
      <c r="AL47" s="598"/>
      <c r="AM47" s="598"/>
      <c r="AN47" s="598"/>
      <c r="AO47" s="598"/>
      <c r="AP47" s="598"/>
      <c r="AQ47" s="598"/>
      <c r="AR47" s="598"/>
      <c r="AS47" s="598"/>
      <c r="AT47" s="598"/>
      <c r="AU47" s="598"/>
      <c r="AV47" s="598"/>
      <c r="AW47" s="598"/>
      <c r="AX47" s="598"/>
      <c r="AY47" s="598"/>
      <c r="AZ47" s="598"/>
      <c r="BA47" s="598"/>
      <c r="BB47" s="598"/>
      <c r="BC47" s="598"/>
      <c r="BD47" s="598"/>
      <c r="BE47" s="598"/>
      <c r="BF47" s="598"/>
      <c r="BG47" s="598"/>
      <c r="BH47" s="598"/>
      <c r="BI47" s="598"/>
      <c r="BJ47" s="598"/>
      <c r="BK47" s="598"/>
      <c r="BL47" s="598"/>
      <c r="BM47" s="598"/>
      <c r="BN47" s="598"/>
      <c r="BO47" s="598"/>
      <c r="BP47" s="598"/>
      <c r="BQ47" s="598"/>
      <c r="BR47" s="598"/>
      <c r="BS47" s="598"/>
      <c r="BT47" s="598"/>
      <c r="BU47" s="598"/>
      <c r="BV47" s="598"/>
      <c r="BW47" s="598"/>
      <c r="BX47" s="598"/>
      <c r="BY47" s="598"/>
      <c r="BZ47" s="598"/>
      <c r="CA47" s="598"/>
      <c r="CB47" s="598"/>
      <c r="CC47" s="598"/>
      <c r="CD47" s="598"/>
      <c r="CE47" s="598"/>
      <c r="CF47" s="598"/>
      <c r="CG47" s="598"/>
      <c r="CH47" s="598"/>
      <c r="CI47" s="598"/>
      <c r="CJ47" s="598"/>
      <c r="CK47" s="598"/>
      <c r="CL47" s="598"/>
      <c r="CM47" s="598"/>
      <c r="CN47" s="598"/>
      <c r="CO47" s="598"/>
      <c r="CP47" s="598"/>
      <c r="CQ47" s="598"/>
      <c r="CR47" s="598"/>
      <c r="CS47" s="598"/>
      <c r="CT47" s="598"/>
      <c r="CU47" s="598"/>
      <c r="CV47" s="598"/>
      <c r="CW47" s="598"/>
      <c r="CX47" s="598"/>
      <c r="CY47" s="598"/>
      <c r="CZ47" s="598"/>
      <c r="DA47" s="598"/>
      <c r="DB47" s="598"/>
      <c r="DC47" s="598"/>
      <c r="DD47" s="598"/>
      <c r="DE47" s="598"/>
      <c r="DF47" s="598"/>
      <c r="DG47" s="598"/>
      <c r="DH47" s="598"/>
      <c r="DI47" s="598"/>
    </row>
    <row r="48" spans="1:113" x14ac:dyDescent="0.2">
      <c r="E48" s="598" t="s">
        <v>140</v>
      </c>
      <c r="F48" s="598"/>
      <c r="G48" s="598"/>
      <c r="H48" s="598"/>
      <c r="I48" s="598"/>
      <c r="J48" s="598"/>
      <c r="K48" s="598"/>
      <c r="L48" s="598"/>
      <c r="M48" s="598"/>
      <c r="N48" s="598"/>
      <c r="O48" s="598"/>
      <c r="P48" s="598"/>
      <c r="Q48" s="598"/>
      <c r="R48" s="598"/>
      <c r="S48" s="598"/>
      <c r="T48" s="598"/>
      <c r="U48" s="598"/>
      <c r="V48" s="598"/>
      <c r="W48" s="598"/>
      <c r="X48" s="598"/>
      <c r="Y48" s="598"/>
      <c r="Z48" s="598"/>
      <c r="AA48" s="598"/>
      <c r="AB48" s="598"/>
      <c r="AC48" s="598"/>
      <c r="AD48" s="598"/>
      <c r="AE48" s="598"/>
      <c r="AF48" s="598"/>
      <c r="AG48" s="598"/>
      <c r="AH48" s="598"/>
      <c r="AI48" s="598"/>
      <c r="AJ48" s="598"/>
      <c r="AK48" s="598"/>
      <c r="AL48" s="598"/>
      <c r="AM48" s="598"/>
      <c r="AN48" s="598"/>
      <c r="AO48" s="598"/>
      <c r="AP48" s="598"/>
      <c r="AQ48" s="598"/>
      <c r="AR48" s="598"/>
      <c r="AS48" s="598"/>
      <c r="AT48" s="598"/>
      <c r="AU48" s="598"/>
      <c r="AV48" s="598"/>
      <c r="AW48" s="598"/>
      <c r="AX48" s="598"/>
      <c r="AY48" s="598"/>
      <c r="AZ48" s="598"/>
      <c r="BA48" s="598"/>
      <c r="BB48" s="598"/>
      <c r="BC48" s="598"/>
      <c r="BD48" s="598"/>
      <c r="BE48" s="598"/>
      <c r="BF48" s="598"/>
      <c r="BG48" s="598"/>
      <c r="BH48" s="598"/>
      <c r="BI48" s="598"/>
      <c r="BJ48" s="598"/>
      <c r="BK48" s="598"/>
      <c r="BL48" s="598"/>
      <c r="BM48" s="598"/>
      <c r="BN48" s="598"/>
      <c r="BO48" s="598"/>
      <c r="BP48" s="598"/>
      <c r="BQ48" s="598"/>
      <c r="BR48" s="598"/>
      <c r="BS48" s="598"/>
      <c r="BT48" s="598"/>
      <c r="BU48" s="598"/>
      <c r="BV48" s="598"/>
      <c r="BW48" s="598"/>
      <c r="BX48" s="598"/>
      <c r="BY48" s="598"/>
      <c r="BZ48" s="598"/>
      <c r="CA48" s="598"/>
      <c r="CB48" s="598"/>
      <c r="CC48" s="598"/>
      <c r="CD48" s="598"/>
      <c r="CE48" s="598"/>
      <c r="CF48" s="598"/>
      <c r="CG48" s="598"/>
      <c r="CH48" s="598"/>
      <c r="CI48" s="598"/>
      <c r="CJ48" s="598"/>
      <c r="CK48" s="598"/>
      <c r="CL48" s="598"/>
      <c r="CM48" s="598"/>
      <c r="CN48" s="598"/>
      <c r="CO48" s="598"/>
      <c r="CP48" s="598"/>
      <c r="CQ48" s="598"/>
      <c r="CR48" s="598"/>
      <c r="CS48" s="598"/>
      <c r="CT48" s="598"/>
      <c r="CU48" s="598"/>
      <c r="CV48" s="598"/>
      <c r="CW48" s="598"/>
      <c r="CX48" s="598"/>
      <c r="CY48" s="598"/>
      <c r="CZ48" s="598"/>
      <c r="DA48" s="598"/>
      <c r="DB48" s="598"/>
      <c r="DC48" s="598"/>
      <c r="DD48" s="598"/>
      <c r="DE48" s="598"/>
      <c r="DF48" s="598"/>
      <c r="DG48" s="598"/>
      <c r="DH48" s="598"/>
      <c r="DI48" s="598"/>
    </row>
    <row r="49" spans="5:113" x14ac:dyDescent="0.2">
      <c r="E49" s="599" t="s">
        <v>141</v>
      </c>
      <c r="F49" s="599"/>
      <c r="G49" s="599"/>
      <c r="H49" s="599"/>
      <c r="I49" s="599"/>
      <c r="J49" s="599"/>
      <c r="K49" s="599"/>
      <c r="L49" s="599"/>
      <c r="M49" s="599"/>
      <c r="N49" s="599"/>
      <c r="O49" s="599"/>
      <c r="P49" s="599"/>
      <c r="Q49" s="599"/>
      <c r="R49" s="599"/>
      <c r="S49" s="599"/>
      <c r="T49" s="599"/>
      <c r="U49" s="599"/>
      <c r="V49" s="599"/>
      <c r="W49" s="599"/>
      <c r="X49" s="599"/>
      <c r="Y49" s="599"/>
      <c r="Z49" s="599"/>
      <c r="AA49" s="599"/>
      <c r="AB49" s="599"/>
      <c r="AC49" s="599"/>
      <c r="AD49" s="599"/>
      <c r="AE49" s="599"/>
      <c r="AF49" s="599"/>
      <c r="AG49" s="599"/>
      <c r="AH49" s="599"/>
      <c r="AI49" s="599"/>
      <c r="AJ49" s="599"/>
      <c r="AK49" s="599"/>
      <c r="AL49" s="599"/>
      <c r="AM49" s="599"/>
      <c r="AN49" s="599"/>
      <c r="AO49" s="599"/>
      <c r="AP49" s="599"/>
      <c r="AQ49" s="599"/>
      <c r="AR49" s="599"/>
      <c r="AS49" s="599"/>
      <c r="AT49" s="599"/>
      <c r="AU49" s="599"/>
      <c r="AV49" s="599"/>
      <c r="AW49" s="599"/>
      <c r="AX49" s="599"/>
      <c r="AY49" s="599"/>
      <c r="AZ49" s="599"/>
      <c r="BA49" s="599"/>
      <c r="BB49" s="599"/>
      <c r="BC49" s="599"/>
      <c r="BD49" s="599"/>
      <c r="BE49" s="599"/>
      <c r="BF49" s="599"/>
      <c r="BG49" s="599"/>
      <c r="BH49" s="599"/>
      <c r="BI49" s="599"/>
      <c r="BJ49" s="599"/>
      <c r="BK49" s="599"/>
      <c r="BL49" s="599"/>
      <c r="BM49" s="599"/>
      <c r="BN49" s="599"/>
      <c r="BO49" s="599"/>
      <c r="BP49" s="599"/>
      <c r="BQ49" s="599"/>
      <c r="BR49" s="599"/>
      <c r="BS49" s="599"/>
      <c r="BT49" s="599"/>
      <c r="BU49" s="599"/>
      <c r="BV49" s="599"/>
      <c r="BW49" s="599"/>
      <c r="BX49" s="599"/>
      <c r="BY49" s="599"/>
      <c r="BZ49" s="599"/>
      <c r="CA49" s="599"/>
      <c r="CB49" s="599"/>
      <c r="CC49" s="599"/>
      <c r="CD49" s="599"/>
      <c r="CE49" s="599"/>
      <c r="CF49" s="599"/>
      <c r="CG49" s="599"/>
      <c r="CH49" s="599"/>
      <c r="CI49" s="599"/>
      <c r="CJ49" s="599"/>
      <c r="CK49" s="599"/>
      <c r="CL49" s="599"/>
      <c r="CM49" s="599"/>
      <c r="CN49" s="599"/>
      <c r="CO49" s="599"/>
      <c r="CP49" s="599"/>
      <c r="CQ49" s="599"/>
      <c r="CR49" s="599"/>
      <c r="CS49" s="599"/>
      <c r="CT49" s="599"/>
      <c r="CU49" s="599"/>
      <c r="CV49" s="599"/>
      <c r="CW49" s="599"/>
      <c r="CX49" s="599"/>
      <c r="CY49" s="599"/>
      <c r="CZ49" s="599"/>
      <c r="DA49" s="599"/>
      <c r="DB49" s="599"/>
      <c r="DC49" s="599"/>
      <c r="DD49" s="599"/>
      <c r="DE49" s="599"/>
      <c r="DF49" s="599"/>
      <c r="DG49" s="599"/>
      <c r="DH49" s="599"/>
      <c r="DI49" s="599"/>
    </row>
    <row r="50" spans="5:113" x14ac:dyDescent="0.2">
      <c r="E50" s="598" t="s">
        <v>142</v>
      </c>
      <c r="F50" s="598"/>
      <c r="G50" s="598"/>
      <c r="H50" s="598"/>
      <c r="I50" s="598"/>
      <c r="J50" s="598"/>
      <c r="K50" s="598"/>
      <c r="L50" s="598"/>
      <c r="M50" s="598"/>
      <c r="N50" s="598"/>
      <c r="O50" s="598"/>
      <c r="P50" s="598"/>
      <c r="Q50" s="598"/>
      <c r="R50" s="598"/>
      <c r="S50" s="598"/>
      <c r="T50" s="598"/>
      <c r="U50" s="598"/>
      <c r="V50" s="598"/>
      <c r="W50" s="598"/>
      <c r="X50" s="598"/>
      <c r="Y50" s="598"/>
      <c r="Z50" s="598"/>
      <c r="AA50" s="598"/>
      <c r="AB50" s="598"/>
      <c r="AC50" s="598"/>
      <c r="AD50" s="598"/>
      <c r="AE50" s="598"/>
      <c r="AF50" s="598"/>
      <c r="AG50" s="598"/>
      <c r="AH50" s="598"/>
      <c r="AI50" s="598"/>
      <c r="AJ50" s="598"/>
      <c r="AK50" s="598"/>
      <c r="AL50" s="598"/>
      <c r="AM50" s="598"/>
      <c r="AN50" s="598"/>
      <c r="AO50" s="598"/>
      <c r="AP50" s="598"/>
      <c r="AQ50" s="598"/>
      <c r="AR50" s="598"/>
      <c r="AS50" s="598"/>
      <c r="AT50" s="598"/>
      <c r="AU50" s="598"/>
      <c r="AV50" s="598"/>
      <c r="AW50" s="598"/>
      <c r="AX50" s="598"/>
      <c r="AY50" s="598"/>
      <c r="AZ50" s="598"/>
      <c r="BA50" s="598"/>
      <c r="BB50" s="598"/>
      <c r="BC50" s="598"/>
      <c r="BD50" s="598"/>
      <c r="BE50" s="598"/>
      <c r="BF50" s="598"/>
      <c r="BG50" s="598"/>
      <c r="BH50" s="598"/>
      <c r="BI50" s="598"/>
      <c r="BJ50" s="598"/>
      <c r="BK50" s="598"/>
      <c r="BL50" s="598"/>
      <c r="BM50" s="598"/>
      <c r="BN50" s="598"/>
      <c r="BO50" s="598"/>
      <c r="BP50" s="598"/>
      <c r="BQ50" s="598"/>
      <c r="BR50" s="598"/>
      <c r="BS50" s="598"/>
      <c r="BT50" s="598"/>
      <c r="BU50" s="598"/>
      <c r="BV50" s="598"/>
      <c r="BW50" s="598"/>
      <c r="BX50" s="598"/>
      <c r="BY50" s="598"/>
      <c r="BZ50" s="598"/>
      <c r="CA50" s="598"/>
      <c r="CB50" s="598"/>
      <c r="CC50" s="598"/>
      <c r="CD50" s="598"/>
      <c r="CE50" s="598"/>
      <c r="CF50" s="598"/>
      <c r="CG50" s="598"/>
      <c r="CH50" s="598"/>
      <c r="CI50" s="598"/>
      <c r="CJ50" s="598"/>
      <c r="CK50" s="598"/>
      <c r="CL50" s="598"/>
      <c r="CM50" s="598"/>
      <c r="CN50" s="598"/>
      <c r="CO50" s="598"/>
      <c r="CP50" s="598"/>
      <c r="CQ50" s="598"/>
      <c r="CR50" s="598"/>
      <c r="CS50" s="598"/>
      <c r="CT50" s="598"/>
      <c r="CU50" s="598"/>
      <c r="CV50" s="598"/>
      <c r="CW50" s="598"/>
      <c r="CX50" s="598"/>
      <c r="CY50" s="598"/>
      <c r="CZ50" s="598"/>
      <c r="DA50" s="598"/>
      <c r="DB50" s="598"/>
      <c r="DC50" s="598"/>
      <c r="DD50" s="598"/>
      <c r="DE50" s="598"/>
      <c r="DF50" s="598"/>
      <c r="DG50" s="598"/>
      <c r="DH50" s="598"/>
      <c r="DI50" s="598"/>
    </row>
    <row r="51" spans="5:113" x14ac:dyDescent="0.2">
      <c r="E51" s="598" t="s">
        <v>143</v>
      </c>
      <c r="F51" s="598"/>
      <c r="G51" s="598"/>
      <c r="H51" s="598"/>
      <c r="I51" s="598"/>
      <c r="J51" s="598"/>
      <c r="K51" s="598"/>
      <c r="L51" s="598"/>
      <c r="M51" s="598"/>
      <c r="N51" s="598"/>
      <c r="O51" s="598"/>
      <c r="P51" s="598"/>
      <c r="Q51" s="598"/>
      <c r="R51" s="598"/>
      <c r="S51" s="598"/>
      <c r="T51" s="598"/>
      <c r="U51" s="598"/>
      <c r="V51" s="598"/>
      <c r="W51" s="598"/>
      <c r="X51" s="598"/>
      <c r="Y51" s="598"/>
      <c r="Z51" s="598"/>
      <c r="AA51" s="598"/>
      <c r="AB51" s="598"/>
      <c r="AC51" s="598"/>
      <c r="AD51" s="598"/>
      <c r="AE51" s="598"/>
      <c r="AF51" s="598"/>
      <c r="AG51" s="598"/>
      <c r="AH51" s="598"/>
      <c r="AI51" s="598"/>
      <c r="AJ51" s="598"/>
      <c r="AK51" s="598"/>
      <c r="AL51" s="598"/>
      <c r="AM51" s="598"/>
      <c r="AN51" s="598"/>
      <c r="AO51" s="598"/>
      <c r="AP51" s="598"/>
      <c r="AQ51" s="598"/>
      <c r="AR51" s="598"/>
      <c r="AS51" s="598"/>
      <c r="AT51" s="598"/>
      <c r="AU51" s="598"/>
      <c r="AV51" s="598"/>
      <c r="AW51" s="598"/>
      <c r="AX51" s="598"/>
      <c r="AY51" s="598"/>
      <c r="AZ51" s="598"/>
      <c r="BA51" s="598"/>
      <c r="BB51" s="598"/>
      <c r="BC51" s="598"/>
      <c r="BD51" s="598"/>
      <c r="BE51" s="598"/>
      <c r="BF51" s="598"/>
      <c r="BG51" s="598"/>
      <c r="BH51" s="598"/>
      <c r="BI51" s="598"/>
      <c r="BJ51" s="598"/>
      <c r="BK51" s="598"/>
      <c r="BL51" s="598"/>
      <c r="BM51" s="598"/>
      <c r="BN51" s="598"/>
      <c r="BO51" s="598"/>
      <c r="BP51" s="598"/>
      <c r="BQ51" s="598"/>
      <c r="BR51" s="598"/>
      <c r="BS51" s="598"/>
      <c r="BT51" s="598"/>
      <c r="BU51" s="598"/>
      <c r="BV51" s="598"/>
      <c r="BW51" s="598"/>
      <c r="BX51" s="598"/>
      <c r="BY51" s="598"/>
      <c r="BZ51" s="598"/>
      <c r="CA51" s="598"/>
      <c r="CB51" s="598"/>
      <c r="CC51" s="598"/>
      <c r="CD51" s="598"/>
      <c r="CE51" s="598"/>
      <c r="CF51" s="598"/>
      <c r="CG51" s="598"/>
      <c r="CH51" s="598"/>
      <c r="CI51" s="598"/>
      <c r="CJ51" s="598"/>
      <c r="CK51" s="598"/>
      <c r="CL51" s="598"/>
      <c r="CM51" s="598"/>
      <c r="CN51" s="598"/>
      <c r="CO51" s="598"/>
      <c r="CP51" s="598"/>
      <c r="CQ51" s="598"/>
      <c r="CR51" s="598"/>
      <c r="CS51" s="598"/>
      <c r="CT51" s="598"/>
      <c r="CU51" s="598"/>
      <c r="CV51" s="598"/>
      <c r="CW51" s="598"/>
      <c r="CX51" s="598"/>
      <c r="CY51" s="598"/>
      <c r="CZ51" s="598"/>
      <c r="DA51" s="598"/>
      <c r="DB51" s="598"/>
      <c r="DC51" s="598"/>
      <c r="DD51" s="598"/>
      <c r="DE51" s="598"/>
      <c r="DF51" s="598"/>
      <c r="DG51" s="598"/>
      <c r="DH51" s="598"/>
      <c r="DI51" s="598"/>
    </row>
    <row r="52" spans="5:113" x14ac:dyDescent="0.2">
      <c r="E52" s="598" t="s">
        <v>144</v>
      </c>
      <c r="F52" s="598"/>
      <c r="G52" s="598"/>
      <c r="H52" s="598"/>
      <c r="I52" s="598"/>
      <c r="J52" s="598"/>
      <c r="K52" s="598"/>
      <c r="L52" s="598"/>
      <c r="M52" s="598"/>
      <c r="N52" s="598"/>
      <c r="O52" s="598"/>
      <c r="P52" s="598"/>
      <c r="Q52" s="598"/>
      <c r="R52" s="598"/>
      <c r="S52" s="598"/>
      <c r="T52" s="598"/>
      <c r="U52" s="598"/>
      <c r="V52" s="598"/>
      <c r="W52" s="598"/>
      <c r="X52" s="598"/>
      <c r="Y52" s="598"/>
      <c r="Z52" s="598"/>
      <c r="AA52" s="598"/>
      <c r="AB52" s="598"/>
      <c r="AC52" s="598"/>
      <c r="AD52" s="598"/>
      <c r="AE52" s="598"/>
      <c r="AF52" s="598"/>
      <c r="AG52" s="598"/>
      <c r="AH52" s="598"/>
      <c r="AI52" s="598"/>
      <c r="AJ52" s="598"/>
      <c r="AK52" s="598"/>
      <c r="AL52" s="598"/>
      <c r="AM52" s="598"/>
      <c r="AN52" s="598"/>
      <c r="AO52" s="598"/>
      <c r="AP52" s="598"/>
      <c r="AQ52" s="598"/>
      <c r="AR52" s="598"/>
      <c r="AS52" s="598"/>
      <c r="AT52" s="598"/>
      <c r="AU52" s="598"/>
      <c r="AV52" s="598"/>
      <c r="AW52" s="598"/>
      <c r="AX52" s="598"/>
      <c r="AY52" s="598"/>
      <c r="AZ52" s="598"/>
      <c r="BA52" s="598"/>
      <c r="BB52" s="598"/>
      <c r="BC52" s="598"/>
      <c r="BD52" s="598"/>
      <c r="BE52" s="598"/>
      <c r="BF52" s="598"/>
      <c r="BG52" s="598"/>
      <c r="BH52" s="598"/>
      <c r="BI52" s="598"/>
      <c r="BJ52" s="598"/>
      <c r="BK52" s="598"/>
      <c r="BL52" s="598"/>
      <c r="BM52" s="598"/>
      <c r="BN52" s="598"/>
      <c r="BO52" s="598"/>
      <c r="BP52" s="598"/>
      <c r="BQ52" s="598"/>
      <c r="BR52" s="598"/>
      <c r="BS52" s="598"/>
      <c r="BT52" s="598"/>
      <c r="BU52" s="598"/>
      <c r="BV52" s="598"/>
      <c r="BW52" s="598"/>
      <c r="BX52" s="598"/>
      <c r="BY52" s="598"/>
      <c r="BZ52" s="598"/>
      <c r="CA52" s="598"/>
      <c r="CB52" s="598"/>
      <c r="CC52" s="598"/>
      <c r="CD52" s="598"/>
      <c r="CE52" s="598"/>
      <c r="CF52" s="598"/>
      <c r="CG52" s="598"/>
      <c r="CH52" s="598"/>
      <c r="CI52" s="598"/>
      <c r="CJ52" s="598"/>
      <c r="CK52" s="598"/>
      <c r="CL52" s="598"/>
      <c r="CM52" s="598"/>
      <c r="CN52" s="598"/>
      <c r="CO52" s="598"/>
      <c r="CP52" s="598"/>
      <c r="CQ52" s="598"/>
      <c r="CR52" s="598"/>
      <c r="CS52" s="598"/>
      <c r="CT52" s="598"/>
      <c r="CU52" s="598"/>
      <c r="CV52" s="598"/>
      <c r="CW52" s="598"/>
      <c r="CX52" s="598"/>
      <c r="CY52" s="598"/>
      <c r="CZ52" s="598"/>
      <c r="DA52" s="598"/>
      <c r="DB52" s="598"/>
      <c r="DC52" s="598"/>
      <c r="DD52" s="598"/>
      <c r="DE52" s="598"/>
      <c r="DF52" s="598"/>
      <c r="DG52" s="598"/>
      <c r="DH52" s="598"/>
      <c r="DI52" s="598"/>
    </row>
    <row r="53" spans="5:113" x14ac:dyDescent="0.2">
      <c r="E53" s="598" t="s">
        <v>145</v>
      </c>
      <c r="F53" s="598"/>
      <c r="G53" s="598"/>
      <c r="H53" s="598"/>
      <c r="I53" s="598"/>
      <c r="J53" s="598"/>
      <c r="K53" s="598"/>
      <c r="L53" s="598"/>
      <c r="M53" s="598"/>
      <c r="N53" s="598"/>
      <c r="O53" s="598"/>
      <c r="P53" s="598"/>
      <c r="Q53" s="598"/>
      <c r="R53" s="598"/>
      <c r="S53" s="598"/>
      <c r="T53" s="598"/>
      <c r="U53" s="598"/>
      <c r="V53" s="598"/>
      <c r="W53" s="598"/>
      <c r="X53" s="598"/>
      <c r="Y53" s="598"/>
      <c r="Z53" s="598"/>
      <c r="AA53" s="598"/>
      <c r="AB53" s="598"/>
      <c r="AC53" s="598"/>
      <c r="AD53" s="598"/>
      <c r="AE53" s="598"/>
      <c r="AF53" s="598"/>
      <c r="AG53" s="598"/>
      <c r="AH53" s="598"/>
      <c r="AI53" s="598"/>
      <c r="AJ53" s="598"/>
      <c r="AK53" s="598"/>
      <c r="AL53" s="598"/>
      <c r="AM53" s="598"/>
      <c r="AN53" s="598"/>
      <c r="AO53" s="598"/>
      <c r="AP53" s="598"/>
      <c r="AQ53" s="598"/>
      <c r="AR53" s="598"/>
      <c r="AS53" s="598"/>
      <c r="AT53" s="598"/>
      <c r="AU53" s="598"/>
      <c r="AV53" s="598"/>
      <c r="AW53" s="598"/>
      <c r="AX53" s="598"/>
      <c r="AY53" s="598"/>
      <c r="AZ53" s="598"/>
      <c r="BA53" s="598"/>
      <c r="BB53" s="598"/>
      <c r="BC53" s="598"/>
      <c r="BD53" s="598"/>
      <c r="BE53" s="598"/>
      <c r="BF53" s="598"/>
      <c r="BG53" s="598"/>
      <c r="BH53" s="598"/>
      <c r="BI53" s="598"/>
      <c r="BJ53" s="598"/>
      <c r="BK53" s="598"/>
      <c r="BL53" s="598"/>
      <c r="BM53" s="598"/>
      <c r="BN53" s="598"/>
      <c r="BO53" s="598"/>
      <c r="BP53" s="598"/>
      <c r="BQ53" s="598"/>
      <c r="BR53" s="598"/>
      <c r="BS53" s="598"/>
      <c r="BT53" s="598"/>
      <c r="BU53" s="598"/>
      <c r="BV53" s="598"/>
      <c r="BW53" s="598"/>
      <c r="BX53" s="598"/>
      <c r="BY53" s="598"/>
      <c r="BZ53" s="598"/>
      <c r="CA53" s="598"/>
      <c r="CB53" s="598"/>
      <c r="CC53" s="598"/>
      <c r="CD53" s="598"/>
      <c r="CE53" s="598"/>
      <c r="CF53" s="598"/>
      <c r="CG53" s="598"/>
      <c r="CH53" s="598"/>
      <c r="CI53" s="598"/>
      <c r="CJ53" s="598"/>
      <c r="CK53" s="598"/>
      <c r="CL53" s="598"/>
      <c r="CM53" s="598"/>
      <c r="CN53" s="598"/>
      <c r="CO53" s="598"/>
      <c r="CP53" s="598"/>
      <c r="CQ53" s="598"/>
      <c r="CR53" s="598"/>
      <c r="CS53" s="598"/>
      <c r="CT53" s="598"/>
      <c r="CU53" s="598"/>
      <c r="CV53" s="598"/>
      <c r="CW53" s="598"/>
      <c r="CX53" s="598"/>
      <c r="CY53" s="598"/>
      <c r="CZ53" s="598"/>
      <c r="DA53" s="598"/>
      <c r="DB53" s="598"/>
      <c r="DC53" s="598"/>
      <c r="DD53" s="598"/>
      <c r="DE53" s="598"/>
      <c r="DF53" s="598"/>
      <c r="DG53" s="598"/>
      <c r="DH53" s="598"/>
      <c r="DI53" s="598"/>
    </row>
    <row r="54" spans="5:113" x14ac:dyDescent="0.2"/>
    <row r="55" spans="5:113" x14ac:dyDescent="0.2"/>
    <row r="56" spans="5:113" x14ac:dyDescent="0.2"/>
  </sheetData>
  <sheetProtection algorithmName="SHA-512" hashValue="TsAEPz1iFaRxlC9w+moYK9Lpq8HVIQq4j8YhmNvhsr9JIbwfUtNPGDI3rYAWoBYKOG4E+47ImiX8Ph/hhxfgXA==" saltValue="nhnEGWXpnGY01PObmzZTr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9965C-9748-4F8B-83DD-4CB5B642A961}">
  <sheetPr>
    <pageSetUpPr fitToPage="1"/>
  </sheetPr>
  <dimension ref="B1:EM49"/>
  <sheetViews>
    <sheetView showGridLines="0" zoomScaleNormal="100" workbookViewId="0">
      <selection activeCell="AP24" sqref="AP24:BF24"/>
    </sheetView>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00" t="s">
        <v>146</v>
      </c>
      <c r="DI1" s="601"/>
      <c r="DJ1" s="601"/>
      <c r="DK1" s="601"/>
      <c r="DL1" s="601"/>
      <c r="DM1" s="601"/>
      <c r="DN1" s="602"/>
      <c r="DO1" s="73"/>
      <c r="DP1" s="600" t="s">
        <v>147</v>
      </c>
      <c r="DQ1" s="601"/>
      <c r="DR1" s="601"/>
      <c r="DS1" s="601"/>
      <c r="DT1" s="601"/>
      <c r="DU1" s="601"/>
      <c r="DV1" s="601"/>
      <c r="DW1" s="601"/>
      <c r="DX1" s="601"/>
      <c r="DY1" s="601"/>
      <c r="DZ1" s="601"/>
      <c r="EA1" s="601"/>
      <c r="EB1" s="601"/>
      <c r="EC1" s="602"/>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03" t="s">
        <v>149</v>
      </c>
      <c r="C3" s="604"/>
      <c r="D3" s="604"/>
      <c r="E3" s="604"/>
      <c r="F3" s="604"/>
      <c r="G3" s="604"/>
      <c r="H3" s="604"/>
      <c r="I3" s="604"/>
      <c r="J3" s="604"/>
      <c r="K3" s="604"/>
      <c r="L3" s="604"/>
      <c r="M3" s="604"/>
      <c r="N3" s="604"/>
      <c r="O3" s="604"/>
      <c r="P3" s="604"/>
      <c r="Q3" s="604"/>
      <c r="R3" s="604"/>
      <c r="S3" s="604"/>
      <c r="T3" s="604"/>
      <c r="U3" s="604"/>
      <c r="V3" s="604"/>
      <c r="W3" s="604"/>
      <c r="X3" s="604"/>
      <c r="Y3" s="604"/>
      <c r="Z3" s="604"/>
      <c r="AA3" s="604"/>
      <c r="AB3" s="604"/>
      <c r="AC3" s="604"/>
      <c r="AD3" s="604"/>
      <c r="AE3" s="604"/>
      <c r="AF3" s="604"/>
      <c r="AG3" s="604"/>
      <c r="AH3" s="604"/>
      <c r="AI3" s="604"/>
      <c r="AJ3" s="604"/>
      <c r="AK3" s="604"/>
      <c r="AL3" s="604"/>
      <c r="AM3" s="604"/>
      <c r="AN3" s="604"/>
      <c r="AO3" s="604"/>
      <c r="AP3" s="603" t="s">
        <v>150</v>
      </c>
      <c r="AQ3" s="604"/>
      <c r="AR3" s="604"/>
      <c r="AS3" s="604"/>
      <c r="AT3" s="604"/>
      <c r="AU3" s="604"/>
      <c r="AV3" s="604"/>
      <c r="AW3" s="604"/>
      <c r="AX3" s="604"/>
      <c r="AY3" s="604"/>
      <c r="AZ3" s="604"/>
      <c r="BA3" s="604"/>
      <c r="BB3" s="604"/>
      <c r="BC3" s="604"/>
      <c r="BD3" s="604"/>
      <c r="BE3" s="604"/>
      <c r="BF3" s="604"/>
      <c r="BG3" s="604"/>
      <c r="BH3" s="604"/>
      <c r="BI3" s="604"/>
      <c r="BJ3" s="604"/>
      <c r="BK3" s="604"/>
      <c r="BL3" s="604"/>
      <c r="BM3" s="604"/>
      <c r="BN3" s="604"/>
      <c r="BO3" s="604"/>
      <c r="BP3" s="604"/>
      <c r="BQ3" s="604"/>
      <c r="BR3" s="604"/>
      <c r="BS3" s="604"/>
      <c r="BT3" s="604"/>
      <c r="BU3" s="604"/>
      <c r="BV3" s="604"/>
      <c r="BW3" s="604"/>
      <c r="BX3" s="604"/>
      <c r="BY3" s="604"/>
      <c r="BZ3" s="604"/>
      <c r="CA3" s="604"/>
      <c r="CB3" s="605"/>
      <c r="CD3" s="603" t="s">
        <v>151</v>
      </c>
      <c r="CE3" s="604"/>
      <c r="CF3" s="604"/>
      <c r="CG3" s="604"/>
      <c r="CH3" s="604"/>
      <c r="CI3" s="604"/>
      <c r="CJ3" s="604"/>
      <c r="CK3" s="604"/>
      <c r="CL3" s="604"/>
      <c r="CM3" s="604"/>
      <c r="CN3" s="604"/>
      <c r="CO3" s="604"/>
      <c r="CP3" s="604"/>
      <c r="CQ3" s="604"/>
      <c r="CR3" s="604"/>
      <c r="CS3" s="604"/>
      <c r="CT3" s="604"/>
      <c r="CU3" s="604"/>
      <c r="CV3" s="604"/>
      <c r="CW3" s="604"/>
      <c r="CX3" s="604"/>
      <c r="CY3" s="604"/>
      <c r="CZ3" s="604"/>
      <c r="DA3" s="604"/>
      <c r="DB3" s="604"/>
      <c r="DC3" s="604"/>
      <c r="DD3" s="604"/>
      <c r="DE3" s="604"/>
      <c r="DF3" s="604"/>
      <c r="DG3" s="604"/>
      <c r="DH3" s="604"/>
      <c r="DI3" s="604"/>
      <c r="DJ3" s="604"/>
      <c r="DK3" s="604"/>
      <c r="DL3" s="604"/>
      <c r="DM3" s="604"/>
      <c r="DN3" s="604"/>
      <c r="DO3" s="604"/>
      <c r="DP3" s="604"/>
      <c r="DQ3" s="604"/>
      <c r="DR3" s="604"/>
      <c r="DS3" s="604"/>
      <c r="DT3" s="604"/>
      <c r="DU3" s="604"/>
      <c r="DV3" s="604"/>
      <c r="DW3" s="604"/>
      <c r="DX3" s="604"/>
      <c r="DY3" s="604"/>
      <c r="DZ3" s="604"/>
      <c r="EA3" s="604"/>
      <c r="EB3" s="604"/>
      <c r="EC3" s="605"/>
    </row>
    <row r="4" spans="2:143" ht="11.25" customHeight="1" x14ac:dyDescent="0.2">
      <c r="B4" s="603" t="s">
        <v>24</v>
      </c>
      <c r="C4" s="604"/>
      <c r="D4" s="604"/>
      <c r="E4" s="604"/>
      <c r="F4" s="604"/>
      <c r="G4" s="604"/>
      <c r="H4" s="604"/>
      <c r="I4" s="604"/>
      <c r="J4" s="604"/>
      <c r="K4" s="604"/>
      <c r="L4" s="604"/>
      <c r="M4" s="604"/>
      <c r="N4" s="604"/>
      <c r="O4" s="604"/>
      <c r="P4" s="604"/>
      <c r="Q4" s="605"/>
      <c r="R4" s="603" t="s">
        <v>152</v>
      </c>
      <c r="S4" s="604"/>
      <c r="T4" s="604"/>
      <c r="U4" s="604"/>
      <c r="V4" s="604"/>
      <c r="W4" s="604"/>
      <c r="X4" s="604"/>
      <c r="Y4" s="605"/>
      <c r="Z4" s="603" t="s">
        <v>153</v>
      </c>
      <c r="AA4" s="604"/>
      <c r="AB4" s="604"/>
      <c r="AC4" s="605"/>
      <c r="AD4" s="603" t="s">
        <v>154</v>
      </c>
      <c r="AE4" s="604"/>
      <c r="AF4" s="604"/>
      <c r="AG4" s="604"/>
      <c r="AH4" s="604"/>
      <c r="AI4" s="604"/>
      <c r="AJ4" s="604"/>
      <c r="AK4" s="605"/>
      <c r="AL4" s="603" t="s">
        <v>153</v>
      </c>
      <c r="AM4" s="604"/>
      <c r="AN4" s="604"/>
      <c r="AO4" s="605"/>
      <c r="AP4" s="606" t="s">
        <v>155</v>
      </c>
      <c r="AQ4" s="606"/>
      <c r="AR4" s="606"/>
      <c r="AS4" s="606"/>
      <c r="AT4" s="606"/>
      <c r="AU4" s="606"/>
      <c r="AV4" s="606"/>
      <c r="AW4" s="606"/>
      <c r="AX4" s="606"/>
      <c r="AY4" s="606"/>
      <c r="AZ4" s="606"/>
      <c r="BA4" s="606"/>
      <c r="BB4" s="606"/>
      <c r="BC4" s="606"/>
      <c r="BD4" s="606"/>
      <c r="BE4" s="606"/>
      <c r="BF4" s="606"/>
      <c r="BG4" s="606" t="s">
        <v>156</v>
      </c>
      <c r="BH4" s="606"/>
      <c r="BI4" s="606"/>
      <c r="BJ4" s="606"/>
      <c r="BK4" s="606"/>
      <c r="BL4" s="606"/>
      <c r="BM4" s="606"/>
      <c r="BN4" s="606"/>
      <c r="BO4" s="606" t="s">
        <v>153</v>
      </c>
      <c r="BP4" s="606"/>
      <c r="BQ4" s="606"/>
      <c r="BR4" s="606"/>
      <c r="BS4" s="606" t="s">
        <v>157</v>
      </c>
      <c r="BT4" s="606"/>
      <c r="BU4" s="606"/>
      <c r="BV4" s="606"/>
      <c r="BW4" s="606"/>
      <c r="BX4" s="606"/>
      <c r="BY4" s="606"/>
      <c r="BZ4" s="606"/>
      <c r="CA4" s="606"/>
      <c r="CB4" s="606"/>
      <c r="CD4" s="603" t="s">
        <v>158</v>
      </c>
      <c r="CE4" s="604"/>
      <c r="CF4" s="604"/>
      <c r="CG4" s="604"/>
      <c r="CH4" s="604"/>
      <c r="CI4" s="604"/>
      <c r="CJ4" s="604"/>
      <c r="CK4" s="604"/>
      <c r="CL4" s="604"/>
      <c r="CM4" s="604"/>
      <c r="CN4" s="604"/>
      <c r="CO4" s="604"/>
      <c r="CP4" s="604"/>
      <c r="CQ4" s="604"/>
      <c r="CR4" s="604"/>
      <c r="CS4" s="604"/>
      <c r="CT4" s="604"/>
      <c r="CU4" s="604"/>
      <c r="CV4" s="604"/>
      <c r="CW4" s="604"/>
      <c r="CX4" s="604"/>
      <c r="CY4" s="604"/>
      <c r="CZ4" s="604"/>
      <c r="DA4" s="604"/>
      <c r="DB4" s="604"/>
      <c r="DC4" s="604"/>
      <c r="DD4" s="604"/>
      <c r="DE4" s="604"/>
      <c r="DF4" s="604"/>
      <c r="DG4" s="604"/>
      <c r="DH4" s="604"/>
      <c r="DI4" s="604"/>
      <c r="DJ4" s="604"/>
      <c r="DK4" s="604"/>
      <c r="DL4" s="604"/>
      <c r="DM4" s="604"/>
      <c r="DN4" s="604"/>
      <c r="DO4" s="604"/>
      <c r="DP4" s="604"/>
      <c r="DQ4" s="604"/>
      <c r="DR4" s="604"/>
      <c r="DS4" s="604"/>
      <c r="DT4" s="604"/>
      <c r="DU4" s="604"/>
      <c r="DV4" s="604"/>
      <c r="DW4" s="604"/>
      <c r="DX4" s="604"/>
      <c r="DY4" s="604"/>
      <c r="DZ4" s="604"/>
      <c r="EA4" s="604"/>
      <c r="EB4" s="604"/>
      <c r="EC4" s="605"/>
    </row>
    <row r="5" spans="2:143" ht="11.25" customHeight="1" x14ac:dyDescent="0.2">
      <c r="B5" s="607" t="s">
        <v>159</v>
      </c>
      <c r="C5" s="608"/>
      <c r="D5" s="608"/>
      <c r="E5" s="608"/>
      <c r="F5" s="608"/>
      <c r="G5" s="608"/>
      <c r="H5" s="608"/>
      <c r="I5" s="608"/>
      <c r="J5" s="608"/>
      <c r="K5" s="608"/>
      <c r="L5" s="608"/>
      <c r="M5" s="608"/>
      <c r="N5" s="608"/>
      <c r="O5" s="608"/>
      <c r="P5" s="608"/>
      <c r="Q5" s="609"/>
      <c r="R5" s="610">
        <v>9837088</v>
      </c>
      <c r="S5" s="611"/>
      <c r="T5" s="611"/>
      <c r="U5" s="611"/>
      <c r="V5" s="611"/>
      <c r="W5" s="611"/>
      <c r="X5" s="611"/>
      <c r="Y5" s="612"/>
      <c r="Z5" s="613">
        <v>18.600000000000001</v>
      </c>
      <c r="AA5" s="613"/>
      <c r="AB5" s="613"/>
      <c r="AC5" s="613"/>
      <c r="AD5" s="614">
        <v>9837067</v>
      </c>
      <c r="AE5" s="614"/>
      <c r="AF5" s="614"/>
      <c r="AG5" s="614"/>
      <c r="AH5" s="614"/>
      <c r="AI5" s="614"/>
      <c r="AJ5" s="614"/>
      <c r="AK5" s="614"/>
      <c r="AL5" s="615">
        <v>53.9</v>
      </c>
      <c r="AM5" s="616"/>
      <c r="AN5" s="616"/>
      <c r="AO5" s="617"/>
      <c r="AP5" s="607" t="s">
        <v>160</v>
      </c>
      <c r="AQ5" s="608"/>
      <c r="AR5" s="608"/>
      <c r="AS5" s="608"/>
      <c r="AT5" s="608"/>
      <c r="AU5" s="608"/>
      <c r="AV5" s="608"/>
      <c r="AW5" s="608"/>
      <c r="AX5" s="608"/>
      <c r="AY5" s="608"/>
      <c r="AZ5" s="608"/>
      <c r="BA5" s="608"/>
      <c r="BB5" s="608"/>
      <c r="BC5" s="608"/>
      <c r="BD5" s="608"/>
      <c r="BE5" s="608"/>
      <c r="BF5" s="609"/>
      <c r="BG5" s="621">
        <v>9837067</v>
      </c>
      <c r="BH5" s="622"/>
      <c r="BI5" s="622"/>
      <c r="BJ5" s="622"/>
      <c r="BK5" s="622"/>
      <c r="BL5" s="622"/>
      <c r="BM5" s="622"/>
      <c r="BN5" s="623"/>
      <c r="BO5" s="624">
        <v>100</v>
      </c>
      <c r="BP5" s="624"/>
      <c r="BQ5" s="624"/>
      <c r="BR5" s="624"/>
      <c r="BS5" s="625">
        <v>26526</v>
      </c>
      <c r="BT5" s="625"/>
      <c r="BU5" s="625"/>
      <c r="BV5" s="625"/>
      <c r="BW5" s="625"/>
      <c r="BX5" s="625"/>
      <c r="BY5" s="625"/>
      <c r="BZ5" s="625"/>
      <c r="CA5" s="625"/>
      <c r="CB5" s="629"/>
      <c r="CD5" s="603" t="s">
        <v>155</v>
      </c>
      <c r="CE5" s="604"/>
      <c r="CF5" s="604"/>
      <c r="CG5" s="604"/>
      <c r="CH5" s="604"/>
      <c r="CI5" s="604"/>
      <c r="CJ5" s="604"/>
      <c r="CK5" s="604"/>
      <c r="CL5" s="604"/>
      <c r="CM5" s="604"/>
      <c r="CN5" s="604"/>
      <c r="CO5" s="604"/>
      <c r="CP5" s="604"/>
      <c r="CQ5" s="605"/>
      <c r="CR5" s="603" t="s">
        <v>161</v>
      </c>
      <c r="CS5" s="604"/>
      <c r="CT5" s="604"/>
      <c r="CU5" s="604"/>
      <c r="CV5" s="604"/>
      <c r="CW5" s="604"/>
      <c r="CX5" s="604"/>
      <c r="CY5" s="605"/>
      <c r="CZ5" s="603" t="s">
        <v>153</v>
      </c>
      <c r="DA5" s="604"/>
      <c r="DB5" s="604"/>
      <c r="DC5" s="605"/>
      <c r="DD5" s="603" t="s">
        <v>162</v>
      </c>
      <c r="DE5" s="604"/>
      <c r="DF5" s="604"/>
      <c r="DG5" s="604"/>
      <c r="DH5" s="604"/>
      <c r="DI5" s="604"/>
      <c r="DJ5" s="604"/>
      <c r="DK5" s="604"/>
      <c r="DL5" s="604"/>
      <c r="DM5" s="604"/>
      <c r="DN5" s="604"/>
      <c r="DO5" s="604"/>
      <c r="DP5" s="605"/>
      <c r="DQ5" s="603" t="s">
        <v>163</v>
      </c>
      <c r="DR5" s="604"/>
      <c r="DS5" s="604"/>
      <c r="DT5" s="604"/>
      <c r="DU5" s="604"/>
      <c r="DV5" s="604"/>
      <c r="DW5" s="604"/>
      <c r="DX5" s="604"/>
      <c r="DY5" s="604"/>
      <c r="DZ5" s="604"/>
      <c r="EA5" s="604"/>
      <c r="EB5" s="604"/>
      <c r="EC5" s="605"/>
    </row>
    <row r="6" spans="2:143" ht="11.25" customHeight="1" x14ac:dyDescent="0.2">
      <c r="B6" s="618" t="s">
        <v>164</v>
      </c>
      <c r="C6" s="619"/>
      <c r="D6" s="619"/>
      <c r="E6" s="619"/>
      <c r="F6" s="619"/>
      <c r="G6" s="619"/>
      <c r="H6" s="619"/>
      <c r="I6" s="619"/>
      <c r="J6" s="619"/>
      <c r="K6" s="619"/>
      <c r="L6" s="619"/>
      <c r="M6" s="619"/>
      <c r="N6" s="619"/>
      <c r="O6" s="619"/>
      <c r="P6" s="619"/>
      <c r="Q6" s="620"/>
      <c r="R6" s="621">
        <v>374979</v>
      </c>
      <c r="S6" s="622"/>
      <c r="T6" s="622"/>
      <c r="U6" s="622"/>
      <c r="V6" s="622"/>
      <c r="W6" s="622"/>
      <c r="X6" s="622"/>
      <c r="Y6" s="623"/>
      <c r="Z6" s="624">
        <v>0.7</v>
      </c>
      <c r="AA6" s="624"/>
      <c r="AB6" s="624"/>
      <c r="AC6" s="624"/>
      <c r="AD6" s="625">
        <v>374979</v>
      </c>
      <c r="AE6" s="625"/>
      <c r="AF6" s="625"/>
      <c r="AG6" s="625"/>
      <c r="AH6" s="625"/>
      <c r="AI6" s="625"/>
      <c r="AJ6" s="625"/>
      <c r="AK6" s="625"/>
      <c r="AL6" s="626">
        <v>2.1</v>
      </c>
      <c r="AM6" s="627"/>
      <c r="AN6" s="627"/>
      <c r="AO6" s="628"/>
      <c r="AP6" s="618" t="s">
        <v>165</v>
      </c>
      <c r="AQ6" s="619"/>
      <c r="AR6" s="619"/>
      <c r="AS6" s="619"/>
      <c r="AT6" s="619"/>
      <c r="AU6" s="619"/>
      <c r="AV6" s="619"/>
      <c r="AW6" s="619"/>
      <c r="AX6" s="619"/>
      <c r="AY6" s="619"/>
      <c r="AZ6" s="619"/>
      <c r="BA6" s="619"/>
      <c r="BB6" s="619"/>
      <c r="BC6" s="619"/>
      <c r="BD6" s="619"/>
      <c r="BE6" s="619"/>
      <c r="BF6" s="620"/>
      <c r="BG6" s="621">
        <v>9837067</v>
      </c>
      <c r="BH6" s="622"/>
      <c r="BI6" s="622"/>
      <c r="BJ6" s="622"/>
      <c r="BK6" s="622"/>
      <c r="BL6" s="622"/>
      <c r="BM6" s="622"/>
      <c r="BN6" s="623"/>
      <c r="BO6" s="624">
        <v>100</v>
      </c>
      <c r="BP6" s="624"/>
      <c r="BQ6" s="624"/>
      <c r="BR6" s="624"/>
      <c r="BS6" s="625">
        <v>26526</v>
      </c>
      <c r="BT6" s="625"/>
      <c r="BU6" s="625"/>
      <c r="BV6" s="625"/>
      <c r="BW6" s="625"/>
      <c r="BX6" s="625"/>
      <c r="BY6" s="625"/>
      <c r="BZ6" s="625"/>
      <c r="CA6" s="625"/>
      <c r="CB6" s="629"/>
      <c r="CD6" s="607" t="s">
        <v>166</v>
      </c>
      <c r="CE6" s="608"/>
      <c r="CF6" s="608"/>
      <c r="CG6" s="608"/>
      <c r="CH6" s="608"/>
      <c r="CI6" s="608"/>
      <c r="CJ6" s="608"/>
      <c r="CK6" s="608"/>
      <c r="CL6" s="608"/>
      <c r="CM6" s="608"/>
      <c r="CN6" s="608"/>
      <c r="CO6" s="608"/>
      <c r="CP6" s="608"/>
      <c r="CQ6" s="609"/>
      <c r="CR6" s="621">
        <v>241043</v>
      </c>
      <c r="CS6" s="622"/>
      <c r="CT6" s="622"/>
      <c r="CU6" s="622"/>
      <c r="CV6" s="622"/>
      <c r="CW6" s="622"/>
      <c r="CX6" s="622"/>
      <c r="CY6" s="623"/>
      <c r="CZ6" s="615">
        <v>0.5</v>
      </c>
      <c r="DA6" s="616"/>
      <c r="DB6" s="616"/>
      <c r="DC6" s="632"/>
      <c r="DD6" s="630" t="s">
        <v>64</v>
      </c>
      <c r="DE6" s="622"/>
      <c r="DF6" s="622"/>
      <c r="DG6" s="622"/>
      <c r="DH6" s="622"/>
      <c r="DI6" s="622"/>
      <c r="DJ6" s="622"/>
      <c r="DK6" s="622"/>
      <c r="DL6" s="622"/>
      <c r="DM6" s="622"/>
      <c r="DN6" s="622"/>
      <c r="DO6" s="622"/>
      <c r="DP6" s="623"/>
      <c r="DQ6" s="630">
        <v>240779</v>
      </c>
      <c r="DR6" s="622"/>
      <c r="DS6" s="622"/>
      <c r="DT6" s="622"/>
      <c r="DU6" s="622"/>
      <c r="DV6" s="622"/>
      <c r="DW6" s="622"/>
      <c r="DX6" s="622"/>
      <c r="DY6" s="622"/>
      <c r="DZ6" s="622"/>
      <c r="EA6" s="622"/>
      <c r="EB6" s="622"/>
      <c r="EC6" s="631"/>
    </row>
    <row r="7" spans="2:143" ht="11.25" customHeight="1" x14ac:dyDescent="0.2">
      <c r="B7" s="618" t="s">
        <v>167</v>
      </c>
      <c r="C7" s="619"/>
      <c r="D7" s="619"/>
      <c r="E7" s="619"/>
      <c r="F7" s="619"/>
      <c r="G7" s="619"/>
      <c r="H7" s="619"/>
      <c r="I7" s="619"/>
      <c r="J7" s="619"/>
      <c r="K7" s="619"/>
      <c r="L7" s="619"/>
      <c r="M7" s="619"/>
      <c r="N7" s="619"/>
      <c r="O7" s="619"/>
      <c r="P7" s="619"/>
      <c r="Q7" s="620"/>
      <c r="R7" s="621">
        <v>3062</v>
      </c>
      <c r="S7" s="622"/>
      <c r="T7" s="622"/>
      <c r="U7" s="622"/>
      <c r="V7" s="622"/>
      <c r="W7" s="622"/>
      <c r="X7" s="622"/>
      <c r="Y7" s="623"/>
      <c r="Z7" s="624">
        <v>0</v>
      </c>
      <c r="AA7" s="624"/>
      <c r="AB7" s="624"/>
      <c r="AC7" s="624"/>
      <c r="AD7" s="625">
        <v>3062</v>
      </c>
      <c r="AE7" s="625"/>
      <c r="AF7" s="625"/>
      <c r="AG7" s="625"/>
      <c r="AH7" s="625"/>
      <c r="AI7" s="625"/>
      <c r="AJ7" s="625"/>
      <c r="AK7" s="625"/>
      <c r="AL7" s="626">
        <v>0</v>
      </c>
      <c r="AM7" s="627"/>
      <c r="AN7" s="627"/>
      <c r="AO7" s="628"/>
      <c r="AP7" s="618" t="s">
        <v>168</v>
      </c>
      <c r="AQ7" s="619"/>
      <c r="AR7" s="619"/>
      <c r="AS7" s="619"/>
      <c r="AT7" s="619"/>
      <c r="AU7" s="619"/>
      <c r="AV7" s="619"/>
      <c r="AW7" s="619"/>
      <c r="AX7" s="619"/>
      <c r="AY7" s="619"/>
      <c r="AZ7" s="619"/>
      <c r="BA7" s="619"/>
      <c r="BB7" s="619"/>
      <c r="BC7" s="619"/>
      <c r="BD7" s="619"/>
      <c r="BE7" s="619"/>
      <c r="BF7" s="620"/>
      <c r="BG7" s="621">
        <v>3338740</v>
      </c>
      <c r="BH7" s="622"/>
      <c r="BI7" s="622"/>
      <c r="BJ7" s="622"/>
      <c r="BK7" s="622"/>
      <c r="BL7" s="622"/>
      <c r="BM7" s="622"/>
      <c r="BN7" s="623"/>
      <c r="BO7" s="624">
        <v>33.9</v>
      </c>
      <c r="BP7" s="624"/>
      <c r="BQ7" s="624"/>
      <c r="BR7" s="624"/>
      <c r="BS7" s="625">
        <v>26526</v>
      </c>
      <c r="BT7" s="625"/>
      <c r="BU7" s="625"/>
      <c r="BV7" s="625"/>
      <c r="BW7" s="625"/>
      <c r="BX7" s="625"/>
      <c r="BY7" s="625"/>
      <c r="BZ7" s="625"/>
      <c r="CA7" s="625"/>
      <c r="CB7" s="629"/>
      <c r="CD7" s="618" t="s">
        <v>169</v>
      </c>
      <c r="CE7" s="619"/>
      <c r="CF7" s="619"/>
      <c r="CG7" s="619"/>
      <c r="CH7" s="619"/>
      <c r="CI7" s="619"/>
      <c r="CJ7" s="619"/>
      <c r="CK7" s="619"/>
      <c r="CL7" s="619"/>
      <c r="CM7" s="619"/>
      <c r="CN7" s="619"/>
      <c r="CO7" s="619"/>
      <c r="CP7" s="619"/>
      <c r="CQ7" s="620"/>
      <c r="CR7" s="621">
        <v>10609099</v>
      </c>
      <c r="CS7" s="622"/>
      <c r="CT7" s="622"/>
      <c r="CU7" s="622"/>
      <c r="CV7" s="622"/>
      <c r="CW7" s="622"/>
      <c r="CX7" s="622"/>
      <c r="CY7" s="623"/>
      <c r="CZ7" s="624">
        <v>21.7</v>
      </c>
      <c r="DA7" s="624"/>
      <c r="DB7" s="624"/>
      <c r="DC7" s="624"/>
      <c r="DD7" s="630">
        <v>261536</v>
      </c>
      <c r="DE7" s="622"/>
      <c r="DF7" s="622"/>
      <c r="DG7" s="622"/>
      <c r="DH7" s="622"/>
      <c r="DI7" s="622"/>
      <c r="DJ7" s="622"/>
      <c r="DK7" s="622"/>
      <c r="DL7" s="622"/>
      <c r="DM7" s="622"/>
      <c r="DN7" s="622"/>
      <c r="DO7" s="622"/>
      <c r="DP7" s="623"/>
      <c r="DQ7" s="630">
        <v>6956962</v>
      </c>
      <c r="DR7" s="622"/>
      <c r="DS7" s="622"/>
      <c r="DT7" s="622"/>
      <c r="DU7" s="622"/>
      <c r="DV7" s="622"/>
      <c r="DW7" s="622"/>
      <c r="DX7" s="622"/>
      <c r="DY7" s="622"/>
      <c r="DZ7" s="622"/>
      <c r="EA7" s="622"/>
      <c r="EB7" s="622"/>
      <c r="EC7" s="631"/>
    </row>
    <row r="8" spans="2:143" ht="11.25" customHeight="1" x14ac:dyDescent="0.2">
      <c r="B8" s="618" t="s">
        <v>170</v>
      </c>
      <c r="C8" s="619"/>
      <c r="D8" s="619"/>
      <c r="E8" s="619"/>
      <c r="F8" s="619"/>
      <c r="G8" s="619"/>
      <c r="H8" s="619"/>
      <c r="I8" s="619"/>
      <c r="J8" s="619"/>
      <c r="K8" s="619"/>
      <c r="L8" s="619"/>
      <c r="M8" s="619"/>
      <c r="N8" s="619"/>
      <c r="O8" s="619"/>
      <c r="P8" s="619"/>
      <c r="Q8" s="620"/>
      <c r="R8" s="621">
        <v>48547</v>
      </c>
      <c r="S8" s="622"/>
      <c r="T8" s="622"/>
      <c r="U8" s="622"/>
      <c r="V8" s="622"/>
      <c r="W8" s="622"/>
      <c r="X8" s="622"/>
      <c r="Y8" s="623"/>
      <c r="Z8" s="624">
        <v>0.1</v>
      </c>
      <c r="AA8" s="624"/>
      <c r="AB8" s="624"/>
      <c r="AC8" s="624"/>
      <c r="AD8" s="625">
        <v>48547</v>
      </c>
      <c r="AE8" s="625"/>
      <c r="AF8" s="625"/>
      <c r="AG8" s="625"/>
      <c r="AH8" s="625"/>
      <c r="AI8" s="625"/>
      <c r="AJ8" s="625"/>
      <c r="AK8" s="625"/>
      <c r="AL8" s="626">
        <v>0.3</v>
      </c>
      <c r="AM8" s="627"/>
      <c r="AN8" s="627"/>
      <c r="AO8" s="628"/>
      <c r="AP8" s="618" t="s">
        <v>171</v>
      </c>
      <c r="AQ8" s="619"/>
      <c r="AR8" s="619"/>
      <c r="AS8" s="619"/>
      <c r="AT8" s="619"/>
      <c r="AU8" s="619"/>
      <c r="AV8" s="619"/>
      <c r="AW8" s="619"/>
      <c r="AX8" s="619"/>
      <c r="AY8" s="619"/>
      <c r="AZ8" s="619"/>
      <c r="BA8" s="619"/>
      <c r="BB8" s="619"/>
      <c r="BC8" s="619"/>
      <c r="BD8" s="619"/>
      <c r="BE8" s="619"/>
      <c r="BF8" s="620"/>
      <c r="BG8" s="621">
        <v>87878</v>
      </c>
      <c r="BH8" s="622"/>
      <c r="BI8" s="622"/>
      <c r="BJ8" s="622"/>
      <c r="BK8" s="622"/>
      <c r="BL8" s="622"/>
      <c r="BM8" s="622"/>
      <c r="BN8" s="623"/>
      <c r="BO8" s="624">
        <v>0.9</v>
      </c>
      <c r="BP8" s="624"/>
      <c r="BQ8" s="624"/>
      <c r="BR8" s="624"/>
      <c r="BS8" s="625" t="s">
        <v>64</v>
      </c>
      <c r="BT8" s="625"/>
      <c r="BU8" s="625"/>
      <c r="BV8" s="625"/>
      <c r="BW8" s="625"/>
      <c r="BX8" s="625"/>
      <c r="BY8" s="625"/>
      <c r="BZ8" s="625"/>
      <c r="CA8" s="625"/>
      <c r="CB8" s="629"/>
      <c r="CD8" s="618" t="s">
        <v>172</v>
      </c>
      <c r="CE8" s="619"/>
      <c r="CF8" s="619"/>
      <c r="CG8" s="619"/>
      <c r="CH8" s="619"/>
      <c r="CI8" s="619"/>
      <c r="CJ8" s="619"/>
      <c r="CK8" s="619"/>
      <c r="CL8" s="619"/>
      <c r="CM8" s="619"/>
      <c r="CN8" s="619"/>
      <c r="CO8" s="619"/>
      <c r="CP8" s="619"/>
      <c r="CQ8" s="620"/>
      <c r="CR8" s="621">
        <v>10340426</v>
      </c>
      <c r="CS8" s="622"/>
      <c r="CT8" s="622"/>
      <c r="CU8" s="622"/>
      <c r="CV8" s="622"/>
      <c r="CW8" s="622"/>
      <c r="CX8" s="622"/>
      <c r="CY8" s="623"/>
      <c r="CZ8" s="624">
        <v>21.1</v>
      </c>
      <c r="DA8" s="624"/>
      <c r="DB8" s="624"/>
      <c r="DC8" s="624"/>
      <c r="DD8" s="630">
        <v>1039461</v>
      </c>
      <c r="DE8" s="622"/>
      <c r="DF8" s="622"/>
      <c r="DG8" s="622"/>
      <c r="DH8" s="622"/>
      <c r="DI8" s="622"/>
      <c r="DJ8" s="622"/>
      <c r="DK8" s="622"/>
      <c r="DL8" s="622"/>
      <c r="DM8" s="622"/>
      <c r="DN8" s="622"/>
      <c r="DO8" s="622"/>
      <c r="DP8" s="623"/>
      <c r="DQ8" s="630">
        <v>4980772</v>
      </c>
      <c r="DR8" s="622"/>
      <c r="DS8" s="622"/>
      <c r="DT8" s="622"/>
      <c r="DU8" s="622"/>
      <c r="DV8" s="622"/>
      <c r="DW8" s="622"/>
      <c r="DX8" s="622"/>
      <c r="DY8" s="622"/>
      <c r="DZ8" s="622"/>
      <c r="EA8" s="622"/>
      <c r="EB8" s="622"/>
      <c r="EC8" s="631"/>
    </row>
    <row r="9" spans="2:143" ht="11.25" customHeight="1" x14ac:dyDescent="0.2">
      <c r="B9" s="618" t="s">
        <v>173</v>
      </c>
      <c r="C9" s="619"/>
      <c r="D9" s="619"/>
      <c r="E9" s="619"/>
      <c r="F9" s="619"/>
      <c r="G9" s="619"/>
      <c r="H9" s="619"/>
      <c r="I9" s="619"/>
      <c r="J9" s="619"/>
      <c r="K9" s="619"/>
      <c r="L9" s="619"/>
      <c r="M9" s="619"/>
      <c r="N9" s="619"/>
      <c r="O9" s="619"/>
      <c r="P9" s="619"/>
      <c r="Q9" s="620"/>
      <c r="R9" s="621">
        <v>62546</v>
      </c>
      <c r="S9" s="622"/>
      <c r="T9" s="622"/>
      <c r="U9" s="622"/>
      <c r="V9" s="622"/>
      <c r="W9" s="622"/>
      <c r="X9" s="622"/>
      <c r="Y9" s="623"/>
      <c r="Z9" s="624">
        <v>0.1</v>
      </c>
      <c r="AA9" s="624"/>
      <c r="AB9" s="624"/>
      <c r="AC9" s="624"/>
      <c r="AD9" s="625">
        <v>62546</v>
      </c>
      <c r="AE9" s="625"/>
      <c r="AF9" s="625"/>
      <c r="AG9" s="625"/>
      <c r="AH9" s="625"/>
      <c r="AI9" s="625"/>
      <c r="AJ9" s="625"/>
      <c r="AK9" s="625"/>
      <c r="AL9" s="626">
        <v>0.3</v>
      </c>
      <c r="AM9" s="627"/>
      <c r="AN9" s="627"/>
      <c r="AO9" s="628"/>
      <c r="AP9" s="618" t="s">
        <v>174</v>
      </c>
      <c r="AQ9" s="619"/>
      <c r="AR9" s="619"/>
      <c r="AS9" s="619"/>
      <c r="AT9" s="619"/>
      <c r="AU9" s="619"/>
      <c r="AV9" s="619"/>
      <c r="AW9" s="619"/>
      <c r="AX9" s="619"/>
      <c r="AY9" s="619"/>
      <c r="AZ9" s="619"/>
      <c r="BA9" s="619"/>
      <c r="BB9" s="619"/>
      <c r="BC9" s="619"/>
      <c r="BD9" s="619"/>
      <c r="BE9" s="619"/>
      <c r="BF9" s="620"/>
      <c r="BG9" s="621">
        <v>2624083</v>
      </c>
      <c r="BH9" s="622"/>
      <c r="BI9" s="622"/>
      <c r="BJ9" s="622"/>
      <c r="BK9" s="622"/>
      <c r="BL9" s="622"/>
      <c r="BM9" s="622"/>
      <c r="BN9" s="623"/>
      <c r="BO9" s="624">
        <v>26.7</v>
      </c>
      <c r="BP9" s="624"/>
      <c r="BQ9" s="624"/>
      <c r="BR9" s="624"/>
      <c r="BS9" s="625" t="s">
        <v>64</v>
      </c>
      <c r="BT9" s="625"/>
      <c r="BU9" s="625"/>
      <c r="BV9" s="625"/>
      <c r="BW9" s="625"/>
      <c r="BX9" s="625"/>
      <c r="BY9" s="625"/>
      <c r="BZ9" s="625"/>
      <c r="CA9" s="625"/>
      <c r="CB9" s="629"/>
      <c r="CD9" s="618" t="s">
        <v>175</v>
      </c>
      <c r="CE9" s="619"/>
      <c r="CF9" s="619"/>
      <c r="CG9" s="619"/>
      <c r="CH9" s="619"/>
      <c r="CI9" s="619"/>
      <c r="CJ9" s="619"/>
      <c r="CK9" s="619"/>
      <c r="CL9" s="619"/>
      <c r="CM9" s="619"/>
      <c r="CN9" s="619"/>
      <c r="CO9" s="619"/>
      <c r="CP9" s="619"/>
      <c r="CQ9" s="620"/>
      <c r="CR9" s="621">
        <v>4093746</v>
      </c>
      <c r="CS9" s="622"/>
      <c r="CT9" s="622"/>
      <c r="CU9" s="622"/>
      <c r="CV9" s="622"/>
      <c r="CW9" s="622"/>
      <c r="CX9" s="622"/>
      <c r="CY9" s="623"/>
      <c r="CZ9" s="624">
        <v>8.4</v>
      </c>
      <c r="DA9" s="624"/>
      <c r="DB9" s="624"/>
      <c r="DC9" s="624"/>
      <c r="DD9" s="630">
        <v>658109</v>
      </c>
      <c r="DE9" s="622"/>
      <c r="DF9" s="622"/>
      <c r="DG9" s="622"/>
      <c r="DH9" s="622"/>
      <c r="DI9" s="622"/>
      <c r="DJ9" s="622"/>
      <c r="DK9" s="622"/>
      <c r="DL9" s="622"/>
      <c r="DM9" s="622"/>
      <c r="DN9" s="622"/>
      <c r="DO9" s="622"/>
      <c r="DP9" s="623"/>
      <c r="DQ9" s="630">
        <v>2648397</v>
      </c>
      <c r="DR9" s="622"/>
      <c r="DS9" s="622"/>
      <c r="DT9" s="622"/>
      <c r="DU9" s="622"/>
      <c r="DV9" s="622"/>
      <c r="DW9" s="622"/>
      <c r="DX9" s="622"/>
      <c r="DY9" s="622"/>
      <c r="DZ9" s="622"/>
      <c r="EA9" s="622"/>
      <c r="EB9" s="622"/>
      <c r="EC9" s="631"/>
    </row>
    <row r="10" spans="2:143" ht="11.25" customHeight="1" x14ac:dyDescent="0.2">
      <c r="B10" s="618" t="s">
        <v>176</v>
      </c>
      <c r="C10" s="619"/>
      <c r="D10" s="619"/>
      <c r="E10" s="619"/>
      <c r="F10" s="619"/>
      <c r="G10" s="619"/>
      <c r="H10" s="619"/>
      <c r="I10" s="619"/>
      <c r="J10" s="619"/>
      <c r="K10" s="619"/>
      <c r="L10" s="619"/>
      <c r="M10" s="619"/>
      <c r="N10" s="619"/>
      <c r="O10" s="619"/>
      <c r="P10" s="619"/>
      <c r="Q10" s="620"/>
      <c r="R10" s="621" t="s">
        <v>64</v>
      </c>
      <c r="S10" s="622"/>
      <c r="T10" s="622"/>
      <c r="U10" s="622"/>
      <c r="V10" s="622"/>
      <c r="W10" s="622"/>
      <c r="X10" s="622"/>
      <c r="Y10" s="623"/>
      <c r="Z10" s="624" t="s">
        <v>64</v>
      </c>
      <c r="AA10" s="624"/>
      <c r="AB10" s="624"/>
      <c r="AC10" s="624"/>
      <c r="AD10" s="625" t="s">
        <v>64</v>
      </c>
      <c r="AE10" s="625"/>
      <c r="AF10" s="625"/>
      <c r="AG10" s="625"/>
      <c r="AH10" s="625"/>
      <c r="AI10" s="625"/>
      <c r="AJ10" s="625"/>
      <c r="AK10" s="625"/>
      <c r="AL10" s="626" t="s">
        <v>64</v>
      </c>
      <c r="AM10" s="627"/>
      <c r="AN10" s="627"/>
      <c r="AO10" s="628"/>
      <c r="AP10" s="618" t="s">
        <v>177</v>
      </c>
      <c r="AQ10" s="619"/>
      <c r="AR10" s="619"/>
      <c r="AS10" s="619"/>
      <c r="AT10" s="619"/>
      <c r="AU10" s="619"/>
      <c r="AV10" s="619"/>
      <c r="AW10" s="619"/>
      <c r="AX10" s="619"/>
      <c r="AY10" s="619"/>
      <c r="AZ10" s="619"/>
      <c r="BA10" s="619"/>
      <c r="BB10" s="619"/>
      <c r="BC10" s="619"/>
      <c r="BD10" s="619"/>
      <c r="BE10" s="619"/>
      <c r="BF10" s="620"/>
      <c r="BG10" s="621">
        <v>215647</v>
      </c>
      <c r="BH10" s="622"/>
      <c r="BI10" s="622"/>
      <c r="BJ10" s="622"/>
      <c r="BK10" s="622"/>
      <c r="BL10" s="622"/>
      <c r="BM10" s="622"/>
      <c r="BN10" s="623"/>
      <c r="BO10" s="624">
        <v>2.2000000000000002</v>
      </c>
      <c r="BP10" s="624"/>
      <c r="BQ10" s="624"/>
      <c r="BR10" s="624"/>
      <c r="BS10" s="625" t="s">
        <v>64</v>
      </c>
      <c r="BT10" s="625"/>
      <c r="BU10" s="625"/>
      <c r="BV10" s="625"/>
      <c r="BW10" s="625"/>
      <c r="BX10" s="625"/>
      <c r="BY10" s="625"/>
      <c r="BZ10" s="625"/>
      <c r="CA10" s="625"/>
      <c r="CB10" s="629"/>
      <c r="CD10" s="618" t="s">
        <v>178</v>
      </c>
      <c r="CE10" s="619"/>
      <c r="CF10" s="619"/>
      <c r="CG10" s="619"/>
      <c r="CH10" s="619"/>
      <c r="CI10" s="619"/>
      <c r="CJ10" s="619"/>
      <c r="CK10" s="619"/>
      <c r="CL10" s="619"/>
      <c r="CM10" s="619"/>
      <c r="CN10" s="619"/>
      <c r="CO10" s="619"/>
      <c r="CP10" s="619"/>
      <c r="CQ10" s="620"/>
      <c r="CR10" s="621">
        <v>94500</v>
      </c>
      <c r="CS10" s="622"/>
      <c r="CT10" s="622"/>
      <c r="CU10" s="622"/>
      <c r="CV10" s="622"/>
      <c r="CW10" s="622"/>
      <c r="CX10" s="622"/>
      <c r="CY10" s="623"/>
      <c r="CZ10" s="624">
        <v>0.2</v>
      </c>
      <c r="DA10" s="624"/>
      <c r="DB10" s="624"/>
      <c r="DC10" s="624"/>
      <c r="DD10" s="630" t="s">
        <v>64</v>
      </c>
      <c r="DE10" s="622"/>
      <c r="DF10" s="622"/>
      <c r="DG10" s="622"/>
      <c r="DH10" s="622"/>
      <c r="DI10" s="622"/>
      <c r="DJ10" s="622"/>
      <c r="DK10" s="622"/>
      <c r="DL10" s="622"/>
      <c r="DM10" s="622"/>
      <c r="DN10" s="622"/>
      <c r="DO10" s="622"/>
      <c r="DP10" s="623"/>
      <c r="DQ10" s="630">
        <v>40645</v>
      </c>
      <c r="DR10" s="622"/>
      <c r="DS10" s="622"/>
      <c r="DT10" s="622"/>
      <c r="DU10" s="622"/>
      <c r="DV10" s="622"/>
      <c r="DW10" s="622"/>
      <c r="DX10" s="622"/>
      <c r="DY10" s="622"/>
      <c r="DZ10" s="622"/>
      <c r="EA10" s="622"/>
      <c r="EB10" s="622"/>
      <c r="EC10" s="631"/>
    </row>
    <row r="11" spans="2:143" ht="11.25" customHeight="1" x14ac:dyDescent="0.2">
      <c r="B11" s="618" t="s">
        <v>179</v>
      </c>
      <c r="C11" s="619"/>
      <c r="D11" s="619"/>
      <c r="E11" s="619"/>
      <c r="F11" s="619"/>
      <c r="G11" s="619"/>
      <c r="H11" s="619"/>
      <c r="I11" s="619"/>
      <c r="J11" s="619"/>
      <c r="K11" s="619"/>
      <c r="L11" s="619"/>
      <c r="M11" s="619"/>
      <c r="N11" s="619"/>
      <c r="O11" s="619"/>
      <c r="P11" s="619"/>
      <c r="Q11" s="620"/>
      <c r="R11" s="621">
        <v>1545832</v>
      </c>
      <c r="S11" s="622"/>
      <c r="T11" s="622"/>
      <c r="U11" s="622"/>
      <c r="V11" s="622"/>
      <c r="W11" s="622"/>
      <c r="X11" s="622"/>
      <c r="Y11" s="623"/>
      <c r="Z11" s="626">
        <v>2.9</v>
      </c>
      <c r="AA11" s="627"/>
      <c r="AB11" s="627"/>
      <c r="AC11" s="633"/>
      <c r="AD11" s="630">
        <v>1545832</v>
      </c>
      <c r="AE11" s="622"/>
      <c r="AF11" s="622"/>
      <c r="AG11" s="622"/>
      <c r="AH11" s="622"/>
      <c r="AI11" s="622"/>
      <c r="AJ11" s="622"/>
      <c r="AK11" s="623"/>
      <c r="AL11" s="626">
        <v>8.5</v>
      </c>
      <c r="AM11" s="627"/>
      <c r="AN11" s="627"/>
      <c r="AO11" s="628"/>
      <c r="AP11" s="618" t="s">
        <v>180</v>
      </c>
      <c r="AQ11" s="619"/>
      <c r="AR11" s="619"/>
      <c r="AS11" s="619"/>
      <c r="AT11" s="619"/>
      <c r="AU11" s="619"/>
      <c r="AV11" s="619"/>
      <c r="AW11" s="619"/>
      <c r="AX11" s="619"/>
      <c r="AY11" s="619"/>
      <c r="AZ11" s="619"/>
      <c r="BA11" s="619"/>
      <c r="BB11" s="619"/>
      <c r="BC11" s="619"/>
      <c r="BD11" s="619"/>
      <c r="BE11" s="619"/>
      <c r="BF11" s="620"/>
      <c r="BG11" s="621">
        <v>411132</v>
      </c>
      <c r="BH11" s="622"/>
      <c r="BI11" s="622"/>
      <c r="BJ11" s="622"/>
      <c r="BK11" s="622"/>
      <c r="BL11" s="622"/>
      <c r="BM11" s="622"/>
      <c r="BN11" s="623"/>
      <c r="BO11" s="624">
        <v>4.2</v>
      </c>
      <c r="BP11" s="624"/>
      <c r="BQ11" s="624"/>
      <c r="BR11" s="624"/>
      <c r="BS11" s="625">
        <v>26526</v>
      </c>
      <c r="BT11" s="625"/>
      <c r="BU11" s="625"/>
      <c r="BV11" s="625"/>
      <c r="BW11" s="625"/>
      <c r="BX11" s="625"/>
      <c r="BY11" s="625"/>
      <c r="BZ11" s="625"/>
      <c r="CA11" s="625"/>
      <c r="CB11" s="629"/>
      <c r="CD11" s="618" t="s">
        <v>181</v>
      </c>
      <c r="CE11" s="619"/>
      <c r="CF11" s="619"/>
      <c r="CG11" s="619"/>
      <c r="CH11" s="619"/>
      <c r="CI11" s="619"/>
      <c r="CJ11" s="619"/>
      <c r="CK11" s="619"/>
      <c r="CL11" s="619"/>
      <c r="CM11" s="619"/>
      <c r="CN11" s="619"/>
      <c r="CO11" s="619"/>
      <c r="CP11" s="619"/>
      <c r="CQ11" s="620"/>
      <c r="CR11" s="621">
        <v>7517557</v>
      </c>
      <c r="CS11" s="622"/>
      <c r="CT11" s="622"/>
      <c r="CU11" s="622"/>
      <c r="CV11" s="622"/>
      <c r="CW11" s="622"/>
      <c r="CX11" s="622"/>
      <c r="CY11" s="623"/>
      <c r="CZ11" s="624">
        <v>15.4</v>
      </c>
      <c r="DA11" s="624"/>
      <c r="DB11" s="624"/>
      <c r="DC11" s="624"/>
      <c r="DD11" s="630">
        <v>2518352</v>
      </c>
      <c r="DE11" s="622"/>
      <c r="DF11" s="622"/>
      <c r="DG11" s="622"/>
      <c r="DH11" s="622"/>
      <c r="DI11" s="622"/>
      <c r="DJ11" s="622"/>
      <c r="DK11" s="622"/>
      <c r="DL11" s="622"/>
      <c r="DM11" s="622"/>
      <c r="DN11" s="622"/>
      <c r="DO11" s="622"/>
      <c r="DP11" s="623"/>
      <c r="DQ11" s="630">
        <v>1780120</v>
      </c>
      <c r="DR11" s="622"/>
      <c r="DS11" s="622"/>
      <c r="DT11" s="622"/>
      <c r="DU11" s="622"/>
      <c r="DV11" s="622"/>
      <c r="DW11" s="622"/>
      <c r="DX11" s="622"/>
      <c r="DY11" s="622"/>
      <c r="DZ11" s="622"/>
      <c r="EA11" s="622"/>
      <c r="EB11" s="622"/>
      <c r="EC11" s="631"/>
    </row>
    <row r="12" spans="2:143" ht="11.25" customHeight="1" x14ac:dyDescent="0.2">
      <c r="B12" s="618" t="s">
        <v>182</v>
      </c>
      <c r="C12" s="619"/>
      <c r="D12" s="619"/>
      <c r="E12" s="619"/>
      <c r="F12" s="619"/>
      <c r="G12" s="619"/>
      <c r="H12" s="619"/>
      <c r="I12" s="619"/>
      <c r="J12" s="619"/>
      <c r="K12" s="619"/>
      <c r="L12" s="619"/>
      <c r="M12" s="619"/>
      <c r="N12" s="619"/>
      <c r="O12" s="619"/>
      <c r="P12" s="619"/>
      <c r="Q12" s="620"/>
      <c r="R12" s="621">
        <v>6649</v>
      </c>
      <c r="S12" s="622"/>
      <c r="T12" s="622"/>
      <c r="U12" s="622"/>
      <c r="V12" s="622"/>
      <c r="W12" s="622"/>
      <c r="X12" s="622"/>
      <c r="Y12" s="623"/>
      <c r="Z12" s="624">
        <v>0</v>
      </c>
      <c r="AA12" s="624"/>
      <c r="AB12" s="624"/>
      <c r="AC12" s="624"/>
      <c r="AD12" s="625">
        <v>6649</v>
      </c>
      <c r="AE12" s="625"/>
      <c r="AF12" s="625"/>
      <c r="AG12" s="625"/>
      <c r="AH12" s="625"/>
      <c r="AI12" s="625"/>
      <c r="AJ12" s="625"/>
      <c r="AK12" s="625"/>
      <c r="AL12" s="626">
        <v>0</v>
      </c>
      <c r="AM12" s="627"/>
      <c r="AN12" s="627"/>
      <c r="AO12" s="628"/>
      <c r="AP12" s="618" t="s">
        <v>183</v>
      </c>
      <c r="AQ12" s="619"/>
      <c r="AR12" s="619"/>
      <c r="AS12" s="619"/>
      <c r="AT12" s="619"/>
      <c r="AU12" s="619"/>
      <c r="AV12" s="619"/>
      <c r="AW12" s="619"/>
      <c r="AX12" s="619"/>
      <c r="AY12" s="619"/>
      <c r="AZ12" s="619"/>
      <c r="BA12" s="619"/>
      <c r="BB12" s="619"/>
      <c r="BC12" s="619"/>
      <c r="BD12" s="619"/>
      <c r="BE12" s="619"/>
      <c r="BF12" s="620"/>
      <c r="BG12" s="621">
        <v>5663529</v>
      </c>
      <c r="BH12" s="622"/>
      <c r="BI12" s="622"/>
      <c r="BJ12" s="622"/>
      <c r="BK12" s="622"/>
      <c r="BL12" s="622"/>
      <c r="BM12" s="622"/>
      <c r="BN12" s="623"/>
      <c r="BO12" s="624">
        <v>57.6</v>
      </c>
      <c r="BP12" s="624"/>
      <c r="BQ12" s="624"/>
      <c r="BR12" s="624"/>
      <c r="BS12" s="625" t="s">
        <v>64</v>
      </c>
      <c r="BT12" s="625"/>
      <c r="BU12" s="625"/>
      <c r="BV12" s="625"/>
      <c r="BW12" s="625"/>
      <c r="BX12" s="625"/>
      <c r="BY12" s="625"/>
      <c r="BZ12" s="625"/>
      <c r="CA12" s="625"/>
      <c r="CB12" s="629"/>
      <c r="CD12" s="618" t="s">
        <v>184</v>
      </c>
      <c r="CE12" s="619"/>
      <c r="CF12" s="619"/>
      <c r="CG12" s="619"/>
      <c r="CH12" s="619"/>
      <c r="CI12" s="619"/>
      <c r="CJ12" s="619"/>
      <c r="CK12" s="619"/>
      <c r="CL12" s="619"/>
      <c r="CM12" s="619"/>
      <c r="CN12" s="619"/>
      <c r="CO12" s="619"/>
      <c r="CP12" s="619"/>
      <c r="CQ12" s="620"/>
      <c r="CR12" s="621">
        <v>3342527</v>
      </c>
      <c r="CS12" s="622"/>
      <c r="CT12" s="622"/>
      <c r="CU12" s="622"/>
      <c r="CV12" s="622"/>
      <c r="CW12" s="622"/>
      <c r="CX12" s="622"/>
      <c r="CY12" s="623"/>
      <c r="CZ12" s="624">
        <v>6.8</v>
      </c>
      <c r="DA12" s="624"/>
      <c r="DB12" s="624"/>
      <c r="DC12" s="624"/>
      <c r="DD12" s="630">
        <v>14550</v>
      </c>
      <c r="DE12" s="622"/>
      <c r="DF12" s="622"/>
      <c r="DG12" s="622"/>
      <c r="DH12" s="622"/>
      <c r="DI12" s="622"/>
      <c r="DJ12" s="622"/>
      <c r="DK12" s="622"/>
      <c r="DL12" s="622"/>
      <c r="DM12" s="622"/>
      <c r="DN12" s="622"/>
      <c r="DO12" s="622"/>
      <c r="DP12" s="623"/>
      <c r="DQ12" s="630">
        <v>1497763</v>
      </c>
      <c r="DR12" s="622"/>
      <c r="DS12" s="622"/>
      <c r="DT12" s="622"/>
      <c r="DU12" s="622"/>
      <c r="DV12" s="622"/>
      <c r="DW12" s="622"/>
      <c r="DX12" s="622"/>
      <c r="DY12" s="622"/>
      <c r="DZ12" s="622"/>
      <c r="EA12" s="622"/>
      <c r="EB12" s="622"/>
      <c r="EC12" s="631"/>
    </row>
    <row r="13" spans="2:143" ht="11.25" customHeight="1" x14ac:dyDescent="0.2">
      <c r="B13" s="618" t="s">
        <v>185</v>
      </c>
      <c r="C13" s="619"/>
      <c r="D13" s="619"/>
      <c r="E13" s="619"/>
      <c r="F13" s="619"/>
      <c r="G13" s="619"/>
      <c r="H13" s="619"/>
      <c r="I13" s="619"/>
      <c r="J13" s="619"/>
      <c r="K13" s="619"/>
      <c r="L13" s="619"/>
      <c r="M13" s="619"/>
      <c r="N13" s="619"/>
      <c r="O13" s="619"/>
      <c r="P13" s="619"/>
      <c r="Q13" s="620"/>
      <c r="R13" s="621" t="s">
        <v>64</v>
      </c>
      <c r="S13" s="622"/>
      <c r="T13" s="622"/>
      <c r="U13" s="622"/>
      <c r="V13" s="622"/>
      <c r="W13" s="622"/>
      <c r="X13" s="622"/>
      <c r="Y13" s="623"/>
      <c r="Z13" s="624" t="s">
        <v>64</v>
      </c>
      <c r="AA13" s="624"/>
      <c r="AB13" s="624"/>
      <c r="AC13" s="624"/>
      <c r="AD13" s="625" t="s">
        <v>64</v>
      </c>
      <c r="AE13" s="625"/>
      <c r="AF13" s="625"/>
      <c r="AG13" s="625"/>
      <c r="AH13" s="625"/>
      <c r="AI13" s="625"/>
      <c r="AJ13" s="625"/>
      <c r="AK13" s="625"/>
      <c r="AL13" s="626" t="s">
        <v>64</v>
      </c>
      <c r="AM13" s="627"/>
      <c r="AN13" s="627"/>
      <c r="AO13" s="628"/>
      <c r="AP13" s="618" t="s">
        <v>186</v>
      </c>
      <c r="AQ13" s="619"/>
      <c r="AR13" s="619"/>
      <c r="AS13" s="619"/>
      <c r="AT13" s="619"/>
      <c r="AU13" s="619"/>
      <c r="AV13" s="619"/>
      <c r="AW13" s="619"/>
      <c r="AX13" s="619"/>
      <c r="AY13" s="619"/>
      <c r="AZ13" s="619"/>
      <c r="BA13" s="619"/>
      <c r="BB13" s="619"/>
      <c r="BC13" s="619"/>
      <c r="BD13" s="619"/>
      <c r="BE13" s="619"/>
      <c r="BF13" s="620"/>
      <c r="BG13" s="621">
        <v>5580225</v>
      </c>
      <c r="BH13" s="622"/>
      <c r="BI13" s="622"/>
      <c r="BJ13" s="622"/>
      <c r="BK13" s="622"/>
      <c r="BL13" s="622"/>
      <c r="BM13" s="622"/>
      <c r="BN13" s="623"/>
      <c r="BO13" s="624">
        <v>56.7</v>
      </c>
      <c r="BP13" s="624"/>
      <c r="BQ13" s="624"/>
      <c r="BR13" s="624"/>
      <c r="BS13" s="625" t="s">
        <v>64</v>
      </c>
      <c r="BT13" s="625"/>
      <c r="BU13" s="625"/>
      <c r="BV13" s="625"/>
      <c r="BW13" s="625"/>
      <c r="BX13" s="625"/>
      <c r="BY13" s="625"/>
      <c r="BZ13" s="625"/>
      <c r="CA13" s="625"/>
      <c r="CB13" s="629"/>
      <c r="CD13" s="618" t="s">
        <v>187</v>
      </c>
      <c r="CE13" s="619"/>
      <c r="CF13" s="619"/>
      <c r="CG13" s="619"/>
      <c r="CH13" s="619"/>
      <c r="CI13" s="619"/>
      <c r="CJ13" s="619"/>
      <c r="CK13" s="619"/>
      <c r="CL13" s="619"/>
      <c r="CM13" s="619"/>
      <c r="CN13" s="619"/>
      <c r="CO13" s="619"/>
      <c r="CP13" s="619"/>
      <c r="CQ13" s="620"/>
      <c r="CR13" s="621">
        <v>3136359</v>
      </c>
      <c r="CS13" s="622"/>
      <c r="CT13" s="622"/>
      <c r="CU13" s="622"/>
      <c r="CV13" s="622"/>
      <c r="CW13" s="622"/>
      <c r="CX13" s="622"/>
      <c r="CY13" s="623"/>
      <c r="CZ13" s="624">
        <v>6.4</v>
      </c>
      <c r="DA13" s="624"/>
      <c r="DB13" s="624"/>
      <c r="DC13" s="624"/>
      <c r="DD13" s="630">
        <v>1194798</v>
      </c>
      <c r="DE13" s="622"/>
      <c r="DF13" s="622"/>
      <c r="DG13" s="622"/>
      <c r="DH13" s="622"/>
      <c r="DI13" s="622"/>
      <c r="DJ13" s="622"/>
      <c r="DK13" s="622"/>
      <c r="DL13" s="622"/>
      <c r="DM13" s="622"/>
      <c r="DN13" s="622"/>
      <c r="DO13" s="622"/>
      <c r="DP13" s="623"/>
      <c r="DQ13" s="630">
        <v>1714856</v>
      </c>
      <c r="DR13" s="622"/>
      <c r="DS13" s="622"/>
      <c r="DT13" s="622"/>
      <c r="DU13" s="622"/>
      <c r="DV13" s="622"/>
      <c r="DW13" s="622"/>
      <c r="DX13" s="622"/>
      <c r="DY13" s="622"/>
      <c r="DZ13" s="622"/>
      <c r="EA13" s="622"/>
      <c r="EB13" s="622"/>
      <c r="EC13" s="631"/>
    </row>
    <row r="14" spans="2:143" ht="11.25" customHeight="1" x14ac:dyDescent="0.2">
      <c r="B14" s="618" t="s">
        <v>188</v>
      </c>
      <c r="C14" s="619"/>
      <c r="D14" s="619"/>
      <c r="E14" s="619"/>
      <c r="F14" s="619"/>
      <c r="G14" s="619"/>
      <c r="H14" s="619"/>
      <c r="I14" s="619"/>
      <c r="J14" s="619"/>
      <c r="K14" s="619"/>
      <c r="L14" s="619"/>
      <c r="M14" s="619"/>
      <c r="N14" s="619"/>
      <c r="O14" s="619"/>
      <c r="P14" s="619"/>
      <c r="Q14" s="620"/>
      <c r="R14" s="621" t="s">
        <v>64</v>
      </c>
      <c r="S14" s="622"/>
      <c r="T14" s="622"/>
      <c r="U14" s="622"/>
      <c r="V14" s="622"/>
      <c r="W14" s="622"/>
      <c r="X14" s="622"/>
      <c r="Y14" s="623"/>
      <c r="Z14" s="624" t="s">
        <v>64</v>
      </c>
      <c r="AA14" s="624"/>
      <c r="AB14" s="624"/>
      <c r="AC14" s="624"/>
      <c r="AD14" s="625" t="s">
        <v>64</v>
      </c>
      <c r="AE14" s="625"/>
      <c r="AF14" s="625"/>
      <c r="AG14" s="625"/>
      <c r="AH14" s="625"/>
      <c r="AI14" s="625"/>
      <c r="AJ14" s="625"/>
      <c r="AK14" s="625"/>
      <c r="AL14" s="626" t="s">
        <v>64</v>
      </c>
      <c r="AM14" s="627"/>
      <c r="AN14" s="627"/>
      <c r="AO14" s="628"/>
      <c r="AP14" s="618" t="s">
        <v>189</v>
      </c>
      <c r="AQ14" s="619"/>
      <c r="AR14" s="619"/>
      <c r="AS14" s="619"/>
      <c r="AT14" s="619"/>
      <c r="AU14" s="619"/>
      <c r="AV14" s="619"/>
      <c r="AW14" s="619"/>
      <c r="AX14" s="619"/>
      <c r="AY14" s="619"/>
      <c r="AZ14" s="619"/>
      <c r="BA14" s="619"/>
      <c r="BB14" s="619"/>
      <c r="BC14" s="619"/>
      <c r="BD14" s="619"/>
      <c r="BE14" s="619"/>
      <c r="BF14" s="620"/>
      <c r="BG14" s="621">
        <v>238237</v>
      </c>
      <c r="BH14" s="622"/>
      <c r="BI14" s="622"/>
      <c r="BJ14" s="622"/>
      <c r="BK14" s="622"/>
      <c r="BL14" s="622"/>
      <c r="BM14" s="622"/>
      <c r="BN14" s="623"/>
      <c r="BO14" s="624">
        <v>2.4</v>
      </c>
      <c r="BP14" s="624"/>
      <c r="BQ14" s="624"/>
      <c r="BR14" s="624"/>
      <c r="BS14" s="625" t="s">
        <v>64</v>
      </c>
      <c r="BT14" s="625"/>
      <c r="BU14" s="625"/>
      <c r="BV14" s="625"/>
      <c r="BW14" s="625"/>
      <c r="BX14" s="625"/>
      <c r="BY14" s="625"/>
      <c r="BZ14" s="625"/>
      <c r="CA14" s="625"/>
      <c r="CB14" s="629"/>
      <c r="CD14" s="618" t="s">
        <v>190</v>
      </c>
      <c r="CE14" s="619"/>
      <c r="CF14" s="619"/>
      <c r="CG14" s="619"/>
      <c r="CH14" s="619"/>
      <c r="CI14" s="619"/>
      <c r="CJ14" s="619"/>
      <c r="CK14" s="619"/>
      <c r="CL14" s="619"/>
      <c r="CM14" s="619"/>
      <c r="CN14" s="619"/>
      <c r="CO14" s="619"/>
      <c r="CP14" s="619"/>
      <c r="CQ14" s="620"/>
      <c r="CR14" s="621">
        <v>1505501</v>
      </c>
      <c r="CS14" s="622"/>
      <c r="CT14" s="622"/>
      <c r="CU14" s="622"/>
      <c r="CV14" s="622"/>
      <c r="CW14" s="622"/>
      <c r="CX14" s="622"/>
      <c r="CY14" s="623"/>
      <c r="CZ14" s="624">
        <v>3.1</v>
      </c>
      <c r="DA14" s="624"/>
      <c r="DB14" s="624"/>
      <c r="DC14" s="624"/>
      <c r="DD14" s="630">
        <v>144698</v>
      </c>
      <c r="DE14" s="622"/>
      <c r="DF14" s="622"/>
      <c r="DG14" s="622"/>
      <c r="DH14" s="622"/>
      <c r="DI14" s="622"/>
      <c r="DJ14" s="622"/>
      <c r="DK14" s="622"/>
      <c r="DL14" s="622"/>
      <c r="DM14" s="622"/>
      <c r="DN14" s="622"/>
      <c r="DO14" s="622"/>
      <c r="DP14" s="623"/>
      <c r="DQ14" s="630">
        <v>1035413</v>
      </c>
      <c r="DR14" s="622"/>
      <c r="DS14" s="622"/>
      <c r="DT14" s="622"/>
      <c r="DU14" s="622"/>
      <c r="DV14" s="622"/>
      <c r="DW14" s="622"/>
      <c r="DX14" s="622"/>
      <c r="DY14" s="622"/>
      <c r="DZ14" s="622"/>
      <c r="EA14" s="622"/>
      <c r="EB14" s="622"/>
      <c r="EC14" s="631"/>
    </row>
    <row r="15" spans="2:143" ht="11.25" customHeight="1" x14ac:dyDescent="0.2">
      <c r="B15" s="618" t="s">
        <v>191</v>
      </c>
      <c r="C15" s="619"/>
      <c r="D15" s="619"/>
      <c r="E15" s="619"/>
      <c r="F15" s="619"/>
      <c r="G15" s="619"/>
      <c r="H15" s="619"/>
      <c r="I15" s="619"/>
      <c r="J15" s="619"/>
      <c r="K15" s="619"/>
      <c r="L15" s="619"/>
      <c r="M15" s="619"/>
      <c r="N15" s="619"/>
      <c r="O15" s="619"/>
      <c r="P15" s="619"/>
      <c r="Q15" s="620"/>
      <c r="R15" s="621">
        <v>31102</v>
      </c>
      <c r="S15" s="622"/>
      <c r="T15" s="622"/>
      <c r="U15" s="622"/>
      <c r="V15" s="622"/>
      <c r="W15" s="622"/>
      <c r="X15" s="622"/>
      <c r="Y15" s="623"/>
      <c r="Z15" s="624">
        <v>0.1</v>
      </c>
      <c r="AA15" s="624"/>
      <c r="AB15" s="624"/>
      <c r="AC15" s="624"/>
      <c r="AD15" s="625">
        <v>31102</v>
      </c>
      <c r="AE15" s="625"/>
      <c r="AF15" s="625"/>
      <c r="AG15" s="625"/>
      <c r="AH15" s="625"/>
      <c r="AI15" s="625"/>
      <c r="AJ15" s="625"/>
      <c r="AK15" s="625"/>
      <c r="AL15" s="626">
        <v>0.2</v>
      </c>
      <c r="AM15" s="627"/>
      <c r="AN15" s="627"/>
      <c r="AO15" s="628"/>
      <c r="AP15" s="618" t="s">
        <v>192</v>
      </c>
      <c r="AQ15" s="619"/>
      <c r="AR15" s="619"/>
      <c r="AS15" s="619"/>
      <c r="AT15" s="619"/>
      <c r="AU15" s="619"/>
      <c r="AV15" s="619"/>
      <c r="AW15" s="619"/>
      <c r="AX15" s="619"/>
      <c r="AY15" s="619"/>
      <c r="AZ15" s="619"/>
      <c r="BA15" s="619"/>
      <c r="BB15" s="619"/>
      <c r="BC15" s="619"/>
      <c r="BD15" s="619"/>
      <c r="BE15" s="619"/>
      <c r="BF15" s="620"/>
      <c r="BG15" s="621">
        <v>596561</v>
      </c>
      <c r="BH15" s="622"/>
      <c r="BI15" s="622"/>
      <c r="BJ15" s="622"/>
      <c r="BK15" s="622"/>
      <c r="BL15" s="622"/>
      <c r="BM15" s="622"/>
      <c r="BN15" s="623"/>
      <c r="BO15" s="624">
        <v>6.1</v>
      </c>
      <c r="BP15" s="624"/>
      <c r="BQ15" s="624"/>
      <c r="BR15" s="624"/>
      <c r="BS15" s="625" t="s">
        <v>64</v>
      </c>
      <c r="BT15" s="625"/>
      <c r="BU15" s="625"/>
      <c r="BV15" s="625"/>
      <c r="BW15" s="625"/>
      <c r="BX15" s="625"/>
      <c r="BY15" s="625"/>
      <c r="BZ15" s="625"/>
      <c r="CA15" s="625"/>
      <c r="CB15" s="629"/>
      <c r="CD15" s="618" t="s">
        <v>193</v>
      </c>
      <c r="CE15" s="619"/>
      <c r="CF15" s="619"/>
      <c r="CG15" s="619"/>
      <c r="CH15" s="619"/>
      <c r="CI15" s="619"/>
      <c r="CJ15" s="619"/>
      <c r="CK15" s="619"/>
      <c r="CL15" s="619"/>
      <c r="CM15" s="619"/>
      <c r="CN15" s="619"/>
      <c r="CO15" s="619"/>
      <c r="CP15" s="619"/>
      <c r="CQ15" s="620"/>
      <c r="CR15" s="621">
        <v>4892961</v>
      </c>
      <c r="CS15" s="622"/>
      <c r="CT15" s="622"/>
      <c r="CU15" s="622"/>
      <c r="CV15" s="622"/>
      <c r="CW15" s="622"/>
      <c r="CX15" s="622"/>
      <c r="CY15" s="623"/>
      <c r="CZ15" s="624">
        <v>10</v>
      </c>
      <c r="DA15" s="624"/>
      <c r="DB15" s="624"/>
      <c r="DC15" s="624"/>
      <c r="DD15" s="630">
        <v>484067</v>
      </c>
      <c r="DE15" s="622"/>
      <c r="DF15" s="622"/>
      <c r="DG15" s="622"/>
      <c r="DH15" s="622"/>
      <c r="DI15" s="622"/>
      <c r="DJ15" s="622"/>
      <c r="DK15" s="622"/>
      <c r="DL15" s="622"/>
      <c r="DM15" s="622"/>
      <c r="DN15" s="622"/>
      <c r="DO15" s="622"/>
      <c r="DP15" s="623"/>
      <c r="DQ15" s="630">
        <v>3429571</v>
      </c>
      <c r="DR15" s="622"/>
      <c r="DS15" s="622"/>
      <c r="DT15" s="622"/>
      <c r="DU15" s="622"/>
      <c r="DV15" s="622"/>
      <c r="DW15" s="622"/>
      <c r="DX15" s="622"/>
      <c r="DY15" s="622"/>
      <c r="DZ15" s="622"/>
      <c r="EA15" s="622"/>
      <c r="EB15" s="622"/>
      <c r="EC15" s="631"/>
    </row>
    <row r="16" spans="2:143" ht="11.25" customHeight="1" x14ac:dyDescent="0.2">
      <c r="B16" s="618" t="s">
        <v>194</v>
      </c>
      <c r="C16" s="619"/>
      <c r="D16" s="619"/>
      <c r="E16" s="619"/>
      <c r="F16" s="619"/>
      <c r="G16" s="619"/>
      <c r="H16" s="619"/>
      <c r="I16" s="619"/>
      <c r="J16" s="619"/>
      <c r="K16" s="619"/>
      <c r="L16" s="619"/>
      <c r="M16" s="619"/>
      <c r="N16" s="619"/>
      <c r="O16" s="619"/>
      <c r="P16" s="619"/>
      <c r="Q16" s="620"/>
      <c r="R16" s="621">
        <v>138565</v>
      </c>
      <c r="S16" s="622"/>
      <c r="T16" s="622"/>
      <c r="U16" s="622"/>
      <c r="V16" s="622"/>
      <c r="W16" s="622"/>
      <c r="X16" s="622"/>
      <c r="Y16" s="623"/>
      <c r="Z16" s="624">
        <v>0.3</v>
      </c>
      <c r="AA16" s="624"/>
      <c r="AB16" s="624"/>
      <c r="AC16" s="624"/>
      <c r="AD16" s="625">
        <v>138565</v>
      </c>
      <c r="AE16" s="625"/>
      <c r="AF16" s="625"/>
      <c r="AG16" s="625"/>
      <c r="AH16" s="625"/>
      <c r="AI16" s="625"/>
      <c r="AJ16" s="625"/>
      <c r="AK16" s="625"/>
      <c r="AL16" s="626">
        <v>0.8</v>
      </c>
      <c r="AM16" s="627"/>
      <c r="AN16" s="627"/>
      <c r="AO16" s="628"/>
      <c r="AP16" s="618" t="s">
        <v>195</v>
      </c>
      <c r="AQ16" s="619"/>
      <c r="AR16" s="619"/>
      <c r="AS16" s="619"/>
      <c r="AT16" s="619"/>
      <c r="AU16" s="619"/>
      <c r="AV16" s="619"/>
      <c r="AW16" s="619"/>
      <c r="AX16" s="619"/>
      <c r="AY16" s="619"/>
      <c r="AZ16" s="619"/>
      <c r="BA16" s="619"/>
      <c r="BB16" s="619"/>
      <c r="BC16" s="619"/>
      <c r="BD16" s="619"/>
      <c r="BE16" s="619"/>
      <c r="BF16" s="620"/>
      <c r="BG16" s="621" t="s">
        <v>64</v>
      </c>
      <c r="BH16" s="622"/>
      <c r="BI16" s="622"/>
      <c r="BJ16" s="622"/>
      <c r="BK16" s="622"/>
      <c r="BL16" s="622"/>
      <c r="BM16" s="622"/>
      <c r="BN16" s="623"/>
      <c r="BO16" s="624" t="s">
        <v>64</v>
      </c>
      <c r="BP16" s="624"/>
      <c r="BQ16" s="624"/>
      <c r="BR16" s="624"/>
      <c r="BS16" s="625" t="s">
        <v>64</v>
      </c>
      <c r="BT16" s="625"/>
      <c r="BU16" s="625"/>
      <c r="BV16" s="625"/>
      <c r="BW16" s="625"/>
      <c r="BX16" s="625"/>
      <c r="BY16" s="625"/>
      <c r="BZ16" s="625"/>
      <c r="CA16" s="625"/>
      <c r="CB16" s="629"/>
      <c r="CD16" s="618" t="s">
        <v>196</v>
      </c>
      <c r="CE16" s="619"/>
      <c r="CF16" s="619"/>
      <c r="CG16" s="619"/>
      <c r="CH16" s="619"/>
      <c r="CI16" s="619"/>
      <c r="CJ16" s="619"/>
      <c r="CK16" s="619"/>
      <c r="CL16" s="619"/>
      <c r="CM16" s="619"/>
      <c r="CN16" s="619"/>
      <c r="CO16" s="619"/>
      <c r="CP16" s="619"/>
      <c r="CQ16" s="620"/>
      <c r="CR16" s="621">
        <v>303771</v>
      </c>
      <c r="CS16" s="622"/>
      <c r="CT16" s="622"/>
      <c r="CU16" s="622"/>
      <c r="CV16" s="622"/>
      <c r="CW16" s="622"/>
      <c r="CX16" s="622"/>
      <c r="CY16" s="623"/>
      <c r="CZ16" s="624">
        <v>0.6</v>
      </c>
      <c r="DA16" s="624"/>
      <c r="DB16" s="624"/>
      <c r="DC16" s="624"/>
      <c r="DD16" s="630" t="s">
        <v>64</v>
      </c>
      <c r="DE16" s="622"/>
      <c r="DF16" s="622"/>
      <c r="DG16" s="622"/>
      <c r="DH16" s="622"/>
      <c r="DI16" s="622"/>
      <c r="DJ16" s="622"/>
      <c r="DK16" s="622"/>
      <c r="DL16" s="622"/>
      <c r="DM16" s="622"/>
      <c r="DN16" s="622"/>
      <c r="DO16" s="622"/>
      <c r="DP16" s="623"/>
      <c r="DQ16" s="630">
        <v>31466</v>
      </c>
      <c r="DR16" s="622"/>
      <c r="DS16" s="622"/>
      <c r="DT16" s="622"/>
      <c r="DU16" s="622"/>
      <c r="DV16" s="622"/>
      <c r="DW16" s="622"/>
      <c r="DX16" s="622"/>
      <c r="DY16" s="622"/>
      <c r="DZ16" s="622"/>
      <c r="EA16" s="622"/>
      <c r="EB16" s="622"/>
      <c r="EC16" s="631"/>
    </row>
    <row r="17" spans="2:133" ht="11.25" customHeight="1" x14ac:dyDescent="0.2">
      <c r="B17" s="618" t="s">
        <v>197</v>
      </c>
      <c r="C17" s="619"/>
      <c r="D17" s="619"/>
      <c r="E17" s="619"/>
      <c r="F17" s="619"/>
      <c r="G17" s="619"/>
      <c r="H17" s="619"/>
      <c r="I17" s="619"/>
      <c r="J17" s="619"/>
      <c r="K17" s="619"/>
      <c r="L17" s="619"/>
      <c r="M17" s="619"/>
      <c r="N17" s="619"/>
      <c r="O17" s="619"/>
      <c r="P17" s="619"/>
      <c r="Q17" s="620"/>
      <c r="R17" s="621">
        <v>269926</v>
      </c>
      <c r="S17" s="622"/>
      <c r="T17" s="622"/>
      <c r="U17" s="622"/>
      <c r="V17" s="622"/>
      <c r="W17" s="622"/>
      <c r="X17" s="622"/>
      <c r="Y17" s="623"/>
      <c r="Z17" s="624">
        <v>0.5</v>
      </c>
      <c r="AA17" s="624"/>
      <c r="AB17" s="624"/>
      <c r="AC17" s="624"/>
      <c r="AD17" s="625">
        <v>269926</v>
      </c>
      <c r="AE17" s="625"/>
      <c r="AF17" s="625"/>
      <c r="AG17" s="625"/>
      <c r="AH17" s="625"/>
      <c r="AI17" s="625"/>
      <c r="AJ17" s="625"/>
      <c r="AK17" s="625"/>
      <c r="AL17" s="626">
        <v>1.5</v>
      </c>
      <c r="AM17" s="627"/>
      <c r="AN17" s="627"/>
      <c r="AO17" s="628"/>
      <c r="AP17" s="618" t="s">
        <v>198</v>
      </c>
      <c r="AQ17" s="619"/>
      <c r="AR17" s="619"/>
      <c r="AS17" s="619"/>
      <c r="AT17" s="619"/>
      <c r="AU17" s="619"/>
      <c r="AV17" s="619"/>
      <c r="AW17" s="619"/>
      <c r="AX17" s="619"/>
      <c r="AY17" s="619"/>
      <c r="AZ17" s="619"/>
      <c r="BA17" s="619"/>
      <c r="BB17" s="619"/>
      <c r="BC17" s="619"/>
      <c r="BD17" s="619"/>
      <c r="BE17" s="619"/>
      <c r="BF17" s="620"/>
      <c r="BG17" s="621" t="s">
        <v>64</v>
      </c>
      <c r="BH17" s="622"/>
      <c r="BI17" s="622"/>
      <c r="BJ17" s="622"/>
      <c r="BK17" s="622"/>
      <c r="BL17" s="622"/>
      <c r="BM17" s="622"/>
      <c r="BN17" s="623"/>
      <c r="BO17" s="624" t="s">
        <v>64</v>
      </c>
      <c r="BP17" s="624"/>
      <c r="BQ17" s="624"/>
      <c r="BR17" s="624"/>
      <c r="BS17" s="625" t="s">
        <v>64</v>
      </c>
      <c r="BT17" s="625"/>
      <c r="BU17" s="625"/>
      <c r="BV17" s="625"/>
      <c r="BW17" s="625"/>
      <c r="BX17" s="625"/>
      <c r="BY17" s="625"/>
      <c r="BZ17" s="625"/>
      <c r="CA17" s="625"/>
      <c r="CB17" s="629"/>
      <c r="CD17" s="618" t="s">
        <v>199</v>
      </c>
      <c r="CE17" s="619"/>
      <c r="CF17" s="619"/>
      <c r="CG17" s="619"/>
      <c r="CH17" s="619"/>
      <c r="CI17" s="619"/>
      <c r="CJ17" s="619"/>
      <c r="CK17" s="619"/>
      <c r="CL17" s="619"/>
      <c r="CM17" s="619"/>
      <c r="CN17" s="619"/>
      <c r="CO17" s="619"/>
      <c r="CP17" s="619"/>
      <c r="CQ17" s="620"/>
      <c r="CR17" s="621">
        <v>2850965</v>
      </c>
      <c r="CS17" s="622"/>
      <c r="CT17" s="622"/>
      <c r="CU17" s="622"/>
      <c r="CV17" s="622"/>
      <c r="CW17" s="622"/>
      <c r="CX17" s="622"/>
      <c r="CY17" s="623"/>
      <c r="CZ17" s="624">
        <v>5.8</v>
      </c>
      <c r="DA17" s="624"/>
      <c r="DB17" s="624"/>
      <c r="DC17" s="624"/>
      <c r="DD17" s="630" t="s">
        <v>64</v>
      </c>
      <c r="DE17" s="622"/>
      <c r="DF17" s="622"/>
      <c r="DG17" s="622"/>
      <c r="DH17" s="622"/>
      <c r="DI17" s="622"/>
      <c r="DJ17" s="622"/>
      <c r="DK17" s="622"/>
      <c r="DL17" s="622"/>
      <c r="DM17" s="622"/>
      <c r="DN17" s="622"/>
      <c r="DO17" s="622"/>
      <c r="DP17" s="623"/>
      <c r="DQ17" s="630">
        <v>2771436</v>
      </c>
      <c r="DR17" s="622"/>
      <c r="DS17" s="622"/>
      <c r="DT17" s="622"/>
      <c r="DU17" s="622"/>
      <c r="DV17" s="622"/>
      <c r="DW17" s="622"/>
      <c r="DX17" s="622"/>
      <c r="DY17" s="622"/>
      <c r="DZ17" s="622"/>
      <c r="EA17" s="622"/>
      <c r="EB17" s="622"/>
      <c r="EC17" s="631"/>
    </row>
    <row r="18" spans="2:133" ht="11.25" customHeight="1" x14ac:dyDescent="0.2">
      <c r="B18" s="618" t="s">
        <v>200</v>
      </c>
      <c r="C18" s="619"/>
      <c r="D18" s="619"/>
      <c r="E18" s="619"/>
      <c r="F18" s="619"/>
      <c r="G18" s="619"/>
      <c r="H18" s="619"/>
      <c r="I18" s="619"/>
      <c r="J18" s="619"/>
      <c r="K18" s="619"/>
      <c r="L18" s="619"/>
      <c r="M18" s="619"/>
      <c r="N18" s="619"/>
      <c r="O18" s="619"/>
      <c r="P18" s="619"/>
      <c r="Q18" s="620"/>
      <c r="R18" s="621">
        <v>35985</v>
      </c>
      <c r="S18" s="622"/>
      <c r="T18" s="622"/>
      <c r="U18" s="622"/>
      <c r="V18" s="622"/>
      <c r="W18" s="622"/>
      <c r="X18" s="622"/>
      <c r="Y18" s="623"/>
      <c r="Z18" s="624">
        <v>0.1</v>
      </c>
      <c r="AA18" s="624"/>
      <c r="AB18" s="624"/>
      <c r="AC18" s="624"/>
      <c r="AD18" s="625">
        <v>35985</v>
      </c>
      <c r="AE18" s="625"/>
      <c r="AF18" s="625"/>
      <c r="AG18" s="625"/>
      <c r="AH18" s="625"/>
      <c r="AI18" s="625"/>
      <c r="AJ18" s="625"/>
      <c r="AK18" s="625"/>
      <c r="AL18" s="626">
        <v>0.2</v>
      </c>
      <c r="AM18" s="627"/>
      <c r="AN18" s="627"/>
      <c r="AO18" s="628"/>
      <c r="AP18" s="618" t="s">
        <v>201</v>
      </c>
      <c r="AQ18" s="619"/>
      <c r="AR18" s="619"/>
      <c r="AS18" s="619"/>
      <c r="AT18" s="619"/>
      <c r="AU18" s="619"/>
      <c r="AV18" s="619"/>
      <c r="AW18" s="619"/>
      <c r="AX18" s="619"/>
      <c r="AY18" s="619"/>
      <c r="AZ18" s="619"/>
      <c r="BA18" s="619"/>
      <c r="BB18" s="619"/>
      <c r="BC18" s="619"/>
      <c r="BD18" s="619"/>
      <c r="BE18" s="619"/>
      <c r="BF18" s="620"/>
      <c r="BG18" s="621" t="s">
        <v>64</v>
      </c>
      <c r="BH18" s="622"/>
      <c r="BI18" s="622"/>
      <c r="BJ18" s="622"/>
      <c r="BK18" s="622"/>
      <c r="BL18" s="622"/>
      <c r="BM18" s="622"/>
      <c r="BN18" s="623"/>
      <c r="BO18" s="624" t="s">
        <v>64</v>
      </c>
      <c r="BP18" s="624"/>
      <c r="BQ18" s="624"/>
      <c r="BR18" s="624"/>
      <c r="BS18" s="625" t="s">
        <v>64</v>
      </c>
      <c r="BT18" s="625"/>
      <c r="BU18" s="625"/>
      <c r="BV18" s="625"/>
      <c r="BW18" s="625"/>
      <c r="BX18" s="625"/>
      <c r="BY18" s="625"/>
      <c r="BZ18" s="625"/>
      <c r="CA18" s="625"/>
      <c r="CB18" s="629"/>
      <c r="CD18" s="618" t="s">
        <v>202</v>
      </c>
      <c r="CE18" s="619"/>
      <c r="CF18" s="619"/>
      <c r="CG18" s="619"/>
      <c r="CH18" s="619"/>
      <c r="CI18" s="619"/>
      <c r="CJ18" s="619"/>
      <c r="CK18" s="619"/>
      <c r="CL18" s="619"/>
      <c r="CM18" s="619"/>
      <c r="CN18" s="619"/>
      <c r="CO18" s="619"/>
      <c r="CP18" s="619"/>
      <c r="CQ18" s="620"/>
      <c r="CR18" s="621" t="s">
        <v>64</v>
      </c>
      <c r="CS18" s="622"/>
      <c r="CT18" s="622"/>
      <c r="CU18" s="622"/>
      <c r="CV18" s="622"/>
      <c r="CW18" s="622"/>
      <c r="CX18" s="622"/>
      <c r="CY18" s="623"/>
      <c r="CZ18" s="624" t="s">
        <v>64</v>
      </c>
      <c r="DA18" s="624"/>
      <c r="DB18" s="624"/>
      <c r="DC18" s="624"/>
      <c r="DD18" s="630" t="s">
        <v>64</v>
      </c>
      <c r="DE18" s="622"/>
      <c r="DF18" s="622"/>
      <c r="DG18" s="622"/>
      <c r="DH18" s="622"/>
      <c r="DI18" s="622"/>
      <c r="DJ18" s="622"/>
      <c r="DK18" s="622"/>
      <c r="DL18" s="622"/>
      <c r="DM18" s="622"/>
      <c r="DN18" s="622"/>
      <c r="DO18" s="622"/>
      <c r="DP18" s="623"/>
      <c r="DQ18" s="630" t="s">
        <v>64</v>
      </c>
      <c r="DR18" s="622"/>
      <c r="DS18" s="622"/>
      <c r="DT18" s="622"/>
      <c r="DU18" s="622"/>
      <c r="DV18" s="622"/>
      <c r="DW18" s="622"/>
      <c r="DX18" s="622"/>
      <c r="DY18" s="622"/>
      <c r="DZ18" s="622"/>
      <c r="EA18" s="622"/>
      <c r="EB18" s="622"/>
      <c r="EC18" s="631"/>
    </row>
    <row r="19" spans="2:133" ht="11.25" customHeight="1" x14ac:dyDescent="0.2">
      <c r="B19" s="618" t="s">
        <v>203</v>
      </c>
      <c r="C19" s="619"/>
      <c r="D19" s="619"/>
      <c r="E19" s="619"/>
      <c r="F19" s="619"/>
      <c r="G19" s="619"/>
      <c r="H19" s="619"/>
      <c r="I19" s="619"/>
      <c r="J19" s="619"/>
      <c r="K19" s="619"/>
      <c r="L19" s="619"/>
      <c r="M19" s="619"/>
      <c r="N19" s="619"/>
      <c r="O19" s="619"/>
      <c r="P19" s="619"/>
      <c r="Q19" s="620"/>
      <c r="R19" s="621">
        <v>231907</v>
      </c>
      <c r="S19" s="622"/>
      <c r="T19" s="622"/>
      <c r="U19" s="622"/>
      <c r="V19" s="622"/>
      <c r="W19" s="622"/>
      <c r="X19" s="622"/>
      <c r="Y19" s="623"/>
      <c r="Z19" s="624">
        <v>0.4</v>
      </c>
      <c r="AA19" s="624"/>
      <c r="AB19" s="624"/>
      <c r="AC19" s="624"/>
      <c r="AD19" s="625">
        <v>231907</v>
      </c>
      <c r="AE19" s="625"/>
      <c r="AF19" s="625"/>
      <c r="AG19" s="625"/>
      <c r="AH19" s="625"/>
      <c r="AI19" s="625"/>
      <c r="AJ19" s="625"/>
      <c r="AK19" s="625"/>
      <c r="AL19" s="626">
        <v>1.3</v>
      </c>
      <c r="AM19" s="627"/>
      <c r="AN19" s="627"/>
      <c r="AO19" s="628"/>
      <c r="AP19" s="618" t="s">
        <v>204</v>
      </c>
      <c r="AQ19" s="619"/>
      <c r="AR19" s="619"/>
      <c r="AS19" s="619"/>
      <c r="AT19" s="619"/>
      <c r="AU19" s="619"/>
      <c r="AV19" s="619"/>
      <c r="AW19" s="619"/>
      <c r="AX19" s="619"/>
      <c r="AY19" s="619"/>
      <c r="AZ19" s="619"/>
      <c r="BA19" s="619"/>
      <c r="BB19" s="619"/>
      <c r="BC19" s="619"/>
      <c r="BD19" s="619"/>
      <c r="BE19" s="619"/>
      <c r="BF19" s="620"/>
      <c r="BG19" s="621">
        <v>21</v>
      </c>
      <c r="BH19" s="622"/>
      <c r="BI19" s="622"/>
      <c r="BJ19" s="622"/>
      <c r="BK19" s="622"/>
      <c r="BL19" s="622"/>
      <c r="BM19" s="622"/>
      <c r="BN19" s="623"/>
      <c r="BO19" s="624">
        <v>0</v>
      </c>
      <c r="BP19" s="624"/>
      <c r="BQ19" s="624"/>
      <c r="BR19" s="624"/>
      <c r="BS19" s="625" t="s">
        <v>64</v>
      </c>
      <c r="BT19" s="625"/>
      <c r="BU19" s="625"/>
      <c r="BV19" s="625"/>
      <c r="BW19" s="625"/>
      <c r="BX19" s="625"/>
      <c r="BY19" s="625"/>
      <c r="BZ19" s="625"/>
      <c r="CA19" s="625"/>
      <c r="CB19" s="629"/>
      <c r="CD19" s="618" t="s">
        <v>205</v>
      </c>
      <c r="CE19" s="619"/>
      <c r="CF19" s="619"/>
      <c r="CG19" s="619"/>
      <c r="CH19" s="619"/>
      <c r="CI19" s="619"/>
      <c r="CJ19" s="619"/>
      <c r="CK19" s="619"/>
      <c r="CL19" s="619"/>
      <c r="CM19" s="619"/>
      <c r="CN19" s="619"/>
      <c r="CO19" s="619"/>
      <c r="CP19" s="619"/>
      <c r="CQ19" s="620"/>
      <c r="CR19" s="621" t="s">
        <v>64</v>
      </c>
      <c r="CS19" s="622"/>
      <c r="CT19" s="622"/>
      <c r="CU19" s="622"/>
      <c r="CV19" s="622"/>
      <c r="CW19" s="622"/>
      <c r="CX19" s="622"/>
      <c r="CY19" s="623"/>
      <c r="CZ19" s="624" t="s">
        <v>64</v>
      </c>
      <c r="DA19" s="624"/>
      <c r="DB19" s="624"/>
      <c r="DC19" s="624"/>
      <c r="DD19" s="630" t="s">
        <v>64</v>
      </c>
      <c r="DE19" s="622"/>
      <c r="DF19" s="622"/>
      <c r="DG19" s="622"/>
      <c r="DH19" s="622"/>
      <c r="DI19" s="622"/>
      <c r="DJ19" s="622"/>
      <c r="DK19" s="622"/>
      <c r="DL19" s="622"/>
      <c r="DM19" s="622"/>
      <c r="DN19" s="622"/>
      <c r="DO19" s="622"/>
      <c r="DP19" s="623"/>
      <c r="DQ19" s="630" t="s">
        <v>64</v>
      </c>
      <c r="DR19" s="622"/>
      <c r="DS19" s="622"/>
      <c r="DT19" s="622"/>
      <c r="DU19" s="622"/>
      <c r="DV19" s="622"/>
      <c r="DW19" s="622"/>
      <c r="DX19" s="622"/>
      <c r="DY19" s="622"/>
      <c r="DZ19" s="622"/>
      <c r="EA19" s="622"/>
      <c r="EB19" s="622"/>
      <c r="EC19" s="631"/>
    </row>
    <row r="20" spans="2:133" ht="11.25" customHeight="1" x14ac:dyDescent="0.2">
      <c r="B20" s="634" t="s">
        <v>206</v>
      </c>
      <c r="C20" s="635"/>
      <c r="D20" s="635"/>
      <c r="E20" s="635"/>
      <c r="F20" s="635"/>
      <c r="G20" s="635"/>
      <c r="H20" s="635"/>
      <c r="I20" s="635"/>
      <c r="J20" s="635"/>
      <c r="K20" s="635"/>
      <c r="L20" s="635"/>
      <c r="M20" s="635"/>
      <c r="N20" s="635"/>
      <c r="O20" s="635"/>
      <c r="P20" s="635"/>
      <c r="Q20" s="636"/>
      <c r="R20" s="621">
        <v>2034</v>
      </c>
      <c r="S20" s="622"/>
      <c r="T20" s="622"/>
      <c r="U20" s="622"/>
      <c r="V20" s="622"/>
      <c r="W20" s="622"/>
      <c r="X20" s="622"/>
      <c r="Y20" s="623"/>
      <c r="Z20" s="624">
        <v>0</v>
      </c>
      <c r="AA20" s="624"/>
      <c r="AB20" s="624"/>
      <c r="AC20" s="624"/>
      <c r="AD20" s="625">
        <v>2034</v>
      </c>
      <c r="AE20" s="625"/>
      <c r="AF20" s="625"/>
      <c r="AG20" s="625"/>
      <c r="AH20" s="625"/>
      <c r="AI20" s="625"/>
      <c r="AJ20" s="625"/>
      <c r="AK20" s="625"/>
      <c r="AL20" s="626">
        <v>0</v>
      </c>
      <c r="AM20" s="627"/>
      <c r="AN20" s="627"/>
      <c r="AO20" s="628"/>
      <c r="AP20" s="618" t="s">
        <v>207</v>
      </c>
      <c r="AQ20" s="619"/>
      <c r="AR20" s="619"/>
      <c r="AS20" s="619"/>
      <c r="AT20" s="619"/>
      <c r="AU20" s="619"/>
      <c r="AV20" s="619"/>
      <c r="AW20" s="619"/>
      <c r="AX20" s="619"/>
      <c r="AY20" s="619"/>
      <c r="AZ20" s="619"/>
      <c r="BA20" s="619"/>
      <c r="BB20" s="619"/>
      <c r="BC20" s="619"/>
      <c r="BD20" s="619"/>
      <c r="BE20" s="619"/>
      <c r="BF20" s="620"/>
      <c r="BG20" s="621">
        <v>21</v>
      </c>
      <c r="BH20" s="622"/>
      <c r="BI20" s="622"/>
      <c r="BJ20" s="622"/>
      <c r="BK20" s="622"/>
      <c r="BL20" s="622"/>
      <c r="BM20" s="622"/>
      <c r="BN20" s="623"/>
      <c r="BO20" s="624">
        <v>0</v>
      </c>
      <c r="BP20" s="624"/>
      <c r="BQ20" s="624"/>
      <c r="BR20" s="624"/>
      <c r="BS20" s="625" t="s">
        <v>64</v>
      </c>
      <c r="BT20" s="625"/>
      <c r="BU20" s="625"/>
      <c r="BV20" s="625"/>
      <c r="BW20" s="625"/>
      <c r="BX20" s="625"/>
      <c r="BY20" s="625"/>
      <c r="BZ20" s="625"/>
      <c r="CA20" s="625"/>
      <c r="CB20" s="629"/>
      <c r="CD20" s="618" t="s">
        <v>208</v>
      </c>
      <c r="CE20" s="619"/>
      <c r="CF20" s="619"/>
      <c r="CG20" s="619"/>
      <c r="CH20" s="619"/>
      <c r="CI20" s="619"/>
      <c r="CJ20" s="619"/>
      <c r="CK20" s="619"/>
      <c r="CL20" s="619"/>
      <c r="CM20" s="619"/>
      <c r="CN20" s="619"/>
      <c r="CO20" s="619"/>
      <c r="CP20" s="619"/>
      <c r="CQ20" s="620"/>
      <c r="CR20" s="621">
        <v>48928455</v>
      </c>
      <c r="CS20" s="622"/>
      <c r="CT20" s="622"/>
      <c r="CU20" s="622"/>
      <c r="CV20" s="622"/>
      <c r="CW20" s="622"/>
      <c r="CX20" s="622"/>
      <c r="CY20" s="623"/>
      <c r="CZ20" s="624">
        <v>100</v>
      </c>
      <c r="DA20" s="624"/>
      <c r="DB20" s="624"/>
      <c r="DC20" s="624"/>
      <c r="DD20" s="630">
        <v>6315571</v>
      </c>
      <c r="DE20" s="622"/>
      <c r="DF20" s="622"/>
      <c r="DG20" s="622"/>
      <c r="DH20" s="622"/>
      <c r="DI20" s="622"/>
      <c r="DJ20" s="622"/>
      <c r="DK20" s="622"/>
      <c r="DL20" s="622"/>
      <c r="DM20" s="622"/>
      <c r="DN20" s="622"/>
      <c r="DO20" s="622"/>
      <c r="DP20" s="623"/>
      <c r="DQ20" s="630">
        <v>27128180</v>
      </c>
      <c r="DR20" s="622"/>
      <c r="DS20" s="622"/>
      <c r="DT20" s="622"/>
      <c r="DU20" s="622"/>
      <c r="DV20" s="622"/>
      <c r="DW20" s="622"/>
      <c r="DX20" s="622"/>
      <c r="DY20" s="622"/>
      <c r="DZ20" s="622"/>
      <c r="EA20" s="622"/>
      <c r="EB20" s="622"/>
      <c r="EC20" s="631"/>
    </row>
    <row r="21" spans="2:133" ht="11.25" customHeight="1" x14ac:dyDescent="0.2">
      <c r="B21" s="618" t="s">
        <v>209</v>
      </c>
      <c r="C21" s="619"/>
      <c r="D21" s="619"/>
      <c r="E21" s="619"/>
      <c r="F21" s="619"/>
      <c r="G21" s="619"/>
      <c r="H21" s="619"/>
      <c r="I21" s="619"/>
      <c r="J21" s="619"/>
      <c r="K21" s="619"/>
      <c r="L21" s="619"/>
      <c r="M21" s="619"/>
      <c r="N21" s="619"/>
      <c r="O21" s="619"/>
      <c r="P21" s="619"/>
      <c r="Q21" s="620"/>
      <c r="R21" s="621">
        <v>11809000</v>
      </c>
      <c r="S21" s="622"/>
      <c r="T21" s="622"/>
      <c r="U21" s="622"/>
      <c r="V21" s="622"/>
      <c r="W21" s="622"/>
      <c r="X21" s="622"/>
      <c r="Y21" s="623"/>
      <c r="Z21" s="624">
        <v>22.4</v>
      </c>
      <c r="AA21" s="624"/>
      <c r="AB21" s="624"/>
      <c r="AC21" s="624"/>
      <c r="AD21" s="625">
        <v>5879626</v>
      </c>
      <c r="AE21" s="625"/>
      <c r="AF21" s="625"/>
      <c r="AG21" s="625"/>
      <c r="AH21" s="625"/>
      <c r="AI21" s="625"/>
      <c r="AJ21" s="625"/>
      <c r="AK21" s="625"/>
      <c r="AL21" s="626">
        <v>32.200000000000003</v>
      </c>
      <c r="AM21" s="627"/>
      <c r="AN21" s="627"/>
      <c r="AO21" s="628"/>
      <c r="AP21" s="618" t="s">
        <v>210</v>
      </c>
      <c r="AQ21" s="637"/>
      <c r="AR21" s="637"/>
      <c r="AS21" s="637"/>
      <c r="AT21" s="637"/>
      <c r="AU21" s="637"/>
      <c r="AV21" s="637"/>
      <c r="AW21" s="637"/>
      <c r="AX21" s="637"/>
      <c r="AY21" s="637"/>
      <c r="AZ21" s="637"/>
      <c r="BA21" s="637"/>
      <c r="BB21" s="637"/>
      <c r="BC21" s="637"/>
      <c r="BD21" s="637"/>
      <c r="BE21" s="637"/>
      <c r="BF21" s="638"/>
      <c r="BG21" s="621" t="s">
        <v>64</v>
      </c>
      <c r="BH21" s="622"/>
      <c r="BI21" s="622"/>
      <c r="BJ21" s="622"/>
      <c r="BK21" s="622"/>
      <c r="BL21" s="622"/>
      <c r="BM21" s="622"/>
      <c r="BN21" s="623"/>
      <c r="BO21" s="624" t="s">
        <v>64</v>
      </c>
      <c r="BP21" s="624"/>
      <c r="BQ21" s="624"/>
      <c r="BR21" s="624"/>
      <c r="BS21" s="625" t="s">
        <v>64</v>
      </c>
      <c r="BT21" s="625"/>
      <c r="BU21" s="625"/>
      <c r="BV21" s="625"/>
      <c r="BW21" s="625"/>
      <c r="BX21" s="625"/>
      <c r="BY21" s="625"/>
      <c r="BZ21" s="625"/>
      <c r="CA21" s="625"/>
      <c r="CB21" s="629"/>
      <c r="CD21" s="642"/>
      <c r="CE21" s="643"/>
      <c r="CF21" s="643"/>
      <c r="CG21" s="643"/>
      <c r="CH21" s="643"/>
      <c r="CI21" s="643"/>
      <c r="CJ21" s="643"/>
      <c r="CK21" s="643"/>
      <c r="CL21" s="643"/>
      <c r="CM21" s="643"/>
      <c r="CN21" s="643"/>
      <c r="CO21" s="643"/>
      <c r="CP21" s="643"/>
      <c r="CQ21" s="644"/>
      <c r="CR21" s="645"/>
      <c r="CS21" s="640"/>
      <c r="CT21" s="640"/>
      <c r="CU21" s="640"/>
      <c r="CV21" s="640"/>
      <c r="CW21" s="640"/>
      <c r="CX21" s="640"/>
      <c r="CY21" s="646"/>
      <c r="CZ21" s="647"/>
      <c r="DA21" s="647"/>
      <c r="DB21" s="647"/>
      <c r="DC21" s="647"/>
      <c r="DD21" s="639"/>
      <c r="DE21" s="640"/>
      <c r="DF21" s="640"/>
      <c r="DG21" s="640"/>
      <c r="DH21" s="640"/>
      <c r="DI21" s="640"/>
      <c r="DJ21" s="640"/>
      <c r="DK21" s="640"/>
      <c r="DL21" s="640"/>
      <c r="DM21" s="640"/>
      <c r="DN21" s="640"/>
      <c r="DO21" s="640"/>
      <c r="DP21" s="646"/>
      <c r="DQ21" s="639"/>
      <c r="DR21" s="640"/>
      <c r="DS21" s="640"/>
      <c r="DT21" s="640"/>
      <c r="DU21" s="640"/>
      <c r="DV21" s="640"/>
      <c r="DW21" s="640"/>
      <c r="DX21" s="640"/>
      <c r="DY21" s="640"/>
      <c r="DZ21" s="640"/>
      <c r="EA21" s="640"/>
      <c r="EB21" s="640"/>
      <c r="EC21" s="641"/>
    </row>
    <row r="22" spans="2:133" ht="11.25" customHeight="1" x14ac:dyDescent="0.2">
      <c r="B22" s="618" t="s">
        <v>211</v>
      </c>
      <c r="C22" s="619"/>
      <c r="D22" s="619"/>
      <c r="E22" s="619"/>
      <c r="F22" s="619"/>
      <c r="G22" s="619"/>
      <c r="H22" s="619"/>
      <c r="I22" s="619"/>
      <c r="J22" s="619"/>
      <c r="K22" s="619"/>
      <c r="L22" s="619"/>
      <c r="M22" s="619"/>
      <c r="N22" s="619"/>
      <c r="O22" s="619"/>
      <c r="P22" s="619"/>
      <c r="Q22" s="620"/>
      <c r="R22" s="621">
        <v>5879626</v>
      </c>
      <c r="S22" s="622"/>
      <c r="T22" s="622"/>
      <c r="U22" s="622"/>
      <c r="V22" s="622"/>
      <c r="W22" s="622"/>
      <c r="X22" s="622"/>
      <c r="Y22" s="623"/>
      <c r="Z22" s="624">
        <v>11.1</v>
      </c>
      <c r="AA22" s="624"/>
      <c r="AB22" s="624"/>
      <c r="AC22" s="624"/>
      <c r="AD22" s="625">
        <v>5879626</v>
      </c>
      <c r="AE22" s="625"/>
      <c r="AF22" s="625"/>
      <c r="AG22" s="625"/>
      <c r="AH22" s="625"/>
      <c r="AI22" s="625"/>
      <c r="AJ22" s="625"/>
      <c r="AK22" s="625"/>
      <c r="AL22" s="626">
        <v>32.200000000000003</v>
      </c>
      <c r="AM22" s="627"/>
      <c r="AN22" s="627"/>
      <c r="AO22" s="628"/>
      <c r="AP22" s="618" t="s">
        <v>212</v>
      </c>
      <c r="AQ22" s="637"/>
      <c r="AR22" s="637"/>
      <c r="AS22" s="637"/>
      <c r="AT22" s="637"/>
      <c r="AU22" s="637"/>
      <c r="AV22" s="637"/>
      <c r="AW22" s="637"/>
      <c r="AX22" s="637"/>
      <c r="AY22" s="637"/>
      <c r="AZ22" s="637"/>
      <c r="BA22" s="637"/>
      <c r="BB22" s="637"/>
      <c r="BC22" s="637"/>
      <c r="BD22" s="637"/>
      <c r="BE22" s="637"/>
      <c r="BF22" s="638"/>
      <c r="BG22" s="621" t="s">
        <v>64</v>
      </c>
      <c r="BH22" s="622"/>
      <c r="BI22" s="622"/>
      <c r="BJ22" s="622"/>
      <c r="BK22" s="622"/>
      <c r="BL22" s="622"/>
      <c r="BM22" s="622"/>
      <c r="BN22" s="623"/>
      <c r="BO22" s="624" t="s">
        <v>64</v>
      </c>
      <c r="BP22" s="624"/>
      <c r="BQ22" s="624"/>
      <c r="BR22" s="624"/>
      <c r="BS22" s="625" t="s">
        <v>64</v>
      </c>
      <c r="BT22" s="625"/>
      <c r="BU22" s="625"/>
      <c r="BV22" s="625"/>
      <c r="BW22" s="625"/>
      <c r="BX22" s="625"/>
      <c r="BY22" s="625"/>
      <c r="BZ22" s="625"/>
      <c r="CA22" s="625"/>
      <c r="CB22" s="629"/>
      <c r="CD22" s="603" t="s">
        <v>213</v>
      </c>
      <c r="CE22" s="604"/>
      <c r="CF22" s="604"/>
      <c r="CG22" s="604"/>
      <c r="CH22" s="604"/>
      <c r="CI22" s="604"/>
      <c r="CJ22" s="604"/>
      <c r="CK22" s="604"/>
      <c r="CL22" s="604"/>
      <c r="CM22" s="604"/>
      <c r="CN22" s="604"/>
      <c r="CO22" s="604"/>
      <c r="CP22" s="604"/>
      <c r="CQ22" s="604"/>
      <c r="CR22" s="604"/>
      <c r="CS22" s="604"/>
      <c r="CT22" s="604"/>
      <c r="CU22" s="604"/>
      <c r="CV22" s="604"/>
      <c r="CW22" s="604"/>
      <c r="CX22" s="604"/>
      <c r="CY22" s="604"/>
      <c r="CZ22" s="604"/>
      <c r="DA22" s="604"/>
      <c r="DB22" s="604"/>
      <c r="DC22" s="604"/>
      <c r="DD22" s="604"/>
      <c r="DE22" s="604"/>
      <c r="DF22" s="604"/>
      <c r="DG22" s="604"/>
      <c r="DH22" s="604"/>
      <c r="DI22" s="604"/>
      <c r="DJ22" s="604"/>
      <c r="DK22" s="604"/>
      <c r="DL22" s="604"/>
      <c r="DM22" s="604"/>
      <c r="DN22" s="604"/>
      <c r="DO22" s="604"/>
      <c r="DP22" s="604"/>
      <c r="DQ22" s="604"/>
      <c r="DR22" s="604"/>
      <c r="DS22" s="604"/>
      <c r="DT22" s="604"/>
      <c r="DU22" s="604"/>
      <c r="DV22" s="604"/>
      <c r="DW22" s="604"/>
      <c r="DX22" s="604"/>
      <c r="DY22" s="604"/>
      <c r="DZ22" s="604"/>
      <c r="EA22" s="604"/>
      <c r="EB22" s="604"/>
      <c r="EC22" s="605"/>
    </row>
    <row r="23" spans="2:133" ht="11.25" customHeight="1" x14ac:dyDescent="0.2">
      <c r="B23" s="618" t="s">
        <v>214</v>
      </c>
      <c r="C23" s="619"/>
      <c r="D23" s="619"/>
      <c r="E23" s="619"/>
      <c r="F23" s="619"/>
      <c r="G23" s="619"/>
      <c r="H23" s="619"/>
      <c r="I23" s="619"/>
      <c r="J23" s="619"/>
      <c r="K23" s="619"/>
      <c r="L23" s="619"/>
      <c r="M23" s="619"/>
      <c r="N23" s="619"/>
      <c r="O23" s="619"/>
      <c r="P23" s="619"/>
      <c r="Q23" s="620"/>
      <c r="R23" s="621">
        <v>1298506</v>
      </c>
      <c r="S23" s="622"/>
      <c r="T23" s="622"/>
      <c r="U23" s="622"/>
      <c r="V23" s="622"/>
      <c r="W23" s="622"/>
      <c r="X23" s="622"/>
      <c r="Y23" s="623"/>
      <c r="Z23" s="624">
        <v>2.5</v>
      </c>
      <c r="AA23" s="624"/>
      <c r="AB23" s="624"/>
      <c r="AC23" s="624"/>
      <c r="AD23" s="625" t="s">
        <v>64</v>
      </c>
      <c r="AE23" s="625"/>
      <c r="AF23" s="625"/>
      <c r="AG23" s="625"/>
      <c r="AH23" s="625"/>
      <c r="AI23" s="625"/>
      <c r="AJ23" s="625"/>
      <c r="AK23" s="625"/>
      <c r="AL23" s="626" t="s">
        <v>64</v>
      </c>
      <c r="AM23" s="627"/>
      <c r="AN23" s="627"/>
      <c r="AO23" s="628"/>
      <c r="AP23" s="618" t="s">
        <v>215</v>
      </c>
      <c r="AQ23" s="637"/>
      <c r="AR23" s="637"/>
      <c r="AS23" s="637"/>
      <c r="AT23" s="637"/>
      <c r="AU23" s="637"/>
      <c r="AV23" s="637"/>
      <c r="AW23" s="637"/>
      <c r="AX23" s="637"/>
      <c r="AY23" s="637"/>
      <c r="AZ23" s="637"/>
      <c r="BA23" s="637"/>
      <c r="BB23" s="637"/>
      <c r="BC23" s="637"/>
      <c r="BD23" s="637"/>
      <c r="BE23" s="637"/>
      <c r="BF23" s="638"/>
      <c r="BG23" s="621">
        <v>21</v>
      </c>
      <c r="BH23" s="622"/>
      <c r="BI23" s="622"/>
      <c r="BJ23" s="622"/>
      <c r="BK23" s="622"/>
      <c r="BL23" s="622"/>
      <c r="BM23" s="622"/>
      <c r="BN23" s="623"/>
      <c r="BO23" s="624">
        <v>0</v>
      </c>
      <c r="BP23" s="624"/>
      <c r="BQ23" s="624"/>
      <c r="BR23" s="624"/>
      <c r="BS23" s="625" t="s">
        <v>64</v>
      </c>
      <c r="BT23" s="625"/>
      <c r="BU23" s="625"/>
      <c r="BV23" s="625"/>
      <c r="BW23" s="625"/>
      <c r="BX23" s="625"/>
      <c r="BY23" s="625"/>
      <c r="BZ23" s="625"/>
      <c r="CA23" s="625"/>
      <c r="CB23" s="629"/>
      <c r="CD23" s="603" t="s">
        <v>155</v>
      </c>
      <c r="CE23" s="604"/>
      <c r="CF23" s="604"/>
      <c r="CG23" s="604"/>
      <c r="CH23" s="604"/>
      <c r="CI23" s="604"/>
      <c r="CJ23" s="604"/>
      <c r="CK23" s="604"/>
      <c r="CL23" s="604"/>
      <c r="CM23" s="604"/>
      <c r="CN23" s="604"/>
      <c r="CO23" s="604"/>
      <c r="CP23" s="604"/>
      <c r="CQ23" s="605"/>
      <c r="CR23" s="603" t="s">
        <v>216</v>
      </c>
      <c r="CS23" s="604"/>
      <c r="CT23" s="604"/>
      <c r="CU23" s="604"/>
      <c r="CV23" s="604"/>
      <c r="CW23" s="604"/>
      <c r="CX23" s="604"/>
      <c r="CY23" s="605"/>
      <c r="CZ23" s="603" t="s">
        <v>217</v>
      </c>
      <c r="DA23" s="604"/>
      <c r="DB23" s="604"/>
      <c r="DC23" s="605"/>
      <c r="DD23" s="603" t="s">
        <v>218</v>
      </c>
      <c r="DE23" s="604"/>
      <c r="DF23" s="604"/>
      <c r="DG23" s="604"/>
      <c r="DH23" s="604"/>
      <c r="DI23" s="604"/>
      <c r="DJ23" s="604"/>
      <c r="DK23" s="605"/>
      <c r="DL23" s="648" t="s">
        <v>219</v>
      </c>
      <c r="DM23" s="649"/>
      <c r="DN23" s="649"/>
      <c r="DO23" s="649"/>
      <c r="DP23" s="649"/>
      <c r="DQ23" s="649"/>
      <c r="DR23" s="649"/>
      <c r="DS23" s="649"/>
      <c r="DT23" s="649"/>
      <c r="DU23" s="649"/>
      <c r="DV23" s="650"/>
      <c r="DW23" s="603" t="s">
        <v>220</v>
      </c>
      <c r="DX23" s="604"/>
      <c r="DY23" s="604"/>
      <c r="DZ23" s="604"/>
      <c r="EA23" s="604"/>
      <c r="EB23" s="604"/>
      <c r="EC23" s="605"/>
    </row>
    <row r="24" spans="2:133" ht="11.25" customHeight="1" x14ac:dyDescent="0.2">
      <c r="B24" s="618" t="s">
        <v>221</v>
      </c>
      <c r="C24" s="619"/>
      <c r="D24" s="619"/>
      <c r="E24" s="619"/>
      <c r="F24" s="619"/>
      <c r="G24" s="619"/>
      <c r="H24" s="619"/>
      <c r="I24" s="619"/>
      <c r="J24" s="619"/>
      <c r="K24" s="619"/>
      <c r="L24" s="619"/>
      <c r="M24" s="619"/>
      <c r="N24" s="619"/>
      <c r="O24" s="619"/>
      <c r="P24" s="619"/>
      <c r="Q24" s="620"/>
      <c r="R24" s="621">
        <v>4630868</v>
      </c>
      <c r="S24" s="622"/>
      <c r="T24" s="622"/>
      <c r="U24" s="622"/>
      <c r="V24" s="622"/>
      <c r="W24" s="622"/>
      <c r="X24" s="622"/>
      <c r="Y24" s="623"/>
      <c r="Z24" s="624">
        <v>8.8000000000000007</v>
      </c>
      <c r="AA24" s="624"/>
      <c r="AB24" s="624"/>
      <c r="AC24" s="624"/>
      <c r="AD24" s="625" t="s">
        <v>64</v>
      </c>
      <c r="AE24" s="625"/>
      <c r="AF24" s="625"/>
      <c r="AG24" s="625"/>
      <c r="AH24" s="625"/>
      <c r="AI24" s="625"/>
      <c r="AJ24" s="625"/>
      <c r="AK24" s="625"/>
      <c r="AL24" s="626" t="s">
        <v>64</v>
      </c>
      <c r="AM24" s="627"/>
      <c r="AN24" s="627"/>
      <c r="AO24" s="628"/>
      <c r="AP24" s="618" t="s">
        <v>222</v>
      </c>
      <c r="AQ24" s="637"/>
      <c r="AR24" s="637"/>
      <c r="AS24" s="637"/>
      <c r="AT24" s="637"/>
      <c r="AU24" s="637"/>
      <c r="AV24" s="637"/>
      <c r="AW24" s="637"/>
      <c r="AX24" s="637"/>
      <c r="AY24" s="637"/>
      <c r="AZ24" s="637"/>
      <c r="BA24" s="637"/>
      <c r="BB24" s="637"/>
      <c r="BC24" s="637"/>
      <c r="BD24" s="637"/>
      <c r="BE24" s="637"/>
      <c r="BF24" s="638"/>
      <c r="BG24" s="621" t="s">
        <v>64</v>
      </c>
      <c r="BH24" s="622"/>
      <c r="BI24" s="622"/>
      <c r="BJ24" s="622"/>
      <c r="BK24" s="622"/>
      <c r="BL24" s="622"/>
      <c r="BM24" s="622"/>
      <c r="BN24" s="623"/>
      <c r="BO24" s="624" t="s">
        <v>64</v>
      </c>
      <c r="BP24" s="624"/>
      <c r="BQ24" s="624"/>
      <c r="BR24" s="624"/>
      <c r="BS24" s="625" t="s">
        <v>64</v>
      </c>
      <c r="BT24" s="625"/>
      <c r="BU24" s="625"/>
      <c r="BV24" s="625"/>
      <c r="BW24" s="625"/>
      <c r="BX24" s="625"/>
      <c r="BY24" s="625"/>
      <c r="BZ24" s="625"/>
      <c r="CA24" s="625"/>
      <c r="CB24" s="629"/>
      <c r="CD24" s="607" t="s">
        <v>223</v>
      </c>
      <c r="CE24" s="608"/>
      <c r="CF24" s="608"/>
      <c r="CG24" s="608"/>
      <c r="CH24" s="608"/>
      <c r="CI24" s="608"/>
      <c r="CJ24" s="608"/>
      <c r="CK24" s="608"/>
      <c r="CL24" s="608"/>
      <c r="CM24" s="608"/>
      <c r="CN24" s="608"/>
      <c r="CO24" s="608"/>
      <c r="CP24" s="608"/>
      <c r="CQ24" s="609"/>
      <c r="CR24" s="610">
        <v>14323658</v>
      </c>
      <c r="CS24" s="611"/>
      <c r="CT24" s="611"/>
      <c r="CU24" s="611"/>
      <c r="CV24" s="611"/>
      <c r="CW24" s="611"/>
      <c r="CX24" s="611"/>
      <c r="CY24" s="612"/>
      <c r="CZ24" s="615">
        <v>29.3</v>
      </c>
      <c r="DA24" s="616"/>
      <c r="DB24" s="616"/>
      <c r="DC24" s="632"/>
      <c r="DD24" s="651">
        <v>10394458</v>
      </c>
      <c r="DE24" s="611"/>
      <c r="DF24" s="611"/>
      <c r="DG24" s="611"/>
      <c r="DH24" s="611"/>
      <c r="DI24" s="611"/>
      <c r="DJ24" s="611"/>
      <c r="DK24" s="612"/>
      <c r="DL24" s="651">
        <v>9240632</v>
      </c>
      <c r="DM24" s="611"/>
      <c r="DN24" s="611"/>
      <c r="DO24" s="611"/>
      <c r="DP24" s="611"/>
      <c r="DQ24" s="611"/>
      <c r="DR24" s="611"/>
      <c r="DS24" s="611"/>
      <c r="DT24" s="611"/>
      <c r="DU24" s="611"/>
      <c r="DV24" s="612"/>
      <c r="DW24" s="615">
        <v>50.4</v>
      </c>
      <c r="DX24" s="616"/>
      <c r="DY24" s="616"/>
      <c r="DZ24" s="616"/>
      <c r="EA24" s="616"/>
      <c r="EB24" s="616"/>
      <c r="EC24" s="617"/>
    </row>
    <row r="25" spans="2:133" ht="11.25" customHeight="1" x14ac:dyDescent="0.2">
      <c r="B25" s="618" t="s">
        <v>224</v>
      </c>
      <c r="C25" s="619"/>
      <c r="D25" s="619"/>
      <c r="E25" s="619"/>
      <c r="F25" s="619"/>
      <c r="G25" s="619"/>
      <c r="H25" s="619"/>
      <c r="I25" s="619"/>
      <c r="J25" s="619"/>
      <c r="K25" s="619"/>
      <c r="L25" s="619"/>
      <c r="M25" s="619"/>
      <c r="N25" s="619"/>
      <c r="O25" s="619"/>
      <c r="P25" s="619"/>
      <c r="Q25" s="620"/>
      <c r="R25" s="621">
        <v>24127296</v>
      </c>
      <c r="S25" s="622"/>
      <c r="T25" s="622"/>
      <c r="U25" s="622"/>
      <c r="V25" s="622"/>
      <c r="W25" s="622"/>
      <c r="X25" s="622"/>
      <c r="Y25" s="623"/>
      <c r="Z25" s="624">
        <v>45.7</v>
      </c>
      <c r="AA25" s="624"/>
      <c r="AB25" s="624"/>
      <c r="AC25" s="624"/>
      <c r="AD25" s="625">
        <v>18197901</v>
      </c>
      <c r="AE25" s="625"/>
      <c r="AF25" s="625"/>
      <c r="AG25" s="625"/>
      <c r="AH25" s="625"/>
      <c r="AI25" s="625"/>
      <c r="AJ25" s="625"/>
      <c r="AK25" s="625"/>
      <c r="AL25" s="626">
        <v>99.7</v>
      </c>
      <c r="AM25" s="627"/>
      <c r="AN25" s="627"/>
      <c r="AO25" s="628"/>
      <c r="AP25" s="618" t="s">
        <v>225</v>
      </c>
      <c r="AQ25" s="637"/>
      <c r="AR25" s="637"/>
      <c r="AS25" s="637"/>
      <c r="AT25" s="637"/>
      <c r="AU25" s="637"/>
      <c r="AV25" s="637"/>
      <c r="AW25" s="637"/>
      <c r="AX25" s="637"/>
      <c r="AY25" s="637"/>
      <c r="AZ25" s="637"/>
      <c r="BA25" s="637"/>
      <c r="BB25" s="637"/>
      <c r="BC25" s="637"/>
      <c r="BD25" s="637"/>
      <c r="BE25" s="637"/>
      <c r="BF25" s="638"/>
      <c r="BG25" s="621" t="s">
        <v>64</v>
      </c>
      <c r="BH25" s="622"/>
      <c r="BI25" s="622"/>
      <c r="BJ25" s="622"/>
      <c r="BK25" s="622"/>
      <c r="BL25" s="622"/>
      <c r="BM25" s="622"/>
      <c r="BN25" s="623"/>
      <c r="BO25" s="624" t="s">
        <v>64</v>
      </c>
      <c r="BP25" s="624"/>
      <c r="BQ25" s="624"/>
      <c r="BR25" s="624"/>
      <c r="BS25" s="625" t="s">
        <v>64</v>
      </c>
      <c r="BT25" s="625"/>
      <c r="BU25" s="625"/>
      <c r="BV25" s="625"/>
      <c r="BW25" s="625"/>
      <c r="BX25" s="625"/>
      <c r="BY25" s="625"/>
      <c r="BZ25" s="625"/>
      <c r="CA25" s="625"/>
      <c r="CB25" s="629"/>
      <c r="CD25" s="618" t="s">
        <v>226</v>
      </c>
      <c r="CE25" s="619"/>
      <c r="CF25" s="619"/>
      <c r="CG25" s="619"/>
      <c r="CH25" s="619"/>
      <c r="CI25" s="619"/>
      <c r="CJ25" s="619"/>
      <c r="CK25" s="619"/>
      <c r="CL25" s="619"/>
      <c r="CM25" s="619"/>
      <c r="CN25" s="619"/>
      <c r="CO25" s="619"/>
      <c r="CP25" s="619"/>
      <c r="CQ25" s="620"/>
      <c r="CR25" s="621">
        <v>6606604</v>
      </c>
      <c r="CS25" s="652"/>
      <c r="CT25" s="652"/>
      <c r="CU25" s="652"/>
      <c r="CV25" s="652"/>
      <c r="CW25" s="652"/>
      <c r="CX25" s="652"/>
      <c r="CY25" s="653"/>
      <c r="CZ25" s="626">
        <v>13.5</v>
      </c>
      <c r="DA25" s="654"/>
      <c r="DB25" s="654"/>
      <c r="DC25" s="656"/>
      <c r="DD25" s="630">
        <v>6089407</v>
      </c>
      <c r="DE25" s="652"/>
      <c r="DF25" s="652"/>
      <c r="DG25" s="652"/>
      <c r="DH25" s="652"/>
      <c r="DI25" s="652"/>
      <c r="DJ25" s="652"/>
      <c r="DK25" s="653"/>
      <c r="DL25" s="630">
        <v>4985050</v>
      </c>
      <c r="DM25" s="652"/>
      <c r="DN25" s="652"/>
      <c r="DO25" s="652"/>
      <c r="DP25" s="652"/>
      <c r="DQ25" s="652"/>
      <c r="DR25" s="652"/>
      <c r="DS25" s="652"/>
      <c r="DT25" s="652"/>
      <c r="DU25" s="652"/>
      <c r="DV25" s="653"/>
      <c r="DW25" s="626">
        <v>27.2</v>
      </c>
      <c r="DX25" s="654"/>
      <c r="DY25" s="654"/>
      <c r="DZ25" s="654"/>
      <c r="EA25" s="654"/>
      <c r="EB25" s="654"/>
      <c r="EC25" s="655"/>
    </row>
    <row r="26" spans="2:133" ht="11.25" customHeight="1" x14ac:dyDescent="0.2">
      <c r="B26" s="618" t="s">
        <v>227</v>
      </c>
      <c r="C26" s="619"/>
      <c r="D26" s="619"/>
      <c r="E26" s="619"/>
      <c r="F26" s="619"/>
      <c r="G26" s="619"/>
      <c r="H26" s="619"/>
      <c r="I26" s="619"/>
      <c r="J26" s="619"/>
      <c r="K26" s="619"/>
      <c r="L26" s="619"/>
      <c r="M26" s="619"/>
      <c r="N26" s="619"/>
      <c r="O26" s="619"/>
      <c r="P26" s="619"/>
      <c r="Q26" s="620"/>
      <c r="R26" s="621">
        <v>6227</v>
      </c>
      <c r="S26" s="622"/>
      <c r="T26" s="622"/>
      <c r="U26" s="622"/>
      <c r="V26" s="622"/>
      <c r="W26" s="622"/>
      <c r="X26" s="622"/>
      <c r="Y26" s="623"/>
      <c r="Z26" s="624">
        <v>0</v>
      </c>
      <c r="AA26" s="624"/>
      <c r="AB26" s="624"/>
      <c r="AC26" s="624"/>
      <c r="AD26" s="625">
        <v>6227</v>
      </c>
      <c r="AE26" s="625"/>
      <c r="AF26" s="625"/>
      <c r="AG26" s="625"/>
      <c r="AH26" s="625"/>
      <c r="AI26" s="625"/>
      <c r="AJ26" s="625"/>
      <c r="AK26" s="625"/>
      <c r="AL26" s="626">
        <v>0</v>
      </c>
      <c r="AM26" s="627"/>
      <c r="AN26" s="627"/>
      <c r="AO26" s="628"/>
      <c r="AP26" s="618" t="s">
        <v>228</v>
      </c>
      <c r="AQ26" s="637"/>
      <c r="AR26" s="637"/>
      <c r="AS26" s="637"/>
      <c r="AT26" s="637"/>
      <c r="AU26" s="637"/>
      <c r="AV26" s="637"/>
      <c r="AW26" s="637"/>
      <c r="AX26" s="637"/>
      <c r="AY26" s="637"/>
      <c r="AZ26" s="637"/>
      <c r="BA26" s="637"/>
      <c r="BB26" s="637"/>
      <c r="BC26" s="637"/>
      <c r="BD26" s="637"/>
      <c r="BE26" s="637"/>
      <c r="BF26" s="638"/>
      <c r="BG26" s="621" t="s">
        <v>64</v>
      </c>
      <c r="BH26" s="622"/>
      <c r="BI26" s="622"/>
      <c r="BJ26" s="622"/>
      <c r="BK26" s="622"/>
      <c r="BL26" s="622"/>
      <c r="BM26" s="622"/>
      <c r="BN26" s="623"/>
      <c r="BO26" s="624" t="s">
        <v>64</v>
      </c>
      <c r="BP26" s="624"/>
      <c r="BQ26" s="624"/>
      <c r="BR26" s="624"/>
      <c r="BS26" s="625" t="s">
        <v>64</v>
      </c>
      <c r="BT26" s="625"/>
      <c r="BU26" s="625"/>
      <c r="BV26" s="625"/>
      <c r="BW26" s="625"/>
      <c r="BX26" s="625"/>
      <c r="BY26" s="625"/>
      <c r="BZ26" s="625"/>
      <c r="CA26" s="625"/>
      <c r="CB26" s="629"/>
      <c r="CD26" s="618" t="s">
        <v>229</v>
      </c>
      <c r="CE26" s="619"/>
      <c r="CF26" s="619"/>
      <c r="CG26" s="619"/>
      <c r="CH26" s="619"/>
      <c r="CI26" s="619"/>
      <c r="CJ26" s="619"/>
      <c r="CK26" s="619"/>
      <c r="CL26" s="619"/>
      <c r="CM26" s="619"/>
      <c r="CN26" s="619"/>
      <c r="CO26" s="619"/>
      <c r="CP26" s="619"/>
      <c r="CQ26" s="620"/>
      <c r="CR26" s="621">
        <v>4345993</v>
      </c>
      <c r="CS26" s="622"/>
      <c r="CT26" s="622"/>
      <c r="CU26" s="622"/>
      <c r="CV26" s="622"/>
      <c r="CW26" s="622"/>
      <c r="CX26" s="622"/>
      <c r="CY26" s="623"/>
      <c r="CZ26" s="626">
        <v>8.9</v>
      </c>
      <c r="DA26" s="654"/>
      <c r="DB26" s="654"/>
      <c r="DC26" s="656"/>
      <c r="DD26" s="630">
        <v>4111302</v>
      </c>
      <c r="DE26" s="622"/>
      <c r="DF26" s="622"/>
      <c r="DG26" s="622"/>
      <c r="DH26" s="622"/>
      <c r="DI26" s="622"/>
      <c r="DJ26" s="622"/>
      <c r="DK26" s="623"/>
      <c r="DL26" s="630" t="s">
        <v>64</v>
      </c>
      <c r="DM26" s="622"/>
      <c r="DN26" s="622"/>
      <c r="DO26" s="622"/>
      <c r="DP26" s="622"/>
      <c r="DQ26" s="622"/>
      <c r="DR26" s="622"/>
      <c r="DS26" s="622"/>
      <c r="DT26" s="622"/>
      <c r="DU26" s="622"/>
      <c r="DV26" s="623"/>
      <c r="DW26" s="626" t="s">
        <v>64</v>
      </c>
      <c r="DX26" s="654"/>
      <c r="DY26" s="654"/>
      <c r="DZ26" s="654"/>
      <c r="EA26" s="654"/>
      <c r="EB26" s="654"/>
      <c r="EC26" s="655"/>
    </row>
    <row r="27" spans="2:133" ht="11.25" customHeight="1" x14ac:dyDescent="0.2">
      <c r="B27" s="618" t="s">
        <v>230</v>
      </c>
      <c r="C27" s="619"/>
      <c r="D27" s="619"/>
      <c r="E27" s="619"/>
      <c r="F27" s="619"/>
      <c r="G27" s="619"/>
      <c r="H27" s="619"/>
      <c r="I27" s="619"/>
      <c r="J27" s="619"/>
      <c r="K27" s="619"/>
      <c r="L27" s="619"/>
      <c r="M27" s="619"/>
      <c r="N27" s="619"/>
      <c r="O27" s="619"/>
      <c r="P27" s="619"/>
      <c r="Q27" s="620"/>
      <c r="R27" s="621">
        <v>110040</v>
      </c>
      <c r="S27" s="622"/>
      <c r="T27" s="622"/>
      <c r="U27" s="622"/>
      <c r="V27" s="622"/>
      <c r="W27" s="622"/>
      <c r="X27" s="622"/>
      <c r="Y27" s="623"/>
      <c r="Z27" s="624">
        <v>0.2</v>
      </c>
      <c r="AA27" s="624"/>
      <c r="AB27" s="624"/>
      <c r="AC27" s="624"/>
      <c r="AD27" s="625" t="s">
        <v>64</v>
      </c>
      <c r="AE27" s="625"/>
      <c r="AF27" s="625"/>
      <c r="AG27" s="625"/>
      <c r="AH27" s="625"/>
      <c r="AI27" s="625"/>
      <c r="AJ27" s="625"/>
      <c r="AK27" s="625"/>
      <c r="AL27" s="626" t="s">
        <v>64</v>
      </c>
      <c r="AM27" s="627"/>
      <c r="AN27" s="627"/>
      <c r="AO27" s="628"/>
      <c r="AP27" s="618" t="s">
        <v>231</v>
      </c>
      <c r="AQ27" s="619"/>
      <c r="AR27" s="619"/>
      <c r="AS27" s="619"/>
      <c r="AT27" s="619"/>
      <c r="AU27" s="619"/>
      <c r="AV27" s="619"/>
      <c r="AW27" s="619"/>
      <c r="AX27" s="619"/>
      <c r="AY27" s="619"/>
      <c r="AZ27" s="619"/>
      <c r="BA27" s="619"/>
      <c r="BB27" s="619"/>
      <c r="BC27" s="619"/>
      <c r="BD27" s="619"/>
      <c r="BE27" s="619"/>
      <c r="BF27" s="620"/>
      <c r="BG27" s="621">
        <v>9837088</v>
      </c>
      <c r="BH27" s="622"/>
      <c r="BI27" s="622"/>
      <c r="BJ27" s="622"/>
      <c r="BK27" s="622"/>
      <c r="BL27" s="622"/>
      <c r="BM27" s="622"/>
      <c r="BN27" s="623"/>
      <c r="BO27" s="624">
        <v>100</v>
      </c>
      <c r="BP27" s="624"/>
      <c r="BQ27" s="624"/>
      <c r="BR27" s="624"/>
      <c r="BS27" s="625">
        <v>26526</v>
      </c>
      <c r="BT27" s="625"/>
      <c r="BU27" s="625"/>
      <c r="BV27" s="625"/>
      <c r="BW27" s="625"/>
      <c r="BX27" s="625"/>
      <c r="BY27" s="625"/>
      <c r="BZ27" s="625"/>
      <c r="CA27" s="625"/>
      <c r="CB27" s="629"/>
      <c r="CD27" s="618" t="s">
        <v>232</v>
      </c>
      <c r="CE27" s="619"/>
      <c r="CF27" s="619"/>
      <c r="CG27" s="619"/>
      <c r="CH27" s="619"/>
      <c r="CI27" s="619"/>
      <c r="CJ27" s="619"/>
      <c r="CK27" s="619"/>
      <c r="CL27" s="619"/>
      <c r="CM27" s="619"/>
      <c r="CN27" s="619"/>
      <c r="CO27" s="619"/>
      <c r="CP27" s="619"/>
      <c r="CQ27" s="620"/>
      <c r="CR27" s="621">
        <v>4866089</v>
      </c>
      <c r="CS27" s="652"/>
      <c r="CT27" s="652"/>
      <c r="CU27" s="652"/>
      <c r="CV27" s="652"/>
      <c r="CW27" s="652"/>
      <c r="CX27" s="652"/>
      <c r="CY27" s="653"/>
      <c r="CZ27" s="626">
        <v>9.9</v>
      </c>
      <c r="DA27" s="654"/>
      <c r="DB27" s="654"/>
      <c r="DC27" s="656"/>
      <c r="DD27" s="630">
        <v>1533615</v>
      </c>
      <c r="DE27" s="652"/>
      <c r="DF27" s="652"/>
      <c r="DG27" s="652"/>
      <c r="DH27" s="652"/>
      <c r="DI27" s="652"/>
      <c r="DJ27" s="652"/>
      <c r="DK27" s="653"/>
      <c r="DL27" s="630">
        <v>1484146</v>
      </c>
      <c r="DM27" s="652"/>
      <c r="DN27" s="652"/>
      <c r="DO27" s="652"/>
      <c r="DP27" s="652"/>
      <c r="DQ27" s="652"/>
      <c r="DR27" s="652"/>
      <c r="DS27" s="652"/>
      <c r="DT27" s="652"/>
      <c r="DU27" s="652"/>
      <c r="DV27" s="653"/>
      <c r="DW27" s="626">
        <v>8.1</v>
      </c>
      <c r="DX27" s="654"/>
      <c r="DY27" s="654"/>
      <c r="DZ27" s="654"/>
      <c r="EA27" s="654"/>
      <c r="EB27" s="654"/>
      <c r="EC27" s="655"/>
    </row>
    <row r="28" spans="2:133" ht="11.25" customHeight="1" x14ac:dyDescent="0.2">
      <c r="B28" s="618" t="s">
        <v>233</v>
      </c>
      <c r="C28" s="619"/>
      <c r="D28" s="619"/>
      <c r="E28" s="619"/>
      <c r="F28" s="619"/>
      <c r="G28" s="619"/>
      <c r="H28" s="619"/>
      <c r="I28" s="619"/>
      <c r="J28" s="619"/>
      <c r="K28" s="619"/>
      <c r="L28" s="619"/>
      <c r="M28" s="619"/>
      <c r="N28" s="619"/>
      <c r="O28" s="619"/>
      <c r="P28" s="619"/>
      <c r="Q28" s="620"/>
      <c r="R28" s="621">
        <v>294269</v>
      </c>
      <c r="S28" s="622"/>
      <c r="T28" s="622"/>
      <c r="U28" s="622"/>
      <c r="V28" s="622"/>
      <c r="W28" s="622"/>
      <c r="X28" s="622"/>
      <c r="Y28" s="623"/>
      <c r="Z28" s="624">
        <v>0.6</v>
      </c>
      <c r="AA28" s="624"/>
      <c r="AB28" s="624"/>
      <c r="AC28" s="624"/>
      <c r="AD28" s="625">
        <v>28985</v>
      </c>
      <c r="AE28" s="625"/>
      <c r="AF28" s="625"/>
      <c r="AG28" s="625"/>
      <c r="AH28" s="625"/>
      <c r="AI28" s="625"/>
      <c r="AJ28" s="625"/>
      <c r="AK28" s="625"/>
      <c r="AL28" s="626">
        <v>0.2</v>
      </c>
      <c r="AM28" s="627"/>
      <c r="AN28" s="627"/>
      <c r="AO28" s="628"/>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24"/>
      <c r="BP28" s="624"/>
      <c r="BQ28" s="624"/>
      <c r="BR28" s="624"/>
      <c r="BS28" s="630"/>
      <c r="BT28" s="622"/>
      <c r="BU28" s="622"/>
      <c r="BV28" s="622"/>
      <c r="BW28" s="622"/>
      <c r="BX28" s="622"/>
      <c r="BY28" s="622"/>
      <c r="BZ28" s="622"/>
      <c r="CA28" s="622"/>
      <c r="CB28" s="631"/>
      <c r="CD28" s="618" t="s">
        <v>234</v>
      </c>
      <c r="CE28" s="619"/>
      <c r="CF28" s="619"/>
      <c r="CG28" s="619"/>
      <c r="CH28" s="619"/>
      <c r="CI28" s="619"/>
      <c r="CJ28" s="619"/>
      <c r="CK28" s="619"/>
      <c r="CL28" s="619"/>
      <c r="CM28" s="619"/>
      <c r="CN28" s="619"/>
      <c r="CO28" s="619"/>
      <c r="CP28" s="619"/>
      <c r="CQ28" s="620"/>
      <c r="CR28" s="621">
        <v>2850965</v>
      </c>
      <c r="CS28" s="622"/>
      <c r="CT28" s="622"/>
      <c r="CU28" s="622"/>
      <c r="CV28" s="622"/>
      <c r="CW28" s="622"/>
      <c r="CX28" s="622"/>
      <c r="CY28" s="623"/>
      <c r="CZ28" s="626">
        <v>5.8</v>
      </c>
      <c r="DA28" s="654"/>
      <c r="DB28" s="654"/>
      <c r="DC28" s="656"/>
      <c r="DD28" s="630">
        <v>2771436</v>
      </c>
      <c r="DE28" s="622"/>
      <c r="DF28" s="622"/>
      <c r="DG28" s="622"/>
      <c r="DH28" s="622"/>
      <c r="DI28" s="622"/>
      <c r="DJ28" s="622"/>
      <c r="DK28" s="623"/>
      <c r="DL28" s="630">
        <v>2771436</v>
      </c>
      <c r="DM28" s="622"/>
      <c r="DN28" s="622"/>
      <c r="DO28" s="622"/>
      <c r="DP28" s="622"/>
      <c r="DQ28" s="622"/>
      <c r="DR28" s="622"/>
      <c r="DS28" s="622"/>
      <c r="DT28" s="622"/>
      <c r="DU28" s="622"/>
      <c r="DV28" s="623"/>
      <c r="DW28" s="626">
        <v>15.1</v>
      </c>
      <c r="DX28" s="654"/>
      <c r="DY28" s="654"/>
      <c r="DZ28" s="654"/>
      <c r="EA28" s="654"/>
      <c r="EB28" s="654"/>
      <c r="EC28" s="655"/>
    </row>
    <row r="29" spans="2:133" ht="11.25" customHeight="1" x14ac:dyDescent="0.2">
      <c r="B29" s="618" t="s">
        <v>235</v>
      </c>
      <c r="C29" s="619"/>
      <c r="D29" s="619"/>
      <c r="E29" s="619"/>
      <c r="F29" s="619"/>
      <c r="G29" s="619"/>
      <c r="H29" s="619"/>
      <c r="I29" s="619"/>
      <c r="J29" s="619"/>
      <c r="K29" s="619"/>
      <c r="L29" s="619"/>
      <c r="M29" s="619"/>
      <c r="N29" s="619"/>
      <c r="O29" s="619"/>
      <c r="P29" s="619"/>
      <c r="Q29" s="620"/>
      <c r="R29" s="621">
        <v>95831</v>
      </c>
      <c r="S29" s="622"/>
      <c r="T29" s="622"/>
      <c r="U29" s="622"/>
      <c r="V29" s="622"/>
      <c r="W29" s="622"/>
      <c r="X29" s="622"/>
      <c r="Y29" s="623"/>
      <c r="Z29" s="624">
        <v>0.2</v>
      </c>
      <c r="AA29" s="624"/>
      <c r="AB29" s="624"/>
      <c r="AC29" s="624"/>
      <c r="AD29" s="625">
        <v>146</v>
      </c>
      <c r="AE29" s="625"/>
      <c r="AF29" s="625"/>
      <c r="AG29" s="625"/>
      <c r="AH29" s="625"/>
      <c r="AI29" s="625"/>
      <c r="AJ29" s="625"/>
      <c r="AK29" s="625"/>
      <c r="AL29" s="626">
        <v>0</v>
      </c>
      <c r="AM29" s="627"/>
      <c r="AN29" s="627"/>
      <c r="AO29" s="628"/>
      <c r="AP29" s="642"/>
      <c r="AQ29" s="643"/>
      <c r="AR29" s="643"/>
      <c r="AS29" s="643"/>
      <c r="AT29" s="643"/>
      <c r="AU29" s="643"/>
      <c r="AV29" s="643"/>
      <c r="AW29" s="643"/>
      <c r="AX29" s="643"/>
      <c r="AY29" s="643"/>
      <c r="AZ29" s="643"/>
      <c r="BA29" s="643"/>
      <c r="BB29" s="643"/>
      <c r="BC29" s="643"/>
      <c r="BD29" s="643"/>
      <c r="BE29" s="643"/>
      <c r="BF29" s="644"/>
      <c r="BG29" s="621"/>
      <c r="BH29" s="622"/>
      <c r="BI29" s="622"/>
      <c r="BJ29" s="622"/>
      <c r="BK29" s="622"/>
      <c r="BL29" s="622"/>
      <c r="BM29" s="622"/>
      <c r="BN29" s="623"/>
      <c r="BO29" s="624"/>
      <c r="BP29" s="624"/>
      <c r="BQ29" s="624"/>
      <c r="BR29" s="624"/>
      <c r="BS29" s="625"/>
      <c r="BT29" s="625"/>
      <c r="BU29" s="625"/>
      <c r="BV29" s="625"/>
      <c r="BW29" s="625"/>
      <c r="BX29" s="625"/>
      <c r="BY29" s="625"/>
      <c r="BZ29" s="625"/>
      <c r="CA29" s="625"/>
      <c r="CB29" s="629"/>
      <c r="CD29" s="659" t="s">
        <v>236</v>
      </c>
      <c r="CE29" s="660"/>
      <c r="CF29" s="618" t="s">
        <v>237</v>
      </c>
      <c r="CG29" s="619"/>
      <c r="CH29" s="619"/>
      <c r="CI29" s="619"/>
      <c r="CJ29" s="619"/>
      <c r="CK29" s="619"/>
      <c r="CL29" s="619"/>
      <c r="CM29" s="619"/>
      <c r="CN29" s="619"/>
      <c r="CO29" s="619"/>
      <c r="CP29" s="619"/>
      <c r="CQ29" s="620"/>
      <c r="CR29" s="621">
        <v>2850965</v>
      </c>
      <c r="CS29" s="652"/>
      <c r="CT29" s="652"/>
      <c r="CU29" s="652"/>
      <c r="CV29" s="652"/>
      <c r="CW29" s="652"/>
      <c r="CX29" s="652"/>
      <c r="CY29" s="653"/>
      <c r="CZ29" s="626">
        <v>5.8</v>
      </c>
      <c r="DA29" s="654"/>
      <c r="DB29" s="654"/>
      <c r="DC29" s="656"/>
      <c r="DD29" s="630">
        <v>2771436</v>
      </c>
      <c r="DE29" s="652"/>
      <c r="DF29" s="652"/>
      <c r="DG29" s="652"/>
      <c r="DH29" s="652"/>
      <c r="DI29" s="652"/>
      <c r="DJ29" s="652"/>
      <c r="DK29" s="653"/>
      <c r="DL29" s="630">
        <v>2771436</v>
      </c>
      <c r="DM29" s="652"/>
      <c r="DN29" s="652"/>
      <c r="DO29" s="652"/>
      <c r="DP29" s="652"/>
      <c r="DQ29" s="652"/>
      <c r="DR29" s="652"/>
      <c r="DS29" s="652"/>
      <c r="DT29" s="652"/>
      <c r="DU29" s="652"/>
      <c r="DV29" s="653"/>
      <c r="DW29" s="626">
        <v>15.1</v>
      </c>
      <c r="DX29" s="654"/>
      <c r="DY29" s="654"/>
      <c r="DZ29" s="654"/>
      <c r="EA29" s="654"/>
      <c r="EB29" s="654"/>
      <c r="EC29" s="655"/>
    </row>
    <row r="30" spans="2:133" ht="11.25" customHeight="1" x14ac:dyDescent="0.2">
      <c r="B30" s="618" t="s">
        <v>238</v>
      </c>
      <c r="C30" s="619"/>
      <c r="D30" s="619"/>
      <c r="E30" s="619"/>
      <c r="F30" s="619"/>
      <c r="G30" s="619"/>
      <c r="H30" s="619"/>
      <c r="I30" s="619"/>
      <c r="J30" s="619"/>
      <c r="K30" s="619"/>
      <c r="L30" s="619"/>
      <c r="M30" s="619"/>
      <c r="N30" s="619"/>
      <c r="O30" s="619"/>
      <c r="P30" s="619"/>
      <c r="Q30" s="620"/>
      <c r="R30" s="621">
        <v>7557060</v>
      </c>
      <c r="S30" s="622"/>
      <c r="T30" s="622"/>
      <c r="U30" s="622"/>
      <c r="V30" s="622"/>
      <c r="W30" s="622"/>
      <c r="X30" s="622"/>
      <c r="Y30" s="623"/>
      <c r="Z30" s="624">
        <v>14.3</v>
      </c>
      <c r="AA30" s="624"/>
      <c r="AB30" s="624"/>
      <c r="AC30" s="624"/>
      <c r="AD30" s="625" t="s">
        <v>64</v>
      </c>
      <c r="AE30" s="625"/>
      <c r="AF30" s="625"/>
      <c r="AG30" s="625"/>
      <c r="AH30" s="625"/>
      <c r="AI30" s="625"/>
      <c r="AJ30" s="625"/>
      <c r="AK30" s="625"/>
      <c r="AL30" s="626" t="s">
        <v>64</v>
      </c>
      <c r="AM30" s="627"/>
      <c r="AN30" s="627"/>
      <c r="AO30" s="628"/>
      <c r="AP30" s="603" t="s">
        <v>155</v>
      </c>
      <c r="AQ30" s="604"/>
      <c r="AR30" s="604"/>
      <c r="AS30" s="604"/>
      <c r="AT30" s="604"/>
      <c r="AU30" s="604"/>
      <c r="AV30" s="604"/>
      <c r="AW30" s="604"/>
      <c r="AX30" s="604"/>
      <c r="AY30" s="604"/>
      <c r="AZ30" s="604"/>
      <c r="BA30" s="604"/>
      <c r="BB30" s="604"/>
      <c r="BC30" s="604"/>
      <c r="BD30" s="604"/>
      <c r="BE30" s="604"/>
      <c r="BF30" s="605"/>
      <c r="BG30" s="603" t="s">
        <v>239</v>
      </c>
      <c r="BH30" s="657"/>
      <c r="BI30" s="657"/>
      <c r="BJ30" s="657"/>
      <c r="BK30" s="657"/>
      <c r="BL30" s="657"/>
      <c r="BM30" s="657"/>
      <c r="BN30" s="657"/>
      <c r="BO30" s="657"/>
      <c r="BP30" s="657"/>
      <c r="BQ30" s="658"/>
      <c r="BR30" s="603" t="s">
        <v>240</v>
      </c>
      <c r="BS30" s="657"/>
      <c r="BT30" s="657"/>
      <c r="BU30" s="657"/>
      <c r="BV30" s="657"/>
      <c r="BW30" s="657"/>
      <c r="BX30" s="657"/>
      <c r="BY30" s="657"/>
      <c r="BZ30" s="657"/>
      <c r="CA30" s="657"/>
      <c r="CB30" s="658"/>
      <c r="CD30" s="661"/>
      <c r="CE30" s="662"/>
      <c r="CF30" s="618" t="s">
        <v>241</v>
      </c>
      <c r="CG30" s="619"/>
      <c r="CH30" s="619"/>
      <c r="CI30" s="619"/>
      <c r="CJ30" s="619"/>
      <c r="CK30" s="619"/>
      <c r="CL30" s="619"/>
      <c r="CM30" s="619"/>
      <c r="CN30" s="619"/>
      <c r="CO30" s="619"/>
      <c r="CP30" s="619"/>
      <c r="CQ30" s="620"/>
      <c r="CR30" s="621">
        <v>2735569</v>
      </c>
      <c r="CS30" s="622"/>
      <c r="CT30" s="622"/>
      <c r="CU30" s="622"/>
      <c r="CV30" s="622"/>
      <c r="CW30" s="622"/>
      <c r="CX30" s="622"/>
      <c r="CY30" s="623"/>
      <c r="CZ30" s="626">
        <v>5.6</v>
      </c>
      <c r="DA30" s="654"/>
      <c r="DB30" s="654"/>
      <c r="DC30" s="656"/>
      <c r="DD30" s="630">
        <v>2662200</v>
      </c>
      <c r="DE30" s="622"/>
      <c r="DF30" s="622"/>
      <c r="DG30" s="622"/>
      <c r="DH30" s="622"/>
      <c r="DI30" s="622"/>
      <c r="DJ30" s="622"/>
      <c r="DK30" s="623"/>
      <c r="DL30" s="630">
        <v>2662200</v>
      </c>
      <c r="DM30" s="622"/>
      <c r="DN30" s="622"/>
      <c r="DO30" s="622"/>
      <c r="DP30" s="622"/>
      <c r="DQ30" s="622"/>
      <c r="DR30" s="622"/>
      <c r="DS30" s="622"/>
      <c r="DT30" s="622"/>
      <c r="DU30" s="622"/>
      <c r="DV30" s="623"/>
      <c r="DW30" s="626">
        <v>14.5</v>
      </c>
      <c r="DX30" s="654"/>
      <c r="DY30" s="654"/>
      <c r="DZ30" s="654"/>
      <c r="EA30" s="654"/>
      <c r="EB30" s="654"/>
      <c r="EC30" s="655"/>
    </row>
    <row r="31" spans="2:133" ht="11.25" customHeight="1" x14ac:dyDescent="0.2">
      <c r="B31" s="634" t="s">
        <v>242</v>
      </c>
      <c r="C31" s="635"/>
      <c r="D31" s="635"/>
      <c r="E31" s="635"/>
      <c r="F31" s="635"/>
      <c r="G31" s="635"/>
      <c r="H31" s="635"/>
      <c r="I31" s="635"/>
      <c r="J31" s="635"/>
      <c r="K31" s="635"/>
      <c r="L31" s="635"/>
      <c r="M31" s="635"/>
      <c r="N31" s="635"/>
      <c r="O31" s="635"/>
      <c r="P31" s="635"/>
      <c r="Q31" s="636"/>
      <c r="R31" s="621" t="s">
        <v>64</v>
      </c>
      <c r="S31" s="622"/>
      <c r="T31" s="622"/>
      <c r="U31" s="622"/>
      <c r="V31" s="622"/>
      <c r="W31" s="622"/>
      <c r="X31" s="622"/>
      <c r="Y31" s="623"/>
      <c r="Z31" s="624" t="s">
        <v>64</v>
      </c>
      <c r="AA31" s="624"/>
      <c r="AB31" s="624"/>
      <c r="AC31" s="624"/>
      <c r="AD31" s="625" t="s">
        <v>64</v>
      </c>
      <c r="AE31" s="625"/>
      <c r="AF31" s="625"/>
      <c r="AG31" s="625"/>
      <c r="AH31" s="625"/>
      <c r="AI31" s="625"/>
      <c r="AJ31" s="625"/>
      <c r="AK31" s="625"/>
      <c r="AL31" s="626" t="s">
        <v>64</v>
      </c>
      <c r="AM31" s="627"/>
      <c r="AN31" s="627"/>
      <c r="AO31" s="628"/>
      <c r="AP31" s="665" t="s">
        <v>243</v>
      </c>
      <c r="AQ31" s="666"/>
      <c r="AR31" s="666"/>
      <c r="AS31" s="666"/>
      <c r="AT31" s="671" t="s">
        <v>244</v>
      </c>
      <c r="AU31" s="77"/>
      <c r="AV31" s="77"/>
      <c r="AW31" s="77"/>
      <c r="AX31" s="607" t="s">
        <v>120</v>
      </c>
      <c r="AY31" s="608"/>
      <c r="AZ31" s="608"/>
      <c r="BA31" s="608"/>
      <c r="BB31" s="608"/>
      <c r="BC31" s="608"/>
      <c r="BD31" s="608"/>
      <c r="BE31" s="608"/>
      <c r="BF31" s="609"/>
      <c r="BG31" s="674">
        <v>99.2</v>
      </c>
      <c r="BH31" s="675"/>
      <c r="BI31" s="675"/>
      <c r="BJ31" s="675"/>
      <c r="BK31" s="675"/>
      <c r="BL31" s="675"/>
      <c r="BM31" s="616">
        <v>95.2</v>
      </c>
      <c r="BN31" s="675"/>
      <c r="BO31" s="675"/>
      <c r="BP31" s="675"/>
      <c r="BQ31" s="676"/>
      <c r="BR31" s="674">
        <v>99.2</v>
      </c>
      <c r="BS31" s="675"/>
      <c r="BT31" s="675"/>
      <c r="BU31" s="675"/>
      <c r="BV31" s="675"/>
      <c r="BW31" s="675"/>
      <c r="BX31" s="616">
        <v>95.1</v>
      </c>
      <c r="BY31" s="675"/>
      <c r="BZ31" s="675"/>
      <c r="CA31" s="675"/>
      <c r="CB31" s="676"/>
      <c r="CD31" s="661"/>
      <c r="CE31" s="662"/>
      <c r="CF31" s="618" t="s">
        <v>245</v>
      </c>
      <c r="CG31" s="619"/>
      <c r="CH31" s="619"/>
      <c r="CI31" s="619"/>
      <c r="CJ31" s="619"/>
      <c r="CK31" s="619"/>
      <c r="CL31" s="619"/>
      <c r="CM31" s="619"/>
      <c r="CN31" s="619"/>
      <c r="CO31" s="619"/>
      <c r="CP31" s="619"/>
      <c r="CQ31" s="620"/>
      <c r="CR31" s="621">
        <v>115396</v>
      </c>
      <c r="CS31" s="652"/>
      <c r="CT31" s="652"/>
      <c r="CU31" s="652"/>
      <c r="CV31" s="652"/>
      <c r="CW31" s="652"/>
      <c r="CX31" s="652"/>
      <c r="CY31" s="653"/>
      <c r="CZ31" s="626">
        <v>0.2</v>
      </c>
      <c r="DA31" s="654"/>
      <c r="DB31" s="654"/>
      <c r="DC31" s="656"/>
      <c r="DD31" s="630">
        <v>109236</v>
      </c>
      <c r="DE31" s="652"/>
      <c r="DF31" s="652"/>
      <c r="DG31" s="652"/>
      <c r="DH31" s="652"/>
      <c r="DI31" s="652"/>
      <c r="DJ31" s="652"/>
      <c r="DK31" s="653"/>
      <c r="DL31" s="630">
        <v>109236</v>
      </c>
      <c r="DM31" s="652"/>
      <c r="DN31" s="652"/>
      <c r="DO31" s="652"/>
      <c r="DP31" s="652"/>
      <c r="DQ31" s="652"/>
      <c r="DR31" s="652"/>
      <c r="DS31" s="652"/>
      <c r="DT31" s="652"/>
      <c r="DU31" s="652"/>
      <c r="DV31" s="653"/>
      <c r="DW31" s="626">
        <v>0.6</v>
      </c>
      <c r="DX31" s="654"/>
      <c r="DY31" s="654"/>
      <c r="DZ31" s="654"/>
      <c r="EA31" s="654"/>
      <c r="EB31" s="654"/>
      <c r="EC31" s="655"/>
    </row>
    <row r="32" spans="2:133" ht="11.25" customHeight="1" x14ac:dyDescent="0.2">
      <c r="B32" s="618" t="s">
        <v>246</v>
      </c>
      <c r="C32" s="619"/>
      <c r="D32" s="619"/>
      <c r="E32" s="619"/>
      <c r="F32" s="619"/>
      <c r="G32" s="619"/>
      <c r="H32" s="619"/>
      <c r="I32" s="619"/>
      <c r="J32" s="619"/>
      <c r="K32" s="619"/>
      <c r="L32" s="619"/>
      <c r="M32" s="619"/>
      <c r="N32" s="619"/>
      <c r="O32" s="619"/>
      <c r="P32" s="619"/>
      <c r="Q32" s="620"/>
      <c r="R32" s="621">
        <v>4404545</v>
      </c>
      <c r="S32" s="622"/>
      <c r="T32" s="622"/>
      <c r="U32" s="622"/>
      <c r="V32" s="622"/>
      <c r="W32" s="622"/>
      <c r="X32" s="622"/>
      <c r="Y32" s="623"/>
      <c r="Z32" s="624">
        <v>8.3000000000000007</v>
      </c>
      <c r="AA32" s="624"/>
      <c r="AB32" s="624"/>
      <c r="AC32" s="624"/>
      <c r="AD32" s="625" t="s">
        <v>64</v>
      </c>
      <c r="AE32" s="625"/>
      <c r="AF32" s="625"/>
      <c r="AG32" s="625"/>
      <c r="AH32" s="625"/>
      <c r="AI32" s="625"/>
      <c r="AJ32" s="625"/>
      <c r="AK32" s="625"/>
      <c r="AL32" s="626" t="s">
        <v>64</v>
      </c>
      <c r="AM32" s="627"/>
      <c r="AN32" s="627"/>
      <c r="AO32" s="628"/>
      <c r="AP32" s="667"/>
      <c r="AQ32" s="668"/>
      <c r="AR32" s="668"/>
      <c r="AS32" s="668"/>
      <c r="AT32" s="672"/>
      <c r="AU32" s="73" t="s">
        <v>247</v>
      </c>
      <c r="AX32" s="618" t="s">
        <v>248</v>
      </c>
      <c r="AY32" s="619"/>
      <c r="AZ32" s="619"/>
      <c r="BA32" s="619"/>
      <c r="BB32" s="619"/>
      <c r="BC32" s="619"/>
      <c r="BD32" s="619"/>
      <c r="BE32" s="619"/>
      <c r="BF32" s="620"/>
      <c r="BG32" s="677">
        <v>98.7</v>
      </c>
      <c r="BH32" s="652"/>
      <c r="BI32" s="652"/>
      <c r="BJ32" s="652"/>
      <c r="BK32" s="652"/>
      <c r="BL32" s="652"/>
      <c r="BM32" s="627">
        <v>93</v>
      </c>
      <c r="BN32" s="652"/>
      <c r="BO32" s="652"/>
      <c r="BP32" s="652"/>
      <c r="BQ32" s="678"/>
      <c r="BR32" s="677">
        <v>98.8</v>
      </c>
      <c r="BS32" s="652"/>
      <c r="BT32" s="652"/>
      <c r="BU32" s="652"/>
      <c r="BV32" s="652"/>
      <c r="BW32" s="652"/>
      <c r="BX32" s="627">
        <v>93.1</v>
      </c>
      <c r="BY32" s="652"/>
      <c r="BZ32" s="652"/>
      <c r="CA32" s="652"/>
      <c r="CB32" s="678"/>
      <c r="CD32" s="663"/>
      <c r="CE32" s="664"/>
      <c r="CF32" s="618" t="s">
        <v>249</v>
      </c>
      <c r="CG32" s="619"/>
      <c r="CH32" s="619"/>
      <c r="CI32" s="619"/>
      <c r="CJ32" s="619"/>
      <c r="CK32" s="619"/>
      <c r="CL32" s="619"/>
      <c r="CM32" s="619"/>
      <c r="CN32" s="619"/>
      <c r="CO32" s="619"/>
      <c r="CP32" s="619"/>
      <c r="CQ32" s="620"/>
      <c r="CR32" s="621" t="s">
        <v>64</v>
      </c>
      <c r="CS32" s="622"/>
      <c r="CT32" s="622"/>
      <c r="CU32" s="622"/>
      <c r="CV32" s="622"/>
      <c r="CW32" s="622"/>
      <c r="CX32" s="622"/>
      <c r="CY32" s="623"/>
      <c r="CZ32" s="626" t="s">
        <v>64</v>
      </c>
      <c r="DA32" s="654"/>
      <c r="DB32" s="654"/>
      <c r="DC32" s="656"/>
      <c r="DD32" s="630" t="s">
        <v>64</v>
      </c>
      <c r="DE32" s="622"/>
      <c r="DF32" s="622"/>
      <c r="DG32" s="622"/>
      <c r="DH32" s="622"/>
      <c r="DI32" s="622"/>
      <c r="DJ32" s="622"/>
      <c r="DK32" s="623"/>
      <c r="DL32" s="630" t="s">
        <v>64</v>
      </c>
      <c r="DM32" s="622"/>
      <c r="DN32" s="622"/>
      <c r="DO32" s="622"/>
      <c r="DP32" s="622"/>
      <c r="DQ32" s="622"/>
      <c r="DR32" s="622"/>
      <c r="DS32" s="622"/>
      <c r="DT32" s="622"/>
      <c r="DU32" s="622"/>
      <c r="DV32" s="623"/>
      <c r="DW32" s="626" t="s">
        <v>64</v>
      </c>
      <c r="DX32" s="654"/>
      <c r="DY32" s="654"/>
      <c r="DZ32" s="654"/>
      <c r="EA32" s="654"/>
      <c r="EB32" s="654"/>
      <c r="EC32" s="655"/>
    </row>
    <row r="33" spans="2:133" ht="11.25" customHeight="1" x14ac:dyDescent="0.2">
      <c r="B33" s="618" t="s">
        <v>250</v>
      </c>
      <c r="C33" s="619"/>
      <c r="D33" s="619"/>
      <c r="E33" s="619"/>
      <c r="F33" s="619"/>
      <c r="G33" s="619"/>
      <c r="H33" s="619"/>
      <c r="I33" s="619"/>
      <c r="J33" s="619"/>
      <c r="K33" s="619"/>
      <c r="L33" s="619"/>
      <c r="M33" s="619"/>
      <c r="N33" s="619"/>
      <c r="O33" s="619"/>
      <c r="P33" s="619"/>
      <c r="Q33" s="620"/>
      <c r="R33" s="621">
        <v>289927</v>
      </c>
      <c r="S33" s="622"/>
      <c r="T33" s="622"/>
      <c r="U33" s="622"/>
      <c r="V33" s="622"/>
      <c r="W33" s="622"/>
      <c r="X33" s="622"/>
      <c r="Y33" s="623"/>
      <c r="Z33" s="624">
        <v>0.5</v>
      </c>
      <c r="AA33" s="624"/>
      <c r="AB33" s="624"/>
      <c r="AC33" s="624"/>
      <c r="AD33" s="625">
        <v>1036</v>
      </c>
      <c r="AE33" s="625"/>
      <c r="AF33" s="625"/>
      <c r="AG33" s="625"/>
      <c r="AH33" s="625"/>
      <c r="AI33" s="625"/>
      <c r="AJ33" s="625"/>
      <c r="AK33" s="625"/>
      <c r="AL33" s="626">
        <v>0</v>
      </c>
      <c r="AM33" s="627"/>
      <c r="AN33" s="627"/>
      <c r="AO33" s="628"/>
      <c r="AP33" s="669"/>
      <c r="AQ33" s="670"/>
      <c r="AR33" s="670"/>
      <c r="AS33" s="670"/>
      <c r="AT33" s="673"/>
      <c r="AU33" s="78"/>
      <c r="AV33" s="78"/>
      <c r="AW33" s="78"/>
      <c r="AX33" s="642" t="s">
        <v>251</v>
      </c>
      <c r="AY33" s="643"/>
      <c r="AZ33" s="643"/>
      <c r="BA33" s="643"/>
      <c r="BB33" s="643"/>
      <c r="BC33" s="643"/>
      <c r="BD33" s="643"/>
      <c r="BE33" s="643"/>
      <c r="BF33" s="644"/>
      <c r="BG33" s="679">
        <v>99.4</v>
      </c>
      <c r="BH33" s="680"/>
      <c r="BI33" s="680"/>
      <c r="BJ33" s="680"/>
      <c r="BK33" s="680"/>
      <c r="BL33" s="680"/>
      <c r="BM33" s="681">
        <v>96.4</v>
      </c>
      <c r="BN33" s="680"/>
      <c r="BO33" s="680"/>
      <c r="BP33" s="680"/>
      <c r="BQ33" s="682"/>
      <c r="BR33" s="679">
        <v>99.3</v>
      </c>
      <c r="BS33" s="680"/>
      <c r="BT33" s="680"/>
      <c r="BU33" s="680"/>
      <c r="BV33" s="680"/>
      <c r="BW33" s="680"/>
      <c r="BX33" s="681">
        <v>96.3</v>
      </c>
      <c r="BY33" s="680"/>
      <c r="BZ33" s="680"/>
      <c r="CA33" s="680"/>
      <c r="CB33" s="682"/>
      <c r="CD33" s="618" t="s">
        <v>252</v>
      </c>
      <c r="CE33" s="619"/>
      <c r="CF33" s="619"/>
      <c r="CG33" s="619"/>
      <c r="CH33" s="619"/>
      <c r="CI33" s="619"/>
      <c r="CJ33" s="619"/>
      <c r="CK33" s="619"/>
      <c r="CL33" s="619"/>
      <c r="CM33" s="619"/>
      <c r="CN33" s="619"/>
      <c r="CO33" s="619"/>
      <c r="CP33" s="619"/>
      <c r="CQ33" s="620"/>
      <c r="CR33" s="621">
        <v>27985455</v>
      </c>
      <c r="CS33" s="652"/>
      <c r="CT33" s="652"/>
      <c r="CU33" s="652"/>
      <c r="CV33" s="652"/>
      <c r="CW33" s="652"/>
      <c r="CX33" s="652"/>
      <c r="CY33" s="653"/>
      <c r="CZ33" s="626">
        <v>57.2</v>
      </c>
      <c r="DA33" s="654"/>
      <c r="DB33" s="654"/>
      <c r="DC33" s="656"/>
      <c r="DD33" s="630">
        <v>14934035</v>
      </c>
      <c r="DE33" s="652"/>
      <c r="DF33" s="652"/>
      <c r="DG33" s="652"/>
      <c r="DH33" s="652"/>
      <c r="DI33" s="652"/>
      <c r="DJ33" s="652"/>
      <c r="DK33" s="653"/>
      <c r="DL33" s="630">
        <v>7993756</v>
      </c>
      <c r="DM33" s="652"/>
      <c r="DN33" s="652"/>
      <c r="DO33" s="652"/>
      <c r="DP33" s="652"/>
      <c r="DQ33" s="652"/>
      <c r="DR33" s="652"/>
      <c r="DS33" s="652"/>
      <c r="DT33" s="652"/>
      <c r="DU33" s="652"/>
      <c r="DV33" s="653"/>
      <c r="DW33" s="626">
        <v>43.6</v>
      </c>
      <c r="DX33" s="654"/>
      <c r="DY33" s="654"/>
      <c r="DZ33" s="654"/>
      <c r="EA33" s="654"/>
      <c r="EB33" s="654"/>
      <c r="EC33" s="655"/>
    </row>
    <row r="34" spans="2:133" ht="11.25" customHeight="1" x14ac:dyDescent="0.2">
      <c r="B34" s="618" t="s">
        <v>253</v>
      </c>
      <c r="C34" s="619"/>
      <c r="D34" s="619"/>
      <c r="E34" s="619"/>
      <c r="F34" s="619"/>
      <c r="G34" s="619"/>
      <c r="H34" s="619"/>
      <c r="I34" s="619"/>
      <c r="J34" s="619"/>
      <c r="K34" s="619"/>
      <c r="L34" s="619"/>
      <c r="M34" s="619"/>
      <c r="N34" s="619"/>
      <c r="O34" s="619"/>
      <c r="P34" s="619"/>
      <c r="Q34" s="620"/>
      <c r="R34" s="621">
        <v>476395</v>
      </c>
      <c r="S34" s="622"/>
      <c r="T34" s="622"/>
      <c r="U34" s="622"/>
      <c r="V34" s="622"/>
      <c r="W34" s="622"/>
      <c r="X34" s="622"/>
      <c r="Y34" s="623"/>
      <c r="Z34" s="624">
        <v>0.9</v>
      </c>
      <c r="AA34" s="624"/>
      <c r="AB34" s="624"/>
      <c r="AC34" s="624"/>
      <c r="AD34" s="625" t="s">
        <v>64</v>
      </c>
      <c r="AE34" s="625"/>
      <c r="AF34" s="625"/>
      <c r="AG34" s="625"/>
      <c r="AH34" s="625"/>
      <c r="AI34" s="625"/>
      <c r="AJ34" s="625"/>
      <c r="AK34" s="625"/>
      <c r="AL34" s="626" t="s">
        <v>64</v>
      </c>
      <c r="AM34" s="627"/>
      <c r="AN34" s="627"/>
      <c r="AO34" s="628"/>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18" t="s">
        <v>254</v>
      </c>
      <c r="CE34" s="619"/>
      <c r="CF34" s="619"/>
      <c r="CG34" s="619"/>
      <c r="CH34" s="619"/>
      <c r="CI34" s="619"/>
      <c r="CJ34" s="619"/>
      <c r="CK34" s="619"/>
      <c r="CL34" s="619"/>
      <c r="CM34" s="619"/>
      <c r="CN34" s="619"/>
      <c r="CO34" s="619"/>
      <c r="CP34" s="619"/>
      <c r="CQ34" s="620"/>
      <c r="CR34" s="621">
        <v>9916154</v>
      </c>
      <c r="CS34" s="622"/>
      <c r="CT34" s="622"/>
      <c r="CU34" s="622"/>
      <c r="CV34" s="622"/>
      <c r="CW34" s="622"/>
      <c r="CX34" s="622"/>
      <c r="CY34" s="623"/>
      <c r="CZ34" s="626">
        <v>20.3</v>
      </c>
      <c r="DA34" s="654"/>
      <c r="DB34" s="654"/>
      <c r="DC34" s="656"/>
      <c r="DD34" s="630">
        <v>4403538</v>
      </c>
      <c r="DE34" s="622"/>
      <c r="DF34" s="622"/>
      <c r="DG34" s="622"/>
      <c r="DH34" s="622"/>
      <c r="DI34" s="622"/>
      <c r="DJ34" s="622"/>
      <c r="DK34" s="623"/>
      <c r="DL34" s="630">
        <v>3338300</v>
      </c>
      <c r="DM34" s="622"/>
      <c r="DN34" s="622"/>
      <c r="DO34" s="622"/>
      <c r="DP34" s="622"/>
      <c r="DQ34" s="622"/>
      <c r="DR34" s="622"/>
      <c r="DS34" s="622"/>
      <c r="DT34" s="622"/>
      <c r="DU34" s="622"/>
      <c r="DV34" s="623"/>
      <c r="DW34" s="626">
        <v>18.2</v>
      </c>
      <c r="DX34" s="654"/>
      <c r="DY34" s="654"/>
      <c r="DZ34" s="654"/>
      <c r="EA34" s="654"/>
      <c r="EB34" s="654"/>
      <c r="EC34" s="655"/>
    </row>
    <row r="35" spans="2:133" ht="11.25" customHeight="1" x14ac:dyDescent="0.2">
      <c r="B35" s="618" t="s">
        <v>255</v>
      </c>
      <c r="C35" s="619"/>
      <c r="D35" s="619"/>
      <c r="E35" s="619"/>
      <c r="F35" s="619"/>
      <c r="G35" s="619"/>
      <c r="H35" s="619"/>
      <c r="I35" s="619"/>
      <c r="J35" s="619"/>
      <c r="K35" s="619"/>
      <c r="L35" s="619"/>
      <c r="M35" s="619"/>
      <c r="N35" s="619"/>
      <c r="O35" s="619"/>
      <c r="P35" s="619"/>
      <c r="Q35" s="620"/>
      <c r="R35" s="621">
        <v>6372606</v>
      </c>
      <c r="S35" s="622"/>
      <c r="T35" s="622"/>
      <c r="U35" s="622"/>
      <c r="V35" s="622"/>
      <c r="W35" s="622"/>
      <c r="X35" s="622"/>
      <c r="Y35" s="623"/>
      <c r="Z35" s="624">
        <v>12.1</v>
      </c>
      <c r="AA35" s="624"/>
      <c r="AB35" s="624"/>
      <c r="AC35" s="624"/>
      <c r="AD35" s="625" t="s">
        <v>64</v>
      </c>
      <c r="AE35" s="625"/>
      <c r="AF35" s="625"/>
      <c r="AG35" s="625"/>
      <c r="AH35" s="625"/>
      <c r="AI35" s="625"/>
      <c r="AJ35" s="625"/>
      <c r="AK35" s="625"/>
      <c r="AL35" s="626" t="s">
        <v>64</v>
      </c>
      <c r="AM35" s="627"/>
      <c r="AN35" s="627"/>
      <c r="AO35" s="628"/>
      <c r="AP35" s="83"/>
      <c r="AQ35" s="603" t="s">
        <v>256</v>
      </c>
      <c r="AR35" s="604"/>
      <c r="AS35" s="604"/>
      <c r="AT35" s="604"/>
      <c r="AU35" s="604"/>
      <c r="AV35" s="604"/>
      <c r="AW35" s="604"/>
      <c r="AX35" s="604"/>
      <c r="AY35" s="604"/>
      <c r="AZ35" s="604"/>
      <c r="BA35" s="604"/>
      <c r="BB35" s="604"/>
      <c r="BC35" s="604"/>
      <c r="BD35" s="604"/>
      <c r="BE35" s="604"/>
      <c r="BF35" s="605"/>
      <c r="BG35" s="603" t="s">
        <v>257</v>
      </c>
      <c r="BH35" s="604"/>
      <c r="BI35" s="604"/>
      <c r="BJ35" s="604"/>
      <c r="BK35" s="604"/>
      <c r="BL35" s="604"/>
      <c r="BM35" s="604"/>
      <c r="BN35" s="604"/>
      <c r="BO35" s="604"/>
      <c r="BP35" s="604"/>
      <c r="BQ35" s="604"/>
      <c r="BR35" s="604"/>
      <c r="BS35" s="604"/>
      <c r="BT35" s="604"/>
      <c r="BU35" s="604"/>
      <c r="BV35" s="604"/>
      <c r="BW35" s="604"/>
      <c r="BX35" s="604"/>
      <c r="BY35" s="604"/>
      <c r="BZ35" s="604"/>
      <c r="CA35" s="604"/>
      <c r="CB35" s="605"/>
      <c r="CD35" s="618" t="s">
        <v>258</v>
      </c>
      <c r="CE35" s="619"/>
      <c r="CF35" s="619"/>
      <c r="CG35" s="619"/>
      <c r="CH35" s="619"/>
      <c r="CI35" s="619"/>
      <c r="CJ35" s="619"/>
      <c r="CK35" s="619"/>
      <c r="CL35" s="619"/>
      <c r="CM35" s="619"/>
      <c r="CN35" s="619"/>
      <c r="CO35" s="619"/>
      <c r="CP35" s="619"/>
      <c r="CQ35" s="620"/>
      <c r="CR35" s="621">
        <v>541267</v>
      </c>
      <c r="CS35" s="652"/>
      <c r="CT35" s="652"/>
      <c r="CU35" s="652"/>
      <c r="CV35" s="652"/>
      <c r="CW35" s="652"/>
      <c r="CX35" s="652"/>
      <c r="CY35" s="653"/>
      <c r="CZ35" s="626">
        <v>1.1000000000000001</v>
      </c>
      <c r="DA35" s="654"/>
      <c r="DB35" s="654"/>
      <c r="DC35" s="656"/>
      <c r="DD35" s="630">
        <v>349211</v>
      </c>
      <c r="DE35" s="652"/>
      <c r="DF35" s="652"/>
      <c r="DG35" s="652"/>
      <c r="DH35" s="652"/>
      <c r="DI35" s="652"/>
      <c r="DJ35" s="652"/>
      <c r="DK35" s="653"/>
      <c r="DL35" s="630">
        <v>212049</v>
      </c>
      <c r="DM35" s="652"/>
      <c r="DN35" s="652"/>
      <c r="DO35" s="652"/>
      <c r="DP35" s="652"/>
      <c r="DQ35" s="652"/>
      <c r="DR35" s="652"/>
      <c r="DS35" s="652"/>
      <c r="DT35" s="652"/>
      <c r="DU35" s="652"/>
      <c r="DV35" s="653"/>
      <c r="DW35" s="626">
        <v>1.2</v>
      </c>
      <c r="DX35" s="654"/>
      <c r="DY35" s="654"/>
      <c r="DZ35" s="654"/>
      <c r="EA35" s="654"/>
      <c r="EB35" s="654"/>
      <c r="EC35" s="655"/>
    </row>
    <row r="36" spans="2:133" ht="11.25" customHeight="1" x14ac:dyDescent="0.2">
      <c r="B36" s="618" t="s">
        <v>259</v>
      </c>
      <c r="C36" s="619"/>
      <c r="D36" s="619"/>
      <c r="E36" s="619"/>
      <c r="F36" s="619"/>
      <c r="G36" s="619"/>
      <c r="H36" s="619"/>
      <c r="I36" s="619"/>
      <c r="J36" s="619"/>
      <c r="K36" s="619"/>
      <c r="L36" s="619"/>
      <c r="M36" s="619"/>
      <c r="N36" s="619"/>
      <c r="O36" s="619"/>
      <c r="P36" s="619"/>
      <c r="Q36" s="620"/>
      <c r="R36" s="621">
        <v>6099347</v>
      </c>
      <c r="S36" s="622"/>
      <c r="T36" s="622"/>
      <c r="U36" s="622"/>
      <c r="V36" s="622"/>
      <c r="W36" s="622"/>
      <c r="X36" s="622"/>
      <c r="Y36" s="623"/>
      <c r="Z36" s="624">
        <v>11.6</v>
      </c>
      <c r="AA36" s="624"/>
      <c r="AB36" s="624"/>
      <c r="AC36" s="624"/>
      <c r="AD36" s="625" t="s">
        <v>64</v>
      </c>
      <c r="AE36" s="625"/>
      <c r="AF36" s="625"/>
      <c r="AG36" s="625"/>
      <c r="AH36" s="625"/>
      <c r="AI36" s="625"/>
      <c r="AJ36" s="625"/>
      <c r="AK36" s="625"/>
      <c r="AL36" s="626" t="s">
        <v>64</v>
      </c>
      <c r="AM36" s="627"/>
      <c r="AN36" s="627"/>
      <c r="AO36" s="628"/>
      <c r="AP36" s="83"/>
      <c r="AQ36" s="683" t="s">
        <v>260</v>
      </c>
      <c r="AR36" s="684"/>
      <c r="AS36" s="684"/>
      <c r="AT36" s="684"/>
      <c r="AU36" s="684"/>
      <c r="AV36" s="684"/>
      <c r="AW36" s="684"/>
      <c r="AX36" s="684"/>
      <c r="AY36" s="685"/>
      <c r="AZ36" s="610">
        <v>6126096</v>
      </c>
      <c r="BA36" s="611"/>
      <c r="BB36" s="611"/>
      <c r="BC36" s="611"/>
      <c r="BD36" s="611"/>
      <c r="BE36" s="611"/>
      <c r="BF36" s="686"/>
      <c r="BG36" s="607" t="s">
        <v>261</v>
      </c>
      <c r="BH36" s="608"/>
      <c r="BI36" s="608"/>
      <c r="BJ36" s="608"/>
      <c r="BK36" s="608"/>
      <c r="BL36" s="608"/>
      <c r="BM36" s="608"/>
      <c r="BN36" s="608"/>
      <c r="BO36" s="608"/>
      <c r="BP36" s="608"/>
      <c r="BQ36" s="608"/>
      <c r="BR36" s="608"/>
      <c r="BS36" s="608"/>
      <c r="BT36" s="608"/>
      <c r="BU36" s="609"/>
      <c r="BV36" s="610">
        <v>51224</v>
      </c>
      <c r="BW36" s="611"/>
      <c r="BX36" s="611"/>
      <c r="BY36" s="611"/>
      <c r="BZ36" s="611"/>
      <c r="CA36" s="611"/>
      <c r="CB36" s="686"/>
      <c r="CD36" s="618" t="s">
        <v>262</v>
      </c>
      <c r="CE36" s="619"/>
      <c r="CF36" s="619"/>
      <c r="CG36" s="619"/>
      <c r="CH36" s="619"/>
      <c r="CI36" s="619"/>
      <c r="CJ36" s="619"/>
      <c r="CK36" s="619"/>
      <c r="CL36" s="619"/>
      <c r="CM36" s="619"/>
      <c r="CN36" s="619"/>
      <c r="CO36" s="619"/>
      <c r="CP36" s="619"/>
      <c r="CQ36" s="620"/>
      <c r="CR36" s="621">
        <v>6755288</v>
      </c>
      <c r="CS36" s="622"/>
      <c r="CT36" s="622"/>
      <c r="CU36" s="622"/>
      <c r="CV36" s="622"/>
      <c r="CW36" s="622"/>
      <c r="CX36" s="622"/>
      <c r="CY36" s="623"/>
      <c r="CZ36" s="626">
        <v>13.8</v>
      </c>
      <c r="DA36" s="654"/>
      <c r="DB36" s="654"/>
      <c r="DC36" s="656"/>
      <c r="DD36" s="630">
        <v>3795361</v>
      </c>
      <c r="DE36" s="622"/>
      <c r="DF36" s="622"/>
      <c r="DG36" s="622"/>
      <c r="DH36" s="622"/>
      <c r="DI36" s="622"/>
      <c r="DJ36" s="622"/>
      <c r="DK36" s="623"/>
      <c r="DL36" s="630">
        <v>2452290</v>
      </c>
      <c r="DM36" s="622"/>
      <c r="DN36" s="622"/>
      <c r="DO36" s="622"/>
      <c r="DP36" s="622"/>
      <c r="DQ36" s="622"/>
      <c r="DR36" s="622"/>
      <c r="DS36" s="622"/>
      <c r="DT36" s="622"/>
      <c r="DU36" s="622"/>
      <c r="DV36" s="623"/>
      <c r="DW36" s="626">
        <v>13.4</v>
      </c>
      <c r="DX36" s="654"/>
      <c r="DY36" s="654"/>
      <c r="DZ36" s="654"/>
      <c r="EA36" s="654"/>
      <c r="EB36" s="654"/>
      <c r="EC36" s="655"/>
    </row>
    <row r="37" spans="2:133" ht="11.25" customHeight="1" x14ac:dyDescent="0.2">
      <c r="B37" s="618" t="s">
        <v>263</v>
      </c>
      <c r="C37" s="619"/>
      <c r="D37" s="619"/>
      <c r="E37" s="619"/>
      <c r="F37" s="619"/>
      <c r="G37" s="619"/>
      <c r="H37" s="619"/>
      <c r="I37" s="619"/>
      <c r="J37" s="619"/>
      <c r="K37" s="619"/>
      <c r="L37" s="619"/>
      <c r="M37" s="619"/>
      <c r="N37" s="619"/>
      <c r="O37" s="619"/>
      <c r="P37" s="619"/>
      <c r="Q37" s="620"/>
      <c r="R37" s="621">
        <v>1298203</v>
      </c>
      <c r="S37" s="622"/>
      <c r="T37" s="622"/>
      <c r="U37" s="622"/>
      <c r="V37" s="622"/>
      <c r="W37" s="622"/>
      <c r="X37" s="622"/>
      <c r="Y37" s="623"/>
      <c r="Z37" s="624">
        <v>2.5</v>
      </c>
      <c r="AA37" s="624"/>
      <c r="AB37" s="624"/>
      <c r="AC37" s="624"/>
      <c r="AD37" s="625">
        <v>16740</v>
      </c>
      <c r="AE37" s="625"/>
      <c r="AF37" s="625"/>
      <c r="AG37" s="625"/>
      <c r="AH37" s="625"/>
      <c r="AI37" s="625"/>
      <c r="AJ37" s="625"/>
      <c r="AK37" s="625"/>
      <c r="AL37" s="626">
        <v>0.1</v>
      </c>
      <c r="AM37" s="627"/>
      <c r="AN37" s="627"/>
      <c r="AO37" s="628"/>
      <c r="AQ37" s="687" t="s">
        <v>264</v>
      </c>
      <c r="AR37" s="688"/>
      <c r="AS37" s="688"/>
      <c r="AT37" s="688"/>
      <c r="AU37" s="688"/>
      <c r="AV37" s="688"/>
      <c r="AW37" s="688"/>
      <c r="AX37" s="688"/>
      <c r="AY37" s="689"/>
      <c r="AZ37" s="621">
        <v>1797336</v>
      </c>
      <c r="BA37" s="622"/>
      <c r="BB37" s="622"/>
      <c r="BC37" s="622"/>
      <c r="BD37" s="652"/>
      <c r="BE37" s="652"/>
      <c r="BF37" s="678"/>
      <c r="BG37" s="618" t="s">
        <v>265</v>
      </c>
      <c r="BH37" s="619"/>
      <c r="BI37" s="619"/>
      <c r="BJ37" s="619"/>
      <c r="BK37" s="619"/>
      <c r="BL37" s="619"/>
      <c r="BM37" s="619"/>
      <c r="BN37" s="619"/>
      <c r="BO37" s="619"/>
      <c r="BP37" s="619"/>
      <c r="BQ37" s="619"/>
      <c r="BR37" s="619"/>
      <c r="BS37" s="619"/>
      <c r="BT37" s="619"/>
      <c r="BU37" s="620"/>
      <c r="BV37" s="621">
        <v>47898</v>
      </c>
      <c r="BW37" s="622"/>
      <c r="BX37" s="622"/>
      <c r="BY37" s="622"/>
      <c r="BZ37" s="622"/>
      <c r="CA37" s="622"/>
      <c r="CB37" s="631"/>
      <c r="CD37" s="618" t="s">
        <v>266</v>
      </c>
      <c r="CE37" s="619"/>
      <c r="CF37" s="619"/>
      <c r="CG37" s="619"/>
      <c r="CH37" s="619"/>
      <c r="CI37" s="619"/>
      <c r="CJ37" s="619"/>
      <c r="CK37" s="619"/>
      <c r="CL37" s="619"/>
      <c r="CM37" s="619"/>
      <c r="CN37" s="619"/>
      <c r="CO37" s="619"/>
      <c r="CP37" s="619"/>
      <c r="CQ37" s="620"/>
      <c r="CR37" s="621">
        <v>894251</v>
      </c>
      <c r="CS37" s="652"/>
      <c r="CT37" s="652"/>
      <c r="CU37" s="652"/>
      <c r="CV37" s="652"/>
      <c r="CW37" s="652"/>
      <c r="CX37" s="652"/>
      <c r="CY37" s="653"/>
      <c r="CZ37" s="626">
        <v>1.8</v>
      </c>
      <c r="DA37" s="654"/>
      <c r="DB37" s="654"/>
      <c r="DC37" s="656"/>
      <c r="DD37" s="630">
        <v>894251</v>
      </c>
      <c r="DE37" s="652"/>
      <c r="DF37" s="652"/>
      <c r="DG37" s="652"/>
      <c r="DH37" s="652"/>
      <c r="DI37" s="652"/>
      <c r="DJ37" s="652"/>
      <c r="DK37" s="653"/>
      <c r="DL37" s="630">
        <v>846753</v>
      </c>
      <c r="DM37" s="652"/>
      <c r="DN37" s="652"/>
      <c r="DO37" s="652"/>
      <c r="DP37" s="652"/>
      <c r="DQ37" s="652"/>
      <c r="DR37" s="652"/>
      <c r="DS37" s="652"/>
      <c r="DT37" s="652"/>
      <c r="DU37" s="652"/>
      <c r="DV37" s="653"/>
      <c r="DW37" s="626">
        <v>4.5999999999999996</v>
      </c>
      <c r="DX37" s="654"/>
      <c r="DY37" s="654"/>
      <c r="DZ37" s="654"/>
      <c r="EA37" s="654"/>
      <c r="EB37" s="654"/>
      <c r="EC37" s="655"/>
    </row>
    <row r="38" spans="2:133" ht="11.25" customHeight="1" x14ac:dyDescent="0.2">
      <c r="B38" s="618" t="s">
        <v>267</v>
      </c>
      <c r="C38" s="619"/>
      <c r="D38" s="619"/>
      <c r="E38" s="619"/>
      <c r="F38" s="619"/>
      <c r="G38" s="619"/>
      <c r="H38" s="619"/>
      <c r="I38" s="619"/>
      <c r="J38" s="619"/>
      <c r="K38" s="619"/>
      <c r="L38" s="619"/>
      <c r="M38" s="619"/>
      <c r="N38" s="619"/>
      <c r="O38" s="619"/>
      <c r="P38" s="619"/>
      <c r="Q38" s="620"/>
      <c r="R38" s="621">
        <v>1665770</v>
      </c>
      <c r="S38" s="622"/>
      <c r="T38" s="622"/>
      <c r="U38" s="622"/>
      <c r="V38" s="622"/>
      <c r="W38" s="622"/>
      <c r="X38" s="622"/>
      <c r="Y38" s="623"/>
      <c r="Z38" s="624">
        <v>3.2</v>
      </c>
      <c r="AA38" s="624"/>
      <c r="AB38" s="624"/>
      <c r="AC38" s="624"/>
      <c r="AD38" s="625" t="s">
        <v>64</v>
      </c>
      <c r="AE38" s="625"/>
      <c r="AF38" s="625"/>
      <c r="AG38" s="625"/>
      <c r="AH38" s="625"/>
      <c r="AI38" s="625"/>
      <c r="AJ38" s="625"/>
      <c r="AK38" s="625"/>
      <c r="AL38" s="626" t="s">
        <v>64</v>
      </c>
      <c r="AM38" s="627"/>
      <c r="AN38" s="627"/>
      <c r="AO38" s="628"/>
      <c r="AQ38" s="687" t="s">
        <v>268</v>
      </c>
      <c r="AR38" s="688"/>
      <c r="AS38" s="688"/>
      <c r="AT38" s="688"/>
      <c r="AU38" s="688"/>
      <c r="AV38" s="688"/>
      <c r="AW38" s="688"/>
      <c r="AX38" s="688"/>
      <c r="AY38" s="689"/>
      <c r="AZ38" s="621">
        <v>778997</v>
      </c>
      <c r="BA38" s="622"/>
      <c r="BB38" s="622"/>
      <c r="BC38" s="622"/>
      <c r="BD38" s="652"/>
      <c r="BE38" s="652"/>
      <c r="BF38" s="678"/>
      <c r="BG38" s="618" t="s">
        <v>269</v>
      </c>
      <c r="BH38" s="619"/>
      <c r="BI38" s="619"/>
      <c r="BJ38" s="619"/>
      <c r="BK38" s="619"/>
      <c r="BL38" s="619"/>
      <c r="BM38" s="619"/>
      <c r="BN38" s="619"/>
      <c r="BO38" s="619"/>
      <c r="BP38" s="619"/>
      <c r="BQ38" s="619"/>
      <c r="BR38" s="619"/>
      <c r="BS38" s="619"/>
      <c r="BT38" s="619"/>
      <c r="BU38" s="620"/>
      <c r="BV38" s="621">
        <v>8513</v>
      </c>
      <c r="BW38" s="622"/>
      <c r="BX38" s="622"/>
      <c r="BY38" s="622"/>
      <c r="BZ38" s="622"/>
      <c r="CA38" s="622"/>
      <c r="CB38" s="631"/>
      <c r="CD38" s="618" t="s">
        <v>270</v>
      </c>
      <c r="CE38" s="619"/>
      <c r="CF38" s="619"/>
      <c r="CG38" s="619"/>
      <c r="CH38" s="619"/>
      <c r="CI38" s="619"/>
      <c r="CJ38" s="619"/>
      <c r="CK38" s="619"/>
      <c r="CL38" s="619"/>
      <c r="CM38" s="619"/>
      <c r="CN38" s="619"/>
      <c r="CO38" s="619"/>
      <c r="CP38" s="619"/>
      <c r="CQ38" s="620"/>
      <c r="CR38" s="621">
        <v>4374101</v>
      </c>
      <c r="CS38" s="622"/>
      <c r="CT38" s="622"/>
      <c r="CU38" s="622"/>
      <c r="CV38" s="622"/>
      <c r="CW38" s="622"/>
      <c r="CX38" s="622"/>
      <c r="CY38" s="623"/>
      <c r="CZ38" s="626">
        <v>8.9</v>
      </c>
      <c r="DA38" s="654"/>
      <c r="DB38" s="654"/>
      <c r="DC38" s="656"/>
      <c r="DD38" s="630">
        <v>2829427</v>
      </c>
      <c r="DE38" s="622"/>
      <c r="DF38" s="622"/>
      <c r="DG38" s="622"/>
      <c r="DH38" s="622"/>
      <c r="DI38" s="622"/>
      <c r="DJ38" s="622"/>
      <c r="DK38" s="623"/>
      <c r="DL38" s="630">
        <v>1991117</v>
      </c>
      <c r="DM38" s="622"/>
      <c r="DN38" s="622"/>
      <c r="DO38" s="622"/>
      <c r="DP38" s="622"/>
      <c r="DQ38" s="622"/>
      <c r="DR38" s="622"/>
      <c r="DS38" s="622"/>
      <c r="DT38" s="622"/>
      <c r="DU38" s="622"/>
      <c r="DV38" s="623"/>
      <c r="DW38" s="626">
        <v>10.9</v>
      </c>
      <c r="DX38" s="654"/>
      <c r="DY38" s="654"/>
      <c r="DZ38" s="654"/>
      <c r="EA38" s="654"/>
      <c r="EB38" s="654"/>
      <c r="EC38" s="655"/>
    </row>
    <row r="39" spans="2:133" ht="11.25" customHeight="1" x14ac:dyDescent="0.2">
      <c r="B39" s="618" t="s">
        <v>271</v>
      </c>
      <c r="C39" s="619"/>
      <c r="D39" s="619"/>
      <c r="E39" s="619"/>
      <c r="F39" s="619"/>
      <c r="G39" s="619"/>
      <c r="H39" s="619"/>
      <c r="I39" s="619"/>
      <c r="J39" s="619"/>
      <c r="K39" s="619"/>
      <c r="L39" s="619"/>
      <c r="M39" s="619"/>
      <c r="N39" s="619"/>
      <c r="O39" s="619"/>
      <c r="P39" s="619"/>
      <c r="Q39" s="620"/>
      <c r="R39" s="621" t="s">
        <v>64</v>
      </c>
      <c r="S39" s="622"/>
      <c r="T39" s="622"/>
      <c r="U39" s="622"/>
      <c r="V39" s="622"/>
      <c r="W39" s="622"/>
      <c r="X39" s="622"/>
      <c r="Y39" s="623"/>
      <c r="Z39" s="624" t="s">
        <v>64</v>
      </c>
      <c r="AA39" s="624"/>
      <c r="AB39" s="624"/>
      <c r="AC39" s="624"/>
      <c r="AD39" s="625" t="s">
        <v>64</v>
      </c>
      <c r="AE39" s="625"/>
      <c r="AF39" s="625"/>
      <c r="AG39" s="625"/>
      <c r="AH39" s="625"/>
      <c r="AI39" s="625"/>
      <c r="AJ39" s="625"/>
      <c r="AK39" s="625"/>
      <c r="AL39" s="626" t="s">
        <v>64</v>
      </c>
      <c r="AM39" s="627"/>
      <c r="AN39" s="627"/>
      <c r="AO39" s="628"/>
      <c r="AQ39" s="687" t="s">
        <v>272</v>
      </c>
      <c r="AR39" s="688"/>
      <c r="AS39" s="688"/>
      <c r="AT39" s="688"/>
      <c r="AU39" s="688"/>
      <c r="AV39" s="688"/>
      <c r="AW39" s="688"/>
      <c r="AX39" s="688"/>
      <c r="AY39" s="689"/>
      <c r="AZ39" s="621">
        <v>731407</v>
      </c>
      <c r="BA39" s="622"/>
      <c r="BB39" s="622"/>
      <c r="BC39" s="622"/>
      <c r="BD39" s="652"/>
      <c r="BE39" s="652"/>
      <c r="BF39" s="678"/>
      <c r="BG39" s="618" t="s">
        <v>273</v>
      </c>
      <c r="BH39" s="619"/>
      <c r="BI39" s="619"/>
      <c r="BJ39" s="619"/>
      <c r="BK39" s="619"/>
      <c r="BL39" s="619"/>
      <c r="BM39" s="619"/>
      <c r="BN39" s="619"/>
      <c r="BO39" s="619"/>
      <c r="BP39" s="619"/>
      <c r="BQ39" s="619"/>
      <c r="BR39" s="619"/>
      <c r="BS39" s="619"/>
      <c r="BT39" s="619"/>
      <c r="BU39" s="620"/>
      <c r="BV39" s="621">
        <v>12935</v>
      </c>
      <c r="BW39" s="622"/>
      <c r="BX39" s="622"/>
      <c r="BY39" s="622"/>
      <c r="BZ39" s="622"/>
      <c r="CA39" s="622"/>
      <c r="CB39" s="631"/>
      <c r="CD39" s="618" t="s">
        <v>274</v>
      </c>
      <c r="CE39" s="619"/>
      <c r="CF39" s="619"/>
      <c r="CG39" s="619"/>
      <c r="CH39" s="619"/>
      <c r="CI39" s="619"/>
      <c r="CJ39" s="619"/>
      <c r="CK39" s="619"/>
      <c r="CL39" s="619"/>
      <c r="CM39" s="619"/>
      <c r="CN39" s="619"/>
      <c r="CO39" s="619"/>
      <c r="CP39" s="619"/>
      <c r="CQ39" s="620"/>
      <c r="CR39" s="621">
        <v>5653263</v>
      </c>
      <c r="CS39" s="652"/>
      <c r="CT39" s="652"/>
      <c r="CU39" s="652"/>
      <c r="CV39" s="652"/>
      <c r="CW39" s="652"/>
      <c r="CX39" s="652"/>
      <c r="CY39" s="653"/>
      <c r="CZ39" s="626">
        <v>11.6</v>
      </c>
      <c r="DA39" s="654"/>
      <c r="DB39" s="654"/>
      <c r="DC39" s="656"/>
      <c r="DD39" s="630">
        <v>3206031</v>
      </c>
      <c r="DE39" s="652"/>
      <c r="DF39" s="652"/>
      <c r="DG39" s="652"/>
      <c r="DH39" s="652"/>
      <c r="DI39" s="652"/>
      <c r="DJ39" s="652"/>
      <c r="DK39" s="653"/>
      <c r="DL39" s="630" t="s">
        <v>64</v>
      </c>
      <c r="DM39" s="652"/>
      <c r="DN39" s="652"/>
      <c r="DO39" s="652"/>
      <c r="DP39" s="652"/>
      <c r="DQ39" s="652"/>
      <c r="DR39" s="652"/>
      <c r="DS39" s="652"/>
      <c r="DT39" s="652"/>
      <c r="DU39" s="652"/>
      <c r="DV39" s="653"/>
      <c r="DW39" s="626" t="s">
        <v>64</v>
      </c>
      <c r="DX39" s="654"/>
      <c r="DY39" s="654"/>
      <c r="DZ39" s="654"/>
      <c r="EA39" s="654"/>
      <c r="EB39" s="654"/>
      <c r="EC39" s="655"/>
    </row>
    <row r="40" spans="2:133" ht="11.25" customHeight="1" x14ac:dyDescent="0.2">
      <c r="B40" s="618" t="s">
        <v>275</v>
      </c>
      <c r="C40" s="619"/>
      <c r="D40" s="619"/>
      <c r="E40" s="619"/>
      <c r="F40" s="619"/>
      <c r="G40" s="619"/>
      <c r="H40" s="619"/>
      <c r="I40" s="619"/>
      <c r="J40" s="619"/>
      <c r="K40" s="619"/>
      <c r="L40" s="619"/>
      <c r="M40" s="619"/>
      <c r="N40" s="619"/>
      <c r="O40" s="619"/>
      <c r="P40" s="619"/>
      <c r="Q40" s="620"/>
      <c r="R40" s="621">
        <v>84870</v>
      </c>
      <c r="S40" s="622"/>
      <c r="T40" s="622"/>
      <c r="U40" s="622"/>
      <c r="V40" s="622"/>
      <c r="W40" s="622"/>
      <c r="X40" s="622"/>
      <c r="Y40" s="623"/>
      <c r="Z40" s="624">
        <v>0.2</v>
      </c>
      <c r="AA40" s="624"/>
      <c r="AB40" s="624"/>
      <c r="AC40" s="624"/>
      <c r="AD40" s="625" t="s">
        <v>64</v>
      </c>
      <c r="AE40" s="625"/>
      <c r="AF40" s="625"/>
      <c r="AG40" s="625"/>
      <c r="AH40" s="625"/>
      <c r="AI40" s="625"/>
      <c r="AJ40" s="625"/>
      <c r="AK40" s="625"/>
      <c r="AL40" s="626" t="s">
        <v>64</v>
      </c>
      <c r="AM40" s="627"/>
      <c r="AN40" s="627"/>
      <c r="AO40" s="628"/>
      <c r="AQ40" s="687" t="s">
        <v>276</v>
      </c>
      <c r="AR40" s="688"/>
      <c r="AS40" s="688"/>
      <c r="AT40" s="688"/>
      <c r="AU40" s="688"/>
      <c r="AV40" s="688"/>
      <c r="AW40" s="688"/>
      <c r="AX40" s="688"/>
      <c r="AY40" s="689"/>
      <c r="AZ40" s="621">
        <v>241591</v>
      </c>
      <c r="BA40" s="622"/>
      <c r="BB40" s="622"/>
      <c r="BC40" s="622"/>
      <c r="BD40" s="652"/>
      <c r="BE40" s="652"/>
      <c r="BF40" s="678"/>
      <c r="BG40" s="667" t="s">
        <v>277</v>
      </c>
      <c r="BH40" s="668"/>
      <c r="BI40" s="668"/>
      <c r="BJ40" s="668"/>
      <c r="BK40" s="668"/>
      <c r="BL40" s="79"/>
      <c r="BM40" s="619" t="s">
        <v>278</v>
      </c>
      <c r="BN40" s="619"/>
      <c r="BO40" s="619"/>
      <c r="BP40" s="619"/>
      <c r="BQ40" s="619"/>
      <c r="BR40" s="619"/>
      <c r="BS40" s="619"/>
      <c r="BT40" s="619"/>
      <c r="BU40" s="620"/>
      <c r="BV40" s="621">
        <v>59</v>
      </c>
      <c r="BW40" s="622"/>
      <c r="BX40" s="622"/>
      <c r="BY40" s="622"/>
      <c r="BZ40" s="622"/>
      <c r="CA40" s="622"/>
      <c r="CB40" s="631"/>
      <c r="CD40" s="618" t="s">
        <v>279</v>
      </c>
      <c r="CE40" s="619"/>
      <c r="CF40" s="619"/>
      <c r="CG40" s="619"/>
      <c r="CH40" s="619"/>
      <c r="CI40" s="619"/>
      <c r="CJ40" s="619"/>
      <c r="CK40" s="619"/>
      <c r="CL40" s="619"/>
      <c r="CM40" s="619"/>
      <c r="CN40" s="619"/>
      <c r="CO40" s="619"/>
      <c r="CP40" s="619"/>
      <c r="CQ40" s="620"/>
      <c r="CR40" s="621">
        <v>745382</v>
      </c>
      <c r="CS40" s="622"/>
      <c r="CT40" s="622"/>
      <c r="CU40" s="622"/>
      <c r="CV40" s="622"/>
      <c r="CW40" s="622"/>
      <c r="CX40" s="622"/>
      <c r="CY40" s="623"/>
      <c r="CZ40" s="626">
        <v>1.5</v>
      </c>
      <c r="DA40" s="654"/>
      <c r="DB40" s="654"/>
      <c r="DC40" s="656"/>
      <c r="DD40" s="630">
        <v>350467</v>
      </c>
      <c r="DE40" s="622"/>
      <c r="DF40" s="622"/>
      <c r="DG40" s="622"/>
      <c r="DH40" s="622"/>
      <c r="DI40" s="622"/>
      <c r="DJ40" s="622"/>
      <c r="DK40" s="623"/>
      <c r="DL40" s="630" t="s">
        <v>64</v>
      </c>
      <c r="DM40" s="622"/>
      <c r="DN40" s="622"/>
      <c r="DO40" s="622"/>
      <c r="DP40" s="622"/>
      <c r="DQ40" s="622"/>
      <c r="DR40" s="622"/>
      <c r="DS40" s="622"/>
      <c r="DT40" s="622"/>
      <c r="DU40" s="622"/>
      <c r="DV40" s="623"/>
      <c r="DW40" s="626" t="s">
        <v>64</v>
      </c>
      <c r="DX40" s="654"/>
      <c r="DY40" s="654"/>
      <c r="DZ40" s="654"/>
      <c r="EA40" s="654"/>
      <c r="EB40" s="654"/>
      <c r="EC40" s="655"/>
    </row>
    <row r="41" spans="2:133" ht="11.25" customHeight="1" x14ac:dyDescent="0.2">
      <c r="B41" s="642" t="s">
        <v>280</v>
      </c>
      <c r="C41" s="643"/>
      <c r="D41" s="643"/>
      <c r="E41" s="643"/>
      <c r="F41" s="643"/>
      <c r="G41" s="643"/>
      <c r="H41" s="643"/>
      <c r="I41" s="643"/>
      <c r="J41" s="643"/>
      <c r="K41" s="643"/>
      <c r="L41" s="643"/>
      <c r="M41" s="643"/>
      <c r="N41" s="643"/>
      <c r="O41" s="643"/>
      <c r="P41" s="643"/>
      <c r="Q41" s="644"/>
      <c r="R41" s="696">
        <v>52797516</v>
      </c>
      <c r="S41" s="697"/>
      <c r="T41" s="697"/>
      <c r="U41" s="697"/>
      <c r="V41" s="697"/>
      <c r="W41" s="697"/>
      <c r="X41" s="697"/>
      <c r="Y41" s="698"/>
      <c r="Z41" s="699">
        <v>100</v>
      </c>
      <c r="AA41" s="699"/>
      <c r="AB41" s="699"/>
      <c r="AC41" s="699"/>
      <c r="AD41" s="700">
        <v>18251035</v>
      </c>
      <c r="AE41" s="700"/>
      <c r="AF41" s="700"/>
      <c r="AG41" s="700"/>
      <c r="AH41" s="700"/>
      <c r="AI41" s="700"/>
      <c r="AJ41" s="700"/>
      <c r="AK41" s="700"/>
      <c r="AL41" s="701">
        <v>100</v>
      </c>
      <c r="AM41" s="681"/>
      <c r="AN41" s="681"/>
      <c r="AO41" s="702"/>
      <c r="AQ41" s="687" t="s">
        <v>281</v>
      </c>
      <c r="AR41" s="688"/>
      <c r="AS41" s="688"/>
      <c r="AT41" s="688"/>
      <c r="AU41" s="688"/>
      <c r="AV41" s="688"/>
      <c r="AW41" s="688"/>
      <c r="AX41" s="688"/>
      <c r="AY41" s="689"/>
      <c r="AZ41" s="621">
        <v>616379</v>
      </c>
      <c r="BA41" s="622"/>
      <c r="BB41" s="622"/>
      <c r="BC41" s="622"/>
      <c r="BD41" s="652"/>
      <c r="BE41" s="652"/>
      <c r="BF41" s="678"/>
      <c r="BG41" s="667"/>
      <c r="BH41" s="668"/>
      <c r="BI41" s="668"/>
      <c r="BJ41" s="668"/>
      <c r="BK41" s="668"/>
      <c r="BL41" s="79"/>
      <c r="BM41" s="619" t="s">
        <v>282</v>
      </c>
      <c r="BN41" s="619"/>
      <c r="BO41" s="619"/>
      <c r="BP41" s="619"/>
      <c r="BQ41" s="619"/>
      <c r="BR41" s="619"/>
      <c r="BS41" s="619"/>
      <c r="BT41" s="619"/>
      <c r="BU41" s="620"/>
      <c r="BV41" s="621">
        <v>24</v>
      </c>
      <c r="BW41" s="622"/>
      <c r="BX41" s="622"/>
      <c r="BY41" s="622"/>
      <c r="BZ41" s="622"/>
      <c r="CA41" s="622"/>
      <c r="CB41" s="631"/>
      <c r="CD41" s="618" t="s">
        <v>283</v>
      </c>
      <c r="CE41" s="619"/>
      <c r="CF41" s="619"/>
      <c r="CG41" s="619"/>
      <c r="CH41" s="619"/>
      <c r="CI41" s="619"/>
      <c r="CJ41" s="619"/>
      <c r="CK41" s="619"/>
      <c r="CL41" s="619"/>
      <c r="CM41" s="619"/>
      <c r="CN41" s="619"/>
      <c r="CO41" s="619"/>
      <c r="CP41" s="619"/>
      <c r="CQ41" s="620"/>
      <c r="CR41" s="621" t="s">
        <v>64</v>
      </c>
      <c r="CS41" s="652"/>
      <c r="CT41" s="652"/>
      <c r="CU41" s="652"/>
      <c r="CV41" s="652"/>
      <c r="CW41" s="652"/>
      <c r="CX41" s="652"/>
      <c r="CY41" s="653"/>
      <c r="CZ41" s="626" t="s">
        <v>64</v>
      </c>
      <c r="DA41" s="654"/>
      <c r="DB41" s="654"/>
      <c r="DC41" s="656"/>
      <c r="DD41" s="630" t="s">
        <v>64</v>
      </c>
      <c r="DE41" s="652"/>
      <c r="DF41" s="652"/>
      <c r="DG41" s="652"/>
      <c r="DH41" s="652"/>
      <c r="DI41" s="652"/>
      <c r="DJ41" s="652"/>
      <c r="DK41" s="653"/>
      <c r="DL41" s="690"/>
      <c r="DM41" s="691"/>
      <c r="DN41" s="691"/>
      <c r="DO41" s="691"/>
      <c r="DP41" s="691"/>
      <c r="DQ41" s="691"/>
      <c r="DR41" s="691"/>
      <c r="DS41" s="691"/>
      <c r="DT41" s="691"/>
      <c r="DU41" s="691"/>
      <c r="DV41" s="692"/>
      <c r="DW41" s="693"/>
      <c r="DX41" s="694"/>
      <c r="DY41" s="694"/>
      <c r="DZ41" s="694"/>
      <c r="EA41" s="694"/>
      <c r="EB41" s="694"/>
      <c r="EC41" s="695"/>
    </row>
    <row r="42" spans="2:133" ht="11.25" customHeight="1" x14ac:dyDescent="0.2">
      <c r="AQ42" s="703" t="s">
        <v>284</v>
      </c>
      <c r="AR42" s="704"/>
      <c r="AS42" s="704"/>
      <c r="AT42" s="704"/>
      <c r="AU42" s="704"/>
      <c r="AV42" s="704"/>
      <c r="AW42" s="704"/>
      <c r="AX42" s="704"/>
      <c r="AY42" s="705"/>
      <c r="AZ42" s="696">
        <v>1960386</v>
      </c>
      <c r="BA42" s="697"/>
      <c r="BB42" s="697"/>
      <c r="BC42" s="697"/>
      <c r="BD42" s="680"/>
      <c r="BE42" s="680"/>
      <c r="BF42" s="682"/>
      <c r="BG42" s="669"/>
      <c r="BH42" s="670"/>
      <c r="BI42" s="670"/>
      <c r="BJ42" s="670"/>
      <c r="BK42" s="670"/>
      <c r="BL42" s="80"/>
      <c r="BM42" s="643" t="s">
        <v>285</v>
      </c>
      <c r="BN42" s="643"/>
      <c r="BO42" s="643"/>
      <c r="BP42" s="643"/>
      <c r="BQ42" s="643"/>
      <c r="BR42" s="643"/>
      <c r="BS42" s="643"/>
      <c r="BT42" s="643"/>
      <c r="BU42" s="644"/>
      <c r="BV42" s="696">
        <v>483</v>
      </c>
      <c r="BW42" s="697"/>
      <c r="BX42" s="697"/>
      <c r="BY42" s="697"/>
      <c r="BZ42" s="697"/>
      <c r="CA42" s="697"/>
      <c r="CB42" s="706"/>
      <c r="CD42" s="618" t="s">
        <v>286</v>
      </c>
      <c r="CE42" s="619"/>
      <c r="CF42" s="619"/>
      <c r="CG42" s="619"/>
      <c r="CH42" s="619"/>
      <c r="CI42" s="619"/>
      <c r="CJ42" s="619"/>
      <c r="CK42" s="619"/>
      <c r="CL42" s="619"/>
      <c r="CM42" s="619"/>
      <c r="CN42" s="619"/>
      <c r="CO42" s="619"/>
      <c r="CP42" s="619"/>
      <c r="CQ42" s="620"/>
      <c r="CR42" s="621">
        <v>6619342</v>
      </c>
      <c r="CS42" s="652"/>
      <c r="CT42" s="652"/>
      <c r="CU42" s="652"/>
      <c r="CV42" s="652"/>
      <c r="CW42" s="652"/>
      <c r="CX42" s="652"/>
      <c r="CY42" s="653"/>
      <c r="CZ42" s="626">
        <v>13.5</v>
      </c>
      <c r="DA42" s="654"/>
      <c r="DB42" s="654"/>
      <c r="DC42" s="656"/>
      <c r="DD42" s="630">
        <v>1799687</v>
      </c>
      <c r="DE42" s="652"/>
      <c r="DF42" s="652"/>
      <c r="DG42" s="652"/>
      <c r="DH42" s="652"/>
      <c r="DI42" s="652"/>
      <c r="DJ42" s="652"/>
      <c r="DK42" s="653"/>
      <c r="DL42" s="690"/>
      <c r="DM42" s="691"/>
      <c r="DN42" s="691"/>
      <c r="DO42" s="691"/>
      <c r="DP42" s="691"/>
      <c r="DQ42" s="691"/>
      <c r="DR42" s="691"/>
      <c r="DS42" s="691"/>
      <c r="DT42" s="691"/>
      <c r="DU42" s="691"/>
      <c r="DV42" s="692"/>
      <c r="DW42" s="693"/>
      <c r="DX42" s="694"/>
      <c r="DY42" s="694"/>
      <c r="DZ42" s="694"/>
      <c r="EA42" s="694"/>
      <c r="EB42" s="694"/>
      <c r="EC42" s="695"/>
    </row>
    <row r="43" spans="2:133" ht="11.25" customHeight="1" x14ac:dyDescent="0.2">
      <c r="B43" s="73" t="s">
        <v>287</v>
      </c>
      <c r="CD43" s="618" t="s">
        <v>288</v>
      </c>
      <c r="CE43" s="619"/>
      <c r="CF43" s="619"/>
      <c r="CG43" s="619"/>
      <c r="CH43" s="619"/>
      <c r="CI43" s="619"/>
      <c r="CJ43" s="619"/>
      <c r="CK43" s="619"/>
      <c r="CL43" s="619"/>
      <c r="CM43" s="619"/>
      <c r="CN43" s="619"/>
      <c r="CO43" s="619"/>
      <c r="CP43" s="619"/>
      <c r="CQ43" s="620"/>
      <c r="CR43" s="621">
        <v>200650</v>
      </c>
      <c r="CS43" s="652"/>
      <c r="CT43" s="652"/>
      <c r="CU43" s="652"/>
      <c r="CV43" s="652"/>
      <c r="CW43" s="652"/>
      <c r="CX43" s="652"/>
      <c r="CY43" s="653"/>
      <c r="CZ43" s="626">
        <v>0.4</v>
      </c>
      <c r="DA43" s="654"/>
      <c r="DB43" s="654"/>
      <c r="DC43" s="656"/>
      <c r="DD43" s="630">
        <v>194798</v>
      </c>
      <c r="DE43" s="652"/>
      <c r="DF43" s="652"/>
      <c r="DG43" s="652"/>
      <c r="DH43" s="652"/>
      <c r="DI43" s="652"/>
      <c r="DJ43" s="652"/>
      <c r="DK43" s="653"/>
      <c r="DL43" s="690"/>
      <c r="DM43" s="691"/>
      <c r="DN43" s="691"/>
      <c r="DO43" s="691"/>
      <c r="DP43" s="691"/>
      <c r="DQ43" s="691"/>
      <c r="DR43" s="691"/>
      <c r="DS43" s="691"/>
      <c r="DT43" s="691"/>
      <c r="DU43" s="691"/>
      <c r="DV43" s="692"/>
      <c r="DW43" s="693"/>
      <c r="DX43" s="694"/>
      <c r="DY43" s="694"/>
      <c r="DZ43" s="694"/>
      <c r="EA43" s="694"/>
      <c r="EB43" s="694"/>
      <c r="EC43" s="695"/>
    </row>
    <row r="44" spans="2:133" ht="11.25" customHeight="1" x14ac:dyDescent="0.2">
      <c r="B44" s="707" t="s">
        <v>289</v>
      </c>
      <c r="C44" s="707"/>
      <c r="D44" s="707"/>
      <c r="E44" s="707"/>
      <c r="F44" s="707"/>
      <c r="G44" s="707"/>
      <c r="H44" s="707"/>
      <c r="I44" s="707"/>
      <c r="J44" s="707"/>
      <c r="K44" s="707"/>
      <c r="L44" s="707"/>
      <c r="M44" s="707"/>
      <c r="N44" s="707"/>
      <c r="O44" s="707"/>
      <c r="P44" s="707"/>
      <c r="Q44" s="707"/>
      <c r="R44" s="707"/>
      <c r="S44" s="707"/>
      <c r="T44" s="707"/>
      <c r="U44" s="707"/>
      <c r="V44" s="707"/>
      <c r="W44" s="707"/>
      <c r="X44" s="707"/>
      <c r="Y44" s="707"/>
      <c r="Z44" s="707"/>
      <c r="AA44" s="707"/>
      <c r="AB44" s="707"/>
      <c r="AC44" s="707"/>
      <c r="AD44" s="707"/>
      <c r="AE44" s="707"/>
      <c r="AF44" s="707"/>
      <c r="AG44" s="707"/>
      <c r="AH44" s="707"/>
      <c r="AI44" s="707"/>
      <c r="AJ44" s="707"/>
      <c r="AK44" s="707"/>
      <c r="AL44" s="707"/>
      <c r="AM44" s="707"/>
      <c r="AN44" s="707"/>
      <c r="AO44" s="707"/>
      <c r="AP44" s="707"/>
      <c r="AQ44" s="707"/>
      <c r="AR44" s="707"/>
      <c r="AS44" s="707"/>
      <c r="AT44" s="707"/>
      <c r="AU44" s="707"/>
      <c r="AV44" s="707"/>
      <c r="AW44" s="707"/>
      <c r="AX44" s="707"/>
      <c r="AY44" s="707"/>
      <c r="AZ44" s="707"/>
      <c r="BA44" s="707"/>
      <c r="BB44" s="707"/>
      <c r="BC44" s="707"/>
      <c r="BD44" s="707"/>
      <c r="BE44" s="707"/>
      <c r="BF44" s="707"/>
      <c r="BG44" s="707"/>
      <c r="BH44" s="707"/>
      <c r="BI44" s="707"/>
      <c r="BJ44" s="707"/>
      <c r="BK44" s="707"/>
      <c r="BL44" s="707"/>
      <c r="BM44" s="707"/>
      <c r="BN44" s="707"/>
      <c r="BO44" s="707"/>
      <c r="BP44" s="707"/>
      <c r="BQ44" s="707"/>
      <c r="BR44" s="707"/>
      <c r="BS44" s="707"/>
      <c r="BT44" s="707"/>
      <c r="BU44" s="707"/>
      <c r="BV44" s="707"/>
      <c r="BW44" s="707"/>
      <c r="BX44" s="707"/>
      <c r="BY44" s="707"/>
      <c r="BZ44" s="707"/>
      <c r="CA44" s="707"/>
      <c r="CB44" s="707"/>
      <c r="CC44" s="708"/>
      <c r="CD44" s="659" t="s">
        <v>236</v>
      </c>
      <c r="CE44" s="660"/>
      <c r="CF44" s="618" t="s">
        <v>290</v>
      </c>
      <c r="CG44" s="619"/>
      <c r="CH44" s="619"/>
      <c r="CI44" s="619"/>
      <c r="CJ44" s="619"/>
      <c r="CK44" s="619"/>
      <c r="CL44" s="619"/>
      <c r="CM44" s="619"/>
      <c r="CN44" s="619"/>
      <c r="CO44" s="619"/>
      <c r="CP44" s="619"/>
      <c r="CQ44" s="620"/>
      <c r="CR44" s="621">
        <v>6315571</v>
      </c>
      <c r="CS44" s="622"/>
      <c r="CT44" s="622"/>
      <c r="CU44" s="622"/>
      <c r="CV44" s="622"/>
      <c r="CW44" s="622"/>
      <c r="CX44" s="622"/>
      <c r="CY44" s="623"/>
      <c r="CZ44" s="626">
        <v>12.9</v>
      </c>
      <c r="DA44" s="627"/>
      <c r="DB44" s="627"/>
      <c r="DC44" s="633"/>
      <c r="DD44" s="630">
        <v>1768221</v>
      </c>
      <c r="DE44" s="622"/>
      <c r="DF44" s="622"/>
      <c r="DG44" s="622"/>
      <c r="DH44" s="622"/>
      <c r="DI44" s="622"/>
      <c r="DJ44" s="622"/>
      <c r="DK44" s="623"/>
      <c r="DL44" s="690"/>
      <c r="DM44" s="691"/>
      <c r="DN44" s="691"/>
      <c r="DO44" s="691"/>
      <c r="DP44" s="691"/>
      <c r="DQ44" s="691"/>
      <c r="DR44" s="691"/>
      <c r="DS44" s="691"/>
      <c r="DT44" s="691"/>
      <c r="DU44" s="691"/>
      <c r="DV44" s="692"/>
      <c r="DW44" s="693"/>
      <c r="DX44" s="694"/>
      <c r="DY44" s="694"/>
      <c r="DZ44" s="694"/>
      <c r="EA44" s="694"/>
      <c r="EB44" s="694"/>
      <c r="EC44" s="695"/>
    </row>
    <row r="45" spans="2:133" ht="11.25" customHeight="1" x14ac:dyDescent="0.2">
      <c r="B45" s="707" t="s">
        <v>291</v>
      </c>
      <c r="C45" s="707"/>
      <c r="D45" s="707"/>
      <c r="E45" s="707"/>
      <c r="F45" s="707"/>
      <c r="G45" s="707"/>
      <c r="H45" s="707"/>
      <c r="I45" s="707"/>
      <c r="J45" s="707"/>
      <c r="K45" s="707"/>
      <c r="L45" s="707"/>
      <c r="M45" s="707"/>
      <c r="N45" s="707"/>
      <c r="O45" s="707"/>
      <c r="P45" s="707"/>
      <c r="Q45" s="707"/>
      <c r="R45" s="707"/>
      <c r="S45" s="707"/>
      <c r="T45" s="707"/>
      <c r="U45" s="707"/>
      <c r="V45" s="707"/>
      <c r="W45" s="707"/>
      <c r="X45" s="707"/>
      <c r="Y45" s="707"/>
      <c r="Z45" s="707"/>
      <c r="AA45" s="707"/>
      <c r="AB45" s="707"/>
      <c r="AC45" s="707"/>
      <c r="AD45" s="707"/>
      <c r="AE45" s="707"/>
      <c r="AF45" s="707"/>
      <c r="AG45" s="707"/>
      <c r="AH45" s="707"/>
      <c r="AI45" s="707"/>
      <c r="AJ45" s="707"/>
      <c r="AK45" s="707"/>
      <c r="AL45" s="707"/>
      <c r="AM45" s="707"/>
      <c r="AN45" s="707"/>
      <c r="AO45" s="707"/>
      <c r="AP45" s="707"/>
      <c r="AQ45" s="707"/>
      <c r="AR45" s="707"/>
      <c r="AS45" s="707"/>
      <c r="AT45" s="707"/>
      <c r="AU45" s="707"/>
      <c r="AV45" s="707"/>
      <c r="AW45" s="707"/>
      <c r="AX45" s="707"/>
      <c r="AY45" s="707"/>
      <c r="AZ45" s="707"/>
      <c r="BA45" s="707"/>
      <c r="BB45" s="707"/>
      <c r="BC45" s="707"/>
      <c r="BD45" s="707"/>
      <c r="BE45" s="707"/>
      <c r="BF45" s="707"/>
      <c r="BG45" s="707"/>
      <c r="BH45" s="707"/>
      <c r="BI45" s="707"/>
      <c r="BJ45" s="707"/>
      <c r="BK45" s="707"/>
      <c r="BL45" s="707"/>
      <c r="BM45" s="707"/>
      <c r="BN45" s="707"/>
      <c r="BO45" s="707"/>
      <c r="BP45" s="707"/>
      <c r="BQ45" s="707"/>
      <c r="BR45" s="707"/>
      <c r="BS45" s="707"/>
      <c r="BT45" s="707"/>
      <c r="BU45" s="707"/>
      <c r="BV45" s="707"/>
      <c r="BW45" s="707"/>
      <c r="BX45" s="707"/>
      <c r="BY45" s="707"/>
      <c r="BZ45" s="707"/>
      <c r="CA45" s="707"/>
      <c r="CB45" s="707"/>
      <c r="CC45" s="708"/>
      <c r="CD45" s="661"/>
      <c r="CE45" s="662"/>
      <c r="CF45" s="618" t="s">
        <v>292</v>
      </c>
      <c r="CG45" s="619"/>
      <c r="CH45" s="619"/>
      <c r="CI45" s="619"/>
      <c r="CJ45" s="619"/>
      <c r="CK45" s="619"/>
      <c r="CL45" s="619"/>
      <c r="CM45" s="619"/>
      <c r="CN45" s="619"/>
      <c r="CO45" s="619"/>
      <c r="CP45" s="619"/>
      <c r="CQ45" s="620"/>
      <c r="CR45" s="621">
        <v>3545211</v>
      </c>
      <c r="CS45" s="652"/>
      <c r="CT45" s="652"/>
      <c r="CU45" s="652"/>
      <c r="CV45" s="652"/>
      <c r="CW45" s="652"/>
      <c r="CX45" s="652"/>
      <c r="CY45" s="653"/>
      <c r="CZ45" s="626">
        <v>7.2</v>
      </c>
      <c r="DA45" s="654"/>
      <c r="DB45" s="654"/>
      <c r="DC45" s="656"/>
      <c r="DD45" s="630">
        <v>676982</v>
      </c>
      <c r="DE45" s="652"/>
      <c r="DF45" s="652"/>
      <c r="DG45" s="652"/>
      <c r="DH45" s="652"/>
      <c r="DI45" s="652"/>
      <c r="DJ45" s="652"/>
      <c r="DK45" s="653"/>
      <c r="DL45" s="690"/>
      <c r="DM45" s="691"/>
      <c r="DN45" s="691"/>
      <c r="DO45" s="691"/>
      <c r="DP45" s="691"/>
      <c r="DQ45" s="691"/>
      <c r="DR45" s="691"/>
      <c r="DS45" s="691"/>
      <c r="DT45" s="691"/>
      <c r="DU45" s="691"/>
      <c r="DV45" s="692"/>
      <c r="DW45" s="693"/>
      <c r="DX45" s="694"/>
      <c r="DY45" s="694"/>
      <c r="DZ45" s="694"/>
      <c r="EA45" s="694"/>
      <c r="EB45" s="694"/>
      <c r="EC45" s="695"/>
    </row>
    <row r="46" spans="2:133" ht="11.25" customHeight="1" x14ac:dyDescent="0.2">
      <c r="B46" s="84"/>
      <c r="CD46" s="661"/>
      <c r="CE46" s="662"/>
      <c r="CF46" s="618" t="s">
        <v>293</v>
      </c>
      <c r="CG46" s="619"/>
      <c r="CH46" s="619"/>
      <c r="CI46" s="619"/>
      <c r="CJ46" s="619"/>
      <c r="CK46" s="619"/>
      <c r="CL46" s="619"/>
      <c r="CM46" s="619"/>
      <c r="CN46" s="619"/>
      <c r="CO46" s="619"/>
      <c r="CP46" s="619"/>
      <c r="CQ46" s="620"/>
      <c r="CR46" s="621">
        <v>2036659</v>
      </c>
      <c r="CS46" s="622"/>
      <c r="CT46" s="622"/>
      <c r="CU46" s="622"/>
      <c r="CV46" s="622"/>
      <c r="CW46" s="622"/>
      <c r="CX46" s="622"/>
      <c r="CY46" s="623"/>
      <c r="CZ46" s="626">
        <v>4.2</v>
      </c>
      <c r="DA46" s="627"/>
      <c r="DB46" s="627"/>
      <c r="DC46" s="633"/>
      <c r="DD46" s="630">
        <v>357538</v>
      </c>
      <c r="DE46" s="622"/>
      <c r="DF46" s="622"/>
      <c r="DG46" s="622"/>
      <c r="DH46" s="622"/>
      <c r="DI46" s="622"/>
      <c r="DJ46" s="622"/>
      <c r="DK46" s="623"/>
      <c r="DL46" s="690"/>
      <c r="DM46" s="691"/>
      <c r="DN46" s="691"/>
      <c r="DO46" s="691"/>
      <c r="DP46" s="691"/>
      <c r="DQ46" s="691"/>
      <c r="DR46" s="691"/>
      <c r="DS46" s="691"/>
      <c r="DT46" s="691"/>
      <c r="DU46" s="691"/>
      <c r="DV46" s="692"/>
      <c r="DW46" s="693"/>
      <c r="DX46" s="694"/>
      <c r="DY46" s="694"/>
      <c r="DZ46" s="694"/>
      <c r="EA46" s="694"/>
      <c r="EB46" s="694"/>
      <c r="EC46" s="695"/>
    </row>
    <row r="47" spans="2:133" ht="11.25" customHeight="1" x14ac:dyDescent="0.2">
      <c r="B47" s="84"/>
      <c r="CD47" s="661"/>
      <c r="CE47" s="662"/>
      <c r="CF47" s="618" t="s">
        <v>294</v>
      </c>
      <c r="CG47" s="619"/>
      <c r="CH47" s="619"/>
      <c r="CI47" s="619"/>
      <c r="CJ47" s="619"/>
      <c r="CK47" s="619"/>
      <c r="CL47" s="619"/>
      <c r="CM47" s="619"/>
      <c r="CN47" s="619"/>
      <c r="CO47" s="619"/>
      <c r="CP47" s="619"/>
      <c r="CQ47" s="620"/>
      <c r="CR47" s="621">
        <v>303771</v>
      </c>
      <c r="CS47" s="652"/>
      <c r="CT47" s="652"/>
      <c r="CU47" s="652"/>
      <c r="CV47" s="652"/>
      <c r="CW47" s="652"/>
      <c r="CX47" s="652"/>
      <c r="CY47" s="653"/>
      <c r="CZ47" s="626">
        <v>0.6</v>
      </c>
      <c r="DA47" s="654"/>
      <c r="DB47" s="654"/>
      <c r="DC47" s="656"/>
      <c r="DD47" s="630">
        <v>31466</v>
      </c>
      <c r="DE47" s="652"/>
      <c r="DF47" s="652"/>
      <c r="DG47" s="652"/>
      <c r="DH47" s="652"/>
      <c r="DI47" s="652"/>
      <c r="DJ47" s="652"/>
      <c r="DK47" s="653"/>
      <c r="DL47" s="690"/>
      <c r="DM47" s="691"/>
      <c r="DN47" s="691"/>
      <c r="DO47" s="691"/>
      <c r="DP47" s="691"/>
      <c r="DQ47" s="691"/>
      <c r="DR47" s="691"/>
      <c r="DS47" s="691"/>
      <c r="DT47" s="691"/>
      <c r="DU47" s="691"/>
      <c r="DV47" s="692"/>
      <c r="DW47" s="693"/>
      <c r="DX47" s="694"/>
      <c r="DY47" s="694"/>
      <c r="DZ47" s="694"/>
      <c r="EA47" s="694"/>
      <c r="EB47" s="694"/>
      <c r="EC47" s="695"/>
    </row>
    <row r="48" spans="2:133" ht="11" x14ac:dyDescent="0.2">
      <c r="B48" s="84"/>
      <c r="CD48" s="663"/>
      <c r="CE48" s="664"/>
      <c r="CF48" s="618" t="s">
        <v>295</v>
      </c>
      <c r="CG48" s="619"/>
      <c r="CH48" s="619"/>
      <c r="CI48" s="619"/>
      <c r="CJ48" s="619"/>
      <c r="CK48" s="619"/>
      <c r="CL48" s="619"/>
      <c r="CM48" s="619"/>
      <c r="CN48" s="619"/>
      <c r="CO48" s="619"/>
      <c r="CP48" s="619"/>
      <c r="CQ48" s="620"/>
      <c r="CR48" s="621" t="s">
        <v>64</v>
      </c>
      <c r="CS48" s="622"/>
      <c r="CT48" s="622"/>
      <c r="CU48" s="622"/>
      <c r="CV48" s="622"/>
      <c r="CW48" s="622"/>
      <c r="CX48" s="622"/>
      <c r="CY48" s="623"/>
      <c r="CZ48" s="626" t="s">
        <v>64</v>
      </c>
      <c r="DA48" s="627"/>
      <c r="DB48" s="627"/>
      <c r="DC48" s="633"/>
      <c r="DD48" s="630" t="s">
        <v>64</v>
      </c>
      <c r="DE48" s="622"/>
      <c r="DF48" s="622"/>
      <c r="DG48" s="622"/>
      <c r="DH48" s="622"/>
      <c r="DI48" s="622"/>
      <c r="DJ48" s="622"/>
      <c r="DK48" s="623"/>
      <c r="DL48" s="690"/>
      <c r="DM48" s="691"/>
      <c r="DN48" s="691"/>
      <c r="DO48" s="691"/>
      <c r="DP48" s="691"/>
      <c r="DQ48" s="691"/>
      <c r="DR48" s="691"/>
      <c r="DS48" s="691"/>
      <c r="DT48" s="691"/>
      <c r="DU48" s="691"/>
      <c r="DV48" s="692"/>
      <c r="DW48" s="693"/>
      <c r="DX48" s="694"/>
      <c r="DY48" s="694"/>
      <c r="DZ48" s="694"/>
      <c r="EA48" s="694"/>
      <c r="EB48" s="694"/>
      <c r="EC48" s="695"/>
    </row>
    <row r="49" spans="2:133" ht="11.25" customHeight="1" x14ac:dyDescent="0.2">
      <c r="B49" s="84"/>
      <c r="CD49" s="642" t="s">
        <v>296</v>
      </c>
      <c r="CE49" s="643"/>
      <c r="CF49" s="643"/>
      <c r="CG49" s="643"/>
      <c r="CH49" s="643"/>
      <c r="CI49" s="643"/>
      <c r="CJ49" s="643"/>
      <c r="CK49" s="643"/>
      <c r="CL49" s="643"/>
      <c r="CM49" s="643"/>
      <c r="CN49" s="643"/>
      <c r="CO49" s="643"/>
      <c r="CP49" s="643"/>
      <c r="CQ49" s="644"/>
      <c r="CR49" s="696">
        <v>48928455</v>
      </c>
      <c r="CS49" s="680"/>
      <c r="CT49" s="680"/>
      <c r="CU49" s="680"/>
      <c r="CV49" s="680"/>
      <c r="CW49" s="680"/>
      <c r="CX49" s="680"/>
      <c r="CY49" s="709"/>
      <c r="CZ49" s="701">
        <v>100</v>
      </c>
      <c r="DA49" s="710"/>
      <c r="DB49" s="710"/>
      <c r="DC49" s="711"/>
      <c r="DD49" s="712">
        <v>27128180</v>
      </c>
      <c r="DE49" s="680"/>
      <c r="DF49" s="680"/>
      <c r="DG49" s="680"/>
      <c r="DH49" s="680"/>
      <c r="DI49" s="680"/>
      <c r="DJ49" s="680"/>
      <c r="DK49" s="709"/>
      <c r="DL49" s="713"/>
      <c r="DM49" s="714"/>
      <c r="DN49" s="714"/>
      <c r="DO49" s="714"/>
      <c r="DP49" s="714"/>
      <c r="DQ49" s="714"/>
      <c r="DR49" s="714"/>
      <c r="DS49" s="714"/>
      <c r="DT49" s="714"/>
      <c r="DU49" s="714"/>
      <c r="DV49" s="715"/>
      <c r="DW49" s="716"/>
      <c r="DX49" s="717"/>
      <c r="DY49" s="717"/>
      <c r="DZ49" s="717"/>
      <c r="EA49" s="717"/>
      <c r="EB49" s="717"/>
      <c r="EC49" s="718"/>
    </row>
  </sheetData>
  <sheetProtection algorithmName="SHA-512" hashValue="Ck2sknx6i6OOnLxw6I1JsC7fqCb5xF54bRjWQGvXyq7SRKbWKaQXIn4QGdPIkZT6qlu75jtfw8r/pFcQgq4QtA==" saltValue="IWZY16koCByJZi2T6ZDiS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6778B-4F78-45EE-AEC4-05003D75428C}">
  <sheetPr>
    <pageSetUpPr fitToPage="1"/>
  </sheetPr>
  <dimension ref="A1:EA135"/>
  <sheetViews>
    <sheetView zoomScale="55" zoomScaleNormal="55" zoomScaleSheetLayoutView="70" workbookViewId="0">
      <selection activeCell="AF31" sqref="AF31:AJ31"/>
    </sheetView>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33" t="s">
        <v>297</v>
      </c>
      <c r="B2" s="733"/>
      <c r="C2" s="733"/>
      <c r="D2" s="733"/>
      <c r="E2" s="733"/>
      <c r="F2" s="733"/>
      <c r="G2" s="733"/>
      <c r="H2" s="733"/>
      <c r="I2" s="733"/>
      <c r="J2" s="733"/>
      <c r="K2" s="733"/>
      <c r="L2" s="733"/>
      <c r="M2" s="733"/>
      <c r="N2" s="733"/>
      <c r="O2" s="733"/>
      <c r="P2" s="733"/>
      <c r="Q2" s="733"/>
      <c r="R2" s="733"/>
      <c r="S2" s="733"/>
      <c r="T2" s="733"/>
      <c r="U2" s="733"/>
      <c r="V2" s="733"/>
      <c r="W2" s="733"/>
      <c r="X2" s="733"/>
      <c r="Y2" s="733"/>
      <c r="Z2" s="733"/>
      <c r="AA2" s="733"/>
      <c r="AB2" s="733"/>
      <c r="AC2" s="733"/>
      <c r="AD2" s="733"/>
      <c r="AE2" s="733"/>
      <c r="AF2" s="733"/>
      <c r="AG2" s="733"/>
      <c r="AH2" s="733"/>
      <c r="AI2" s="733"/>
      <c r="AJ2" s="733"/>
      <c r="AK2" s="733"/>
      <c r="AL2" s="733"/>
      <c r="AM2" s="733"/>
      <c r="AN2" s="733"/>
      <c r="AO2" s="733"/>
      <c r="AP2" s="733"/>
      <c r="AQ2" s="733"/>
      <c r="AR2" s="733"/>
      <c r="AS2" s="733"/>
      <c r="AT2" s="733"/>
      <c r="AU2" s="733"/>
      <c r="AV2" s="733"/>
      <c r="AW2" s="733"/>
      <c r="AX2" s="733"/>
      <c r="AY2" s="733"/>
      <c r="AZ2" s="733"/>
      <c r="BA2" s="733"/>
      <c r="BB2" s="733"/>
      <c r="BC2" s="733"/>
      <c r="BD2" s="733"/>
      <c r="BE2" s="733"/>
      <c r="BF2" s="733"/>
      <c r="BG2" s="733"/>
      <c r="BH2" s="733"/>
      <c r="BI2" s="733"/>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4" t="s">
        <v>298</v>
      </c>
      <c r="DK2" s="735"/>
      <c r="DL2" s="735"/>
      <c r="DM2" s="735"/>
      <c r="DN2" s="735"/>
      <c r="DO2" s="736"/>
      <c r="DP2" s="87"/>
      <c r="DQ2" s="734" t="s">
        <v>299</v>
      </c>
      <c r="DR2" s="735"/>
      <c r="DS2" s="735"/>
      <c r="DT2" s="735"/>
      <c r="DU2" s="735"/>
      <c r="DV2" s="735"/>
      <c r="DW2" s="735"/>
      <c r="DX2" s="735"/>
      <c r="DY2" s="735"/>
      <c r="DZ2" s="736"/>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737" t="s">
        <v>300</v>
      </c>
      <c r="B4" s="737"/>
      <c r="C4" s="737"/>
      <c r="D4" s="737"/>
      <c r="E4" s="737"/>
      <c r="F4" s="737"/>
      <c r="G4" s="737"/>
      <c r="H4" s="737"/>
      <c r="I4" s="737"/>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737"/>
      <c r="AO4" s="737"/>
      <c r="AP4" s="737"/>
      <c r="AQ4" s="737"/>
      <c r="AR4" s="737"/>
      <c r="AS4" s="737"/>
      <c r="AT4" s="737"/>
      <c r="AU4" s="737"/>
      <c r="AV4" s="737"/>
      <c r="AW4" s="737"/>
      <c r="AX4" s="737"/>
      <c r="AY4" s="737"/>
      <c r="AZ4" s="91"/>
      <c r="BA4" s="91"/>
      <c r="BB4" s="91"/>
      <c r="BC4" s="91"/>
      <c r="BD4" s="91"/>
      <c r="BE4" s="92"/>
      <c r="BF4" s="92"/>
      <c r="BG4" s="92"/>
      <c r="BH4" s="92"/>
      <c r="BI4" s="92"/>
      <c r="BJ4" s="92"/>
      <c r="BK4" s="92"/>
      <c r="BL4" s="92"/>
      <c r="BM4" s="92"/>
      <c r="BN4" s="92"/>
      <c r="BO4" s="92"/>
      <c r="BP4" s="92"/>
      <c r="BQ4" s="738" t="s">
        <v>301</v>
      </c>
      <c r="BR4" s="738"/>
      <c r="BS4" s="738"/>
      <c r="BT4" s="738"/>
      <c r="BU4" s="738"/>
      <c r="BV4" s="738"/>
      <c r="BW4" s="738"/>
      <c r="BX4" s="738"/>
      <c r="BY4" s="738"/>
      <c r="BZ4" s="738"/>
      <c r="CA4" s="738"/>
      <c r="CB4" s="738"/>
      <c r="CC4" s="738"/>
      <c r="CD4" s="738"/>
      <c r="CE4" s="738"/>
      <c r="CF4" s="738"/>
      <c r="CG4" s="738"/>
      <c r="CH4" s="738"/>
      <c r="CI4" s="738"/>
      <c r="CJ4" s="738"/>
      <c r="CK4" s="738"/>
      <c r="CL4" s="738"/>
      <c r="CM4" s="738"/>
      <c r="CN4" s="738"/>
      <c r="CO4" s="738"/>
      <c r="CP4" s="738"/>
      <c r="CQ4" s="738"/>
      <c r="CR4" s="738"/>
      <c r="CS4" s="738"/>
      <c r="CT4" s="738"/>
      <c r="CU4" s="738"/>
      <c r="CV4" s="738"/>
      <c r="CW4" s="738"/>
      <c r="CX4" s="738"/>
      <c r="CY4" s="738"/>
      <c r="CZ4" s="738"/>
      <c r="DA4" s="738"/>
      <c r="DB4" s="738"/>
      <c r="DC4" s="738"/>
      <c r="DD4" s="738"/>
      <c r="DE4" s="738"/>
      <c r="DF4" s="738"/>
      <c r="DG4" s="738"/>
      <c r="DH4" s="738"/>
      <c r="DI4" s="738"/>
      <c r="DJ4" s="738"/>
      <c r="DK4" s="738"/>
      <c r="DL4" s="738"/>
      <c r="DM4" s="738"/>
      <c r="DN4" s="738"/>
      <c r="DO4" s="738"/>
      <c r="DP4" s="738"/>
      <c r="DQ4" s="738"/>
      <c r="DR4" s="738"/>
      <c r="DS4" s="738"/>
      <c r="DT4" s="738"/>
      <c r="DU4" s="738"/>
      <c r="DV4" s="738"/>
      <c r="DW4" s="738"/>
      <c r="DX4" s="738"/>
      <c r="DY4" s="738"/>
      <c r="DZ4" s="738"/>
      <c r="EA4" s="94"/>
    </row>
    <row r="5" spans="1:131" s="95" customFormat="1" ht="26.25" customHeight="1" x14ac:dyDescent="0.2">
      <c r="A5" s="727" t="s">
        <v>302</v>
      </c>
      <c r="B5" s="728"/>
      <c r="C5" s="728"/>
      <c r="D5" s="728"/>
      <c r="E5" s="728"/>
      <c r="F5" s="728"/>
      <c r="G5" s="728"/>
      <c r="H5" s="728"/>
      <c r="I5" s="728"/>
      <c r="J5" s="728"/>
      <c r="K5" s="728"/>
      <c r="L5" s="728"/>
      <c r="M5" s="728"/>
      <c r="N5" s="728"/>
      <c r="O5" s="728"/>
      <c r="P5" s="729"/>
      <c r="Q5" s="723" t="s">
        <v>303</v>
      </c>
      <c r="R5" s="719"/>
      <c r="S5" s="719"/>
      <c r="T5" s="719"/>
      <c r="U5" s="720"/>
      <c r="V5" s="723" t="s">
        <v>304</v>
      </c>
      <c r="W5" s="719"/>
      <c r="X5" s="719"/>
      <c r="Y5" s="719"/>
      <c r="Z5" s="720"/>
      <c r="AA5" s="723" t="s">
        <v>305</v>
      </c>
      <c r="AB5" s="719"/>
      <c r="AC5" s="719"/>
      <c r="AD5" s="719"/>
      <c r="AE5" s="719"/>
      <c r="AF5" s="739" t="s">
        <v>306</v>
      </c>
      <c r="AG5" s="719"/>
      <c r="AH5" s="719"/>
      <c r="AI5" s="719"/>
      <c r="AJ5" s="725"/>
      <c r="AK5" s="719" t="s">
        <v>307</v>
      </c>
      <c r="AL5" s="719"/>
      <c r="AM5" s="719"/>
      <c r="AN5" s="719"/>
      <c r="AO5" s="720"/>
      <c r="AP5" s="723" t="s">
        <v>308</v>
      </c>
      <c r="AQ5" s="719"/>
      <c r="AR5" s="719"/>
      <c r="AS5" s="719"/>
      <c r="AT5" s="720"/>
      <c r="AU5" s="723" t="s">
        <v>309</v>
      </c>
      <c r="AV5" s="719"/>
      <c r="AW5" s="719"/>
      <c r="AX5" s="719"/>
      <c r="AY5" s="725"/>
      <c r="AZ5" s="91"/>
      <c r="BA5" s="91"/>
      <c r="BB5" s="91"/>
      <c r="BC5" s="91"/>
      <c r="BD5" s="91"/>
      <c r="BE5" s="92"/>
      <c r="BF5" s="92"/>
      <c r="BG5" s="92"/>
      <c r="BH5" s="92"/>
      <c r="BI5" s="92"/>
      <c r="BJ5" s="92"/>
      <c r="BK5" s="92"/>
      <c r="BL5" s="92"/>
      <c r="BM5" s="92"/>
      <c r="BN5" s="92"/>
      <c r="BO5" s="92"/>
      <c r="BP5" s="92"/>
      <c r="BQ5" s="727" t="s">
        <v>310</v>
      </c>
      <c r="BR5" s="728"/>
      <c r="BS5" s="728"/>
      <c r="BT5" s="728"/>
      <c r="BU5" s="728"/>
      <c r="BV5" s="728"/>
      <c r="BW5" s="728"/>
      <c r="BX5" s="728"/>
      <c r="BY5" s="728"/>
      <c r="BZ5" s="728"/>
      <c r="CA5" s="728"/>
      <c r="CB5" s="728"/>
      <c r="CC5" s="728"/>
      <c r="CD5" s="728"/>
      <c r="CE5" s="728"/>
      <c r="CF5" s="728"/>
      <c r="CG5" s="729"/>
      <c r="CH5" s="723" t="s">
        <v>311</v>
      </c>
      <c r="CI5" s="719"/>
      <c r="CJ5" s="719"/>
      <c r="CK5" s="719"/>
      <c r="CL5" s="720"/>
      <c r="CM5" s="723" t="s">
        <v>312</v>
      </c>
      <c r="CN5" s="719"/>
      <c r="CO5" s="719"/>
      <c r="CP5" s="719"/>
      <c r="CQ5" s="720"/>
      <c r="CR5" s="723" t="s">
        <v>313</v>
      </c>
      <c r="CS5" s="719"/>
      <c r="CT5" s="719"/>
      <c r="CU5" s="719"/>
      <c r="CV5" s="720"/>
      <c r="CW5" s="723" t="s">
        <v>314</v>
      </c>
      <c r="CX5" s="719"/>
      <c r="CY5" s="719"/>
      <c r="CZ5" s="719"/>
      <c r="DA5" s="720"/>
      <c r="DB5" s="723" t="s">
        <v>315</v>
      </c>
      <c r="DC5" s="719"/>
      <c r="DD5" s="719"/>
      <c r="DE5" s="719"/>
      <c r="DF5" s="720"/>
      <c r="DG5" s="772" t="s">
        <v>316</v>
      </c>
      <c r="DH5" s="773"/>
      <c r="DI5" s="773"/>
      <c r="DJ5" s="773"/>
      <c r="DK5" s="774"/>
      <c r="DL5" s="772" t="s">
        <v>317</v>
      </c>
      <c r="DM5" s="773"/>
      <c r="DN5" s="773"/>
      <c r="DO5" s="773"/>
      <c r="DP5" s="774"/>
      <c r="DQ5" s="723" t="s">
        <v>318</v>
      </c>
      <c r="DR5" s="719"/>
      <c r="DS5" s="719"/>
      <c r="DT5" s="719"/>
      <c r="DU5" s="720"/>
      <c r="DV5" s="723" t="s">
        <v>309</v>
      </c>
      <c r="DW5" s="719"/>
      <c r="DX5" s="719"/>
      <c r="DY5" s="719"/>
      <c r="DZ5" s="725"/>
      <c r="EA5" s="94"/>
    </row>
    <row r="6" spans="1:131" s="95" customFormat="1" ht="26.25" customHeight="1" thickBot="1" x14ac:dyDescent="0.25">
      <c r="A6" s="730"/>
      <c r="B6" s="731"/>
      <c r="C6" s="731"/>
      <c r="D6" s="731"/>
      <c r="E6" s="731"/>
      <c r="F6" s="731"/>
      <c r="G6" s="731"/>
      <c r="H6" s="731"/>
      <c r="I6" s="731"/>
      <c r="J6" s="731"/>
      <c r="K6" s="731"/>
      <c r="L6" s="731"/>
      <c r="M6" s="731"/>
      <c r="N6" s="731"/>
      <c r="O6" s="731"/>
      <c r="P6" s="732"/>
      <c r="Q6" s="724"/>
      <c r="R6" s="721"/>
      <c r="S6" s="721"/>
      <c r="T6" s="721"/>
      <c r="U6" s="722"/>
      <c r="V6" s="724"/>
      <c r="W6" s="721"/>
      <c r="X6" s="721"/>
      <c r="Y6" s="721"/>
      <c r="Z6" s="722"/>
      <c r="AA6" s="724"/>
      <c r="AB6" s="721"/>
      <c r="AC6" s="721"/>
      <c r="AD6" s="721"/>
      <c r="AE6" s="721"/>
      <c r="AF6" s="740"/>
      <c r="AG6" s="721"/>
      <c r="AH6" s="721"/>
      <c r="AI6" s="721"/>
      <c r="AJ6" s="726"/>
      <c r="AK6" s="721"/>
      <c r="AL6" s="721"/>
      <c r="AM6" s="721"/>
      <c r="AN6" s="721"/>
      <c r="AO6" s="722"/>
      <c r="AP6" s="724"/>
      <c r="AQ6" s="721"/>
      <c r="AR6" s="721"/>
      <c r="AS6" s="721"/>
      <c r="AT6" s="722"/>
      <c r="AU6" s="724"/>
      <c r="AV6" s="721"/>
      <c r="AW6" s="721"/>
      <c r="AX6" s="721"/>
      <c r="AY6" s="726"/>
      <c r="AZ6" s="91"/>
      <c r="BA6" s="91"/>
      <c r="BB6" s="91"/>
      <c r="BC6" s="91"/>
      <c r="BD6" s="91"/>
      <c r="BE6" s="92"/>
      <c r="BF6" s="92"/>
      <c r="BG6" s="92"/>
      <c r="BH6" s="92"/>
      <c r="BI6" s="92"/>
      <c r="BJ6" s="92"/>
      <c r="BK6" s="92"/>
      <c r="BL6" s="92"/>
      <c r="BM6" s="92"/>
      <c r="BN6" s="92"/>
      <c r="BO6" s="92"/>
      <c r="BP6" s="92"/>
      <c r="BQ6" s="730"/>
      <c r="BR6" s="731"/>
      <c r="BS6" s="731"/>
      <c r="BT6" s="731"/>
      <c r="BU6" s="731"/>
      <c r="BV6" s="731"/>
      <c r="BW6" s="731"/>
      <c r="BX6" s="731"/>
      <c r="BY6" s="731"/>
      <c r="BZ6" s="731"/>
      <c r="CA6" s="731"/>
      <c r="CB6" s="731"/>
      <c r="CC6" s="731"/>
      <c r="CD6" s="731"/>
      <c r="CE6" s="731"/>
      <c r="CF6" s="731"/>
      <c r="CG6" s="732"/>
      <c r="CH6" s="724"/>
      <c r="CI6" s="721"/>
      <c r="CJ6" s="721"/>
      <c r="CK6" s="721"/>
      <c r="CL6" s="722"/>
      <c r="CM6" s="724"/>
      <c r="CN6" s="721"/>
      <c r="CO6" s="721"/>
      <c r="CP6" s="721"/>
      <c r="CQ6" s="722"/>
      <c r="CR6" s="724"/>
      <c r="CS6" s="721"/>
      <c r="CT6" s="721"/>
      <c r="CU6" s="721"/>
      <c r="CV6" s="722"/>
      <c r="CW6" s="724"/>
      <c r="CX6" s="721"/>
      <c r="CY6" s="721"/>
      <c r="CZ6" s="721"/>
      <c r="DA6" s="722"/>
      <c r="DB6" s="724"/>
      <c r="DC6" s="721"/>
      <c r="DD6" s="721"/>
      <c r="DE6" s="721"/>
      <c r="DF6" s="722"/>
      <c r="DG6" s="775"/>
      <c r="DH6" s="776"/>
      <c r="DI6" s="776"/>
      <c r="DJ6" s="776"/>
      <c r="DK6" s="777"/>
      <c r="DL6" s="775"/>
      <c r="DM6" s="776"/>
      <c r="DN6" s="776"/>
      <c r="DO6" s="776"/>
      <c r="DP6" s="777"/>
      <c r="DQ6" s="724"/>
      <c r="DR6" s="721"/>
      <c r="DS6" s="721"/>
      <c r="DT6" s="721"/>
      <c r="DU6" s="722"/>
      <c r="DV6" s="724"/>
      <c r="DW6" s="721"/>
      <c r="DX6" s="721"/>
      <c r="DY6" s="721"/>
      <c r="DZ6" s="726"/>
      <c r="EA6" s="94"/>
    </row>
    <row r="7" spans="1:131" s="95" customFormat="1" ht="26.25" customHeight="1" thickTop="1" x14ac:dyDescent="0.2">
      <c r="A7" s="96">
        <v>1</v>
      </c>
      <c r="B7" s="758" t="s">
        <v>319</v>
      </c>
      <c r="C7" s="759"/>
      <c r="D7" s="759"/>
      <c r="E7" s="759"/>
      <c r="F7" s="759"/>
      <c r="G7" s="759"/>
      <c r="H7" s="759"/>
      <c r="I7" s="759"/>
      <c r="J7" s="759"/>
      <c r="K7" s="759"/>
      <c r="L7" s="759"/>
      <c r="M7" s="759"/>
      <c r="N7" s="759"/>
      <c r="O7" s="759"/>
      <c r="P7" s="760"/>
      <c r="Q7" s="761">
        <v>52818</v>
      </c>
      <c r="R7" s="762"/>
      <c r="S7" s="762"/>
      <c r="T7" s="762"/>
      <c r="U7" s="762"/>
      <c r="V7" s="762">
        <v>48959</v>
      </c>
      <c r="W7" s="762"/>
      <c r="X7" s="762"/>
      <c r="Y7" s="762"/>
      <c r="Z7" s="762"/>
      <c r="AA7" s="762">
        <v>3860</v>
      </c>
      <c r="AB7" s="762"/>
      <c r="AC7" s="762"/>
      <c r="AD7" s="762"/>
      <c r="AE7" s="763"/>
      <c r="AF7" s="764">
        <v>2235</v>
      </c>
      <c r="AG7" s="765"/>
      <c r="AH7" s="765"/>
      <c r="AI7" s="765"/>
      <c r="AJ7" s="766"/>
      <c r="AK7" s="767">
        <v>6353</v>
      </c>
      <c r="AL7" s="768"/>
      <c r="AM7" s="768"/>
      <c r="AN7" s="768"/>
      <c r="AO7" s="768"/>
      <c r="AP7" s="768">
        <v>24678</v>
      </c>
      <c r="AQ7" s="768"/>
      <c r="AR7" s="768"/>
      <c r="AS7" s="768"/>
      <c r="AT7" s="768"/>
      <c r="AU7" s="769"/>
      <c r="AV7" s="769"/>
      <c r="AW7" s="769"/>
      <c r="AX7" s="769"/>
      <c r="AY7" s="770"/>
      <c r="AZ7" s="91"/>
      <c r="BA7" s="91"/>
      <c r="BB7" s="91"/>
      <c r="BC7" s="91"/>
      <c r="BD7" s="91"/>
      <c r="BE7" s="92"/>
      <c r="BF7" s="92"/>
      <c r="BG7" s="92"/>
      <c r="BH7" s="92"/>
      <c r="BI7" s="92"/>
      <c r="BJ7" s="92"/>
      <c r="BK7" s="92"/>
      <c r="BL7" s="92"/>
      <c r="BM7" s="92"/>
      <c r="BN7" s="92"/>
      <c r="BO7" s="92"/>
      <c r="BP7" s="92"/>
      <c r="BQ7" s="96">
        <v>1</v>
      </c>
      <c r="BR7" s="97"/>
      <c r="BS7" s="744" t="s">
        <v>320</v>
      </c>
      <c r="BT7" s="745"/>
      <c r="BU7" s="745"/>
      <c r="BV7" s="745"/>
      <c r="BW7" s="745"/>
      <c r="BX7" s="745"/>
      <c r="BY7" s="745"/>
      <c r="BZ7" s="745"/>
      <c r="CA7" s="745"/>
      <c r="CB7" s="745"/>
      <c r="CC7" s="745"/>
      <c r="CD7" s="745"/>
      <c r="CE7" s="745"/>
      <c r="CF7" s="745"/>
      <c r="CG7" s="771"/>
      <c r="CH7" s="741">
        <v>0</v>
      </c>
      <c r="CI7" s="742"/>
      <c r="CJ7" s="742"/>
      <c r="CK7" s="742"/>
      <c r="CL7" s="743"/>
      <c r="CM7" s="741">
        <v>13</v>
      </c>
      <c r="CN7" s="742"/>
      <c r="CO7" s="742"/>
      <c r="CP7" s="742"/>
      <c r="CQ7" s="743"/>
      <c r="CR7" s="741">
        <v>5</v>
      </c>
      <c r="CS7" s="742"/>
      <c r="CT7" s="742"/>
      <c r="CU7" s="742"/>
      <c r="CV7" s="743"/>
      <c r="CW7" s="741" t="s">
        <v>321</v>
      </c>
      <c r="CX7" s="742"/>
      <c r="CY7" s="742"/>
      <c r="CZ7" s="742"/>
      <c r="DA7" s="743"/>
      <c r="DB7" s="741" t="s">
        <v>321</v>
      </c>
      <c r="DC7" s="742"/>
      <c r="DD7" s="742"/>
      <c r="DE7" s="742"/>
      <c r="DF7" s="743"/>
      <c r="DG7" s="741" t="s">
        <v>321</v>
      </c>
      <c r="DH7" s="742"/>
      <c r="DI7" s="742"/>
      <c r="DJ7" s="742"/>
      <c r="DK7" s="743"/>
      <c r="DL7" s="741" t="s">
        <v>321</v>
      </c>
      <c r="DM7" s="742"/>
      <c r="DN7" s="742"/>
      <c r="DO7" s="742"/>
      <c r="DP7" s="743"/>
      <c r="DQ7" s="741" t="s">
        <v>321</v>
      </c>
      <c r="DR7" s="742"/>
      <c r="DS7" s="742"/>
      <c r="DT7" s="742"/>
      <c r="DU7" s="743"/>
      <c r="DV7" s="744"/>
      <c r="DW7" s="745"/>
      <c r="DX7" s="745"/>
      <c r="DY7" s="745"/>
      <c r="DZ7" s="746"/>
      <c r="EA7" s="94"/>
    </row>
    <row r="8" spans="1:131" s="95" customFormat="1" ht="26.25" customHeight="1" x14ac:dyDescent="0.2">
      <c r="A8" s="98">
        <v>2</v>
      </c>
      <c r="B8" s="747" t="s">
        <v>322</v>
      </c>
      <c r="C8" s="748"/>
      <c r="D8" s="748"/>
      <c r="E8" s="748"/>
      <c r="F8" s="748"/>
      <c r="G8" s="748"/>
      <c r="H8" s="748"/>
      <c r="I8" s="748"/>
      <c r="J8" s="748"/>
      <c r="K8" s="748"/>
      <c r="L8" s="748"/>
      <c r="M8" s="748"/>
      <c r="N8" s="748"/>
      <c r="O8" s="748"/>
      <c r="P8" s="749"/>
      <c r="Q8" s="750">
        <v>34</v>
      </c>
      <c r="R8" s="751"/>
      <c r="S8" s="751"/>
      <c r="T8" s="751"/>
      <c r="U8" s="751"/>
      <c r="V8" s="751">
        <v>31</v>
      </c>
      <c r="W8" s="751"/>
      <c r="X8" s="751"/>
      <c r="Y8" s="751"/>
      <c r="Z8" s="751"/>
      <c r="AA8" s="751">
        <v>3</v>
      </c>
      <c r="AB8" s="751"/>
      <c r="AC8" s="751"/>
      <c r="AD8" s="751"/>
      <c r="AE8" s="752"/>
      <c r="AF8" s="753">
        <v>3</v>
      </c>
      <c r="AG8" s="754"/>
      <c r="AH8" s="754"/>
      <c r="AI8" s="754"/>
      <c r="AJ8" s="755"/>
      <c r="AK8" s="756">
        <v>1</v>
      </c>
      <c r="AL8" s="757"/>
      <c r="AM8" s="757"/>
      <c r="AN8" s="757"/>
      <c r="AO8" s="757"/>
      <c r="AP8" s="757" t="s">
        <v>321</v>
      </c>
      <c r="AQ8" s="757"/>
      <c r="AR8" s="757"/>
      <c r="AS8" s="757"/>
      <c r="AT8" s="757"/>
      <c r="AU8" s="778"/>
      <c r="AV8" s="778"/>
      <c r="AW8" s="778"/>
      <c r="AX8" s="778"/>
      <c r="AY8" s="779"/>
      <c r="AZ8" s="91"/>
      <c r="BA8" s="91"/>
      <c r="BB8" s="91"/>
      <c r="BC8" s="91"/>
      <c r="BD8" s="91"/>
      <c r="BE8" s="92"/>
      <c r="BF8" s="92"/>
      <c r="BG8" s="92"/>
      <c r="BH8" s="92"/>
      <c r="BI8" s="92"/>
      <c r="BJ8" s="92"/>
      <c r="BK8" s="92"/>
      <c r="BL8" s="92"/>
      <c r="BM8" s="92"/>
      <c r="BN8" s="92"/>
      <c r="BO8" s="92"/>
      <c r="BP8" s="92"/>
      <c r="BQ8" s="98">
        <v>2</v>
      </c>
      <c r="BR8" s="99"/>
      <c r="BS8" s="780" t="s">
        <v>323</v>
      </c>
      <c r="BT8" s="781"/>
      <c r="BU8" s="781"/>
      <c r="BV8" s="781"/>
      <c r="BW8" s="781"/>
      <c r="BX8" s="781"/>
      <c r="BY8" s="781"/>
      <c r="BZ8" s="781"/>
      <c r="CA8" s="781"/>
      <c r="CB8" s="781"/>
      <c r="CC8" s="781"/>
      <c r="CD8" s="781"/>
      <c r="CE8" s="781"/>
      <c r="CF8" s="781"/>
      <c r="CG8" s="782"/>
      <c r="CH8" s="783">
        <v>3</v>
      </c>
      <c r="CI8" s="784"/>
      <c r="CJ8" s="784"/>
      <c r="CK8" s="784"/>
      <c r="CL8" s="785"/>
      <c r="CM8" s="783">
        <v>301</v>
      </c>
      <c r="CN8" s="784"/>
      <c r="CO8" s="784"/>
      <c r="CP8" s="784"/>
      <c r="CQ8" s="785"/>
      <c r="CR8" s="783">
        <v>30</v>
      </c>
      <c r="CS8" s="784"/>
      <c r="CT8" s="784"/>
      <c r="CU8" s="784"/>
      <c r="CV8" s="785"/>
      <c r="CW8" s="783" t="s">
        <v>321</v>
      </c>
      <c r="CX8" s="784"/>
      <c r="CY8" s="784"/>
      <c r="CZ8" s="784"/>
      <c r="DA8" s="785"/>
      <c r="DB8" s="783" t="s">
        <v>324</v>
      </c>
      <c r="DC8" s="784"/>
      <c r="DD8" s="784"/>
      <c r="DE8" s="784"/>
      <c r="DF8" s="785"/>
      <c r="DG8" s="783" t="s">
        <v>324</v>
      </c>
      <c r="DH8" s="784"/>
      <c r="DI8" s="784"/>
      <c r="DJ8" s="784"/>
      <c r="DK8" s="785"/>
      <c r="DL8" s="783" t="s">
        <v>324</v>
      </c>
      <c r="DM8" s="784"/>
      <c r="DN8" s="784"/>
      <c r="DO8" s="784"/>
      <c r="DP8" s="785"/>
      <c r="DQ8" s="783" t="s">
        <v>324</v>
      </c>
      <c r="DR8" s="784"/>
      <c r="DS8" s="784"/>
      <c r="DT8" s="784"/>
      <c r="DU8" s="785"/>
      <c r="DV8" s="780"/>
      <c r="DW8" s="781"/>
      <c r="DX8" s="781"/>
      <c r="DY8" s="781"/>
      <c r="DZ8" s="786"/>
      <c r="EA8" s="94"/>
    </row>
    <row r="9" spans="1:131" s="95" customFormat="1" ht="26.25" customHeight="1" x14ac:dyDescent="0.2">
      <c r="A9" s="98">
        <v>3</v>
      </c>
      <c r="B9" s="747" t="s">
        <v>325</v>
      </c>
      <c r="C9" s="748"/>
      <c r="D9" s="748"/>
      <c r="E9" s="748"/>
      <c r="F9" s="748"/>
      <c r="G9" s="748"/>
      <c r="H9" s="748"/>
      <c r="I9" s="748"/>
      <c r="J9" s="748"/>
      <c r="K9" s="748"/>
      <c r="L9" s="748"/>
      <c r="M9" s="748"/>
      <c r="N9" s="748"/>
      <c r="O9" s="748"/>
      <c r="P9" s="749"/>
      <c r="Q9" s="750">
        <v>24</v>
      </c>
      <c r="R9" s="751"/>
      <c r="S9" s="751"/>
      <c r="T9" s="751"/>
      <c r="U9" s="751"/>
      <c r="V9" s="751">
        <v>18</v>
      </c>
      <c r="W9" s="751"/>
      <c r="X9" s="751"/>
      <c r="Y9" s="751"/>
      <c r="Z9" s="751"/>
      <c r="AA9" s="751">
        <v>6</v>
      </c>
      <c r="AB9" s="751"/>
      <c r="AC9" s="751"/>
      <c r="AD9" s="751"/>
      <c r="AE9" s="752"/>
      <c r="AF9" s="753">
        <v>6</v>
      </c>
      <c r="AG9" s="754"/>
      <c r="AH9" s="754"/>
      <c r="AI9" s="754"/>
      <c r="AJ9" s="755"/>
      <c r="AK9" s="756">
        <v>18</v>
      </c>
      <c r="AL9" s="757"/>
      <c r="AM9" s="757"/>
      <c r="AN9" s="757"/>
      <c r="AO9" s="757"/>
      <c r="AP9" s="757" t="s">
        <v>321</v>
      </c>
      <c r="AQ9" s="757"/>
      <c r="AR9" s="757"/>
      <c r="AS9" s="757"/>
      <c r="AT9" s="757"/>
      <c r="AU9" s="778"/>
      <c r="AV9" s="778"/>
      <c r="AW9" s="778"/>
      <c r="AX9" s="778"/>
      <c r="AY9" s="779"/>
      <c r="AZ9" s="91"/>
      <c r="BA9" s="91"/>
      <c r="BB9" s="91"/>
      <c r="BC9" s="91"/>
      <c r="BD9" s="91"/>
      <c r="BE9" s="92"/>
      <c r="BF9" s="92"/>
      <c r="BG9" s="92"/>
      <c r="BH9" s="92"/>
      <c r="BI9" s="92"/>
      <c r="BJ9" s="92"/>
      <c r="BK9" s="92"/>
      <c r="BL9" s="92"/>
      <c r="BM9" s="92"/>
      <c r="BN9" s="92"/>
      <c r="BO9" s="92"/>
      <c r="BP9" s="92"/>
      <c r="BQ9" s="98">
        <v>3</v>
      </c>
      <c r="BR9" s="99"/>
      <c r="BS9" s="780" t="s">
        <v>326</v>
      </c>
      <c r="BT9" s="781"/>
      <c r="BU9" s="781"/>
      <c r="BV9" s="781"/>
      <c r="BW9" s="781"/>
      <c r="BX9" s="781"/>
      <c r="BY9" s="781"/>
      <c r="BZ9" s="781"/>
      <c r="CA9" s="781"/>
      <c r="CB9" s="781"/>
      <c r="CC9" s="781"/>
      <c r="CD9" s="781"/>
      <c r="CE9" s="781"/>
      <c r="CF9" s="781"/>
      <c r="CG9" s="782"/>
      <c r="CH9" s="783">
        <v>-4</v>
      </c>
      <c r="CI9" s="784"/>
      <c r="CJ9" s="784"/>
      <c r="CK9" s="784"/>
      <c r="CL9" s="785"/>
      <c r="CM9" s="783">
        <v>14</v>
      </c>
      <c r="CN9" s="784"/>
      <c r="CO9" s="784"/>
      <c r="CP9" s="784"/>
      <c r="CQ9" s="785"/>
      <c r="CR9" s="783">
        <v>5</v>
      </c>
      <c r="CS9" s="784"/>
      <c r="CT9" s="784"/>
      <c r="CU9" s="784"/>
      <c r="CV9" s="785"/>
      <c r="CW9" s="783">
        <v>27</v>
      </c>
      <c r="CX9" s="784"/>
      <c r="CY9" s="784"/>
      <c r="CZ9" s="784"/>
      <c r="DA9" s="785"/>
      <c r="DB9" s="783" t="s">
        <v>324</v>
      </c>
      <c r="DC9" s="784"/>
      <c r="DD9" s="784"/>
      <c r="DE9" s="784"/>
      <c r="DF9" s="785"/>
      <c r="DG9" s="783" t="s">
        <v>324</v>
      </c>
      <c r="DH9" s="784"/>
      <c r="DI9" s="784"/>
      <c r="DJ9" s="784"/>
      <c r="DK9" s="785"/>
      <c r="DL9" s="783" t="s">
        <v>324</v>
      </c>
      <c r="DM9" s="784"/>
      <c r="DN9" s="784"/>
      <c r="DO9" s="784"/>
      <c r="DP9" s="785"/>
      <c r="DQ9" s="783" t="s">
        <v>324</v>
      </c>
      <c r="DR9" s="784"/>
      <c r="DS9" s="784"/>
      <c r="DT9" s="784"/>
      <c r="DU9" s="785"/>
      <c r="DV9" s="780"/>
      <c r="DW9" s="781"/>
      <c r="DX9" s="781"/>
      <c r="DY9" s="781"/>
      <c r="DZ9" s="786"/>
      <c r="EA9" s="94"/>
    </row>
    <row r="10" spans="1:131" s="95" customFormat="1" ht="26.25" customHeight="1" x14ac:dyDescent="0.2">
      <c r="A10" s="98">
        <v>4</v>
      </c>
      <c r="B10" s="747"/>
      <c r="C10" s="748"/>
      <c r="D10" s="748"/>
      <c r="E10" s="748"/>
      <c r="F10" s="748"/>
      <c r="G10" s="748"/>
      <c r="H10" s="748"/>
      <c r="I10" s="748"/>
      <c r="J10" s="748"/>
      <c r="K10" s="748"/>
      <c r="L10" s="748"/>
      <c r="M10" s="748"/>
      <c r="N10" s="748"/>
      <c r="O10" s="748"/>
      <c r="P10" s="749"/>
      <c r="Q10" s="750"/>
      <c r="R10" s="751"/>
      <c r="S10" s="751"/>
      <c r="T10" s="751"/>
      <c r="U10" s="751"/>
      <c r="V10" s="751"/>
      <c r="W10" s="751"/>
      <c r="X10" s="751"/>
      <c r="Y10" s="751"/>
      <c r="Z10" s="751"/>
      <c r="AA10" s="751"/>
      <c r="AB10" s="751"/>
      <c r="AC10" s="751"/>
      <c r="AD10" s="751"/>
      <c r="AE10" s="752"/>
      <c r="AF10" s="753"/>
      <c r="AG10" s="754"/>
      <c r="AH10" s="754"/>
      <c r="AI10" s="754"/>
      <c r="AJ10" s="755"/>
      <c r="AK10" s="756"/>
      <c r="AL10" s="757"/>
      <c r="AM10" s="757"/>
      <c r="AN10" s="757"/>
      <c r="AO10" s="757"/>
      <c r="AP10" s="757"/>
      <c r="AQ10" s="757"/>
      <c r="AR10" s="757"/>
      <c r="AS10" s="757"/>
      <c r="AT10" s="757"/>
      <c r="AU10" s="778"/>
      <c r="AV10" s="778"/>
      <c r="AW10" s="778"/>
      <c r="AX10" s="778"/>
      <c r="AY10" s="779"/>
      <c r="AZ10" s="91"/>
      <c r="BA10" s="91"/>
      <c r="BB10" s="91"/>
      <c r="BC10" s="91"/>
      <c r="BD10" s="91"/>
      <c r="BE10" s="92"/>
      <c r="BF10" s="92"/>
      <c r="BG10" s="92"/>
      <c r="BH10" s="92"/>
      <c r="BI10" s="92"/>
      <c r="BJ10" s="92"/>
      <c r="BK10" s="92"/>
      <c r="BL10" s="92"/>
      <c r="BM10" s="92"/>
      <c r="BN10" s="92"/>
      <c r="BO10" s="92"/>
      <c r="BP10" s="92"/>
      <c r="BQ10" s="98">
        <v>4</v>
      </c>
      <c r="BR10" s="99"/>
      <c r="BS10" s="780"/>
      <c r="BT10" s="781"/>
      <c r="BU10" s="781"/>
      <c r="BV10" s="781"/>
      <c r="BW10" s="781"/>
      <c r="BX10" s="781"/>
      <c r="BY10" s="781"/>
      <c r="BZ10" s="781"/>
      <c r="CA10" s="781"/>
      <c r="CB10" s="781"/>
      <c r="CC10" s="781"/>
      <c r="CD10" s="781"/>
      <c r="CE10" s="781"/>
      <c r="CF10" s="781"/>
      <c r="CG10" s="782"/>
      <c r="CH10" s="783"/>
      <c r="CI10" s="784"/>
      <c r="CJ10" s="784"/>
      <c r="CK10" s="784"/>
      <c r="CL10" s="785"/>
      <c r="CM10" s="783"/>
      <c r="CN10" s="784"/>
      <c r="CO10" s="784"/>
      <c r="CP10" s="784"/>
      <c r="CQ10" s="785"/>
      <c r="CR10" s="783"/>
      <c r="CS10" s="784"/>
      <c r="CT10" s="784"/>
      <c r="CU10" s="784"/>
      <c r="CV10" s="785"/>
      <c r="CW10" s="783"/>
      <c r="CX10" s="784"/>
      <c r="CY10" s="784"/>
      <c r="CZ10" s="784"/>
      <c r="DA10" s="785"/>
      <c r="DB10" s="783"/>
      <c r="DC10" s="784"/>
      <c r="DD10" s="784"/>
      <c r="DE10" s="784"/>
      <c r="DF10" s="785"/>
      <c r="DG10" s="783"/>
      <c r="DH10" s="784"/>
      <c r="DI10" s="784"/>
      <c r="DJ10" s="784"/>
      <c r="DK10" s="785"/>
      <c r="DL10" s="783"/>
      <c r="DM10" s="784"/>
      <c r="DN10" s="784"/>
      <c r="DO10" s="784"/>
      <c r="DP10" s="785"/>
      <c r="DQ10" s="783"/>
      <c r="DR10" s="784"/>
      <c r="DS10" s="784"/>
      <c r="DT10" s="784"/>
      <c r="DU10" s="785"/>
      <c r="DV10" s="780"/>
      <c r="DW10" s="781"/>
      <c r="DX10" s="781"/>
      <c r="DY10" s="781"/>
      <c r="DZ10" s="786"/>
      <c r="EA10" s="94"/>
    </row>
    <row r="11" spans="1:131" s="95" customFormat="1" ht="26.25" customHeight="1" x14ac:dyDescent="0.2">
      <c r="A11" s="98">
        <v>5</v>
      </c>
      <c r="B11" s="747"/>
      <c r="C11" s="748"/>
      <c r="D11" s="748"/>
      <c r="E11" s="748"/>
      <c r="F11" s="748"/>
      <c r="G11" s="748"/>
      <c r="H11" s="748"/>
      <c r="I11" s="748"/>
      <c r="J11" s="748"/>
      <c r="K11" s="748"/>
      <c r="L11" s="748"/>
      <c r="M11" s="748"/>
      <c r="N11" s="748"/>
      <c r="O11" s="748"/>
      <c r="P11" s="749"/>
      <c r="Q11" s="750"/>
      <c r="R11" s="751"/>
      <c r="S11" s="751"/>
      <c r="T11" s="751"/>
      <c r="U11" s="751"/>
      <c r="V11" s="751"/>
      <c r="W11" s="751"/>
      <c r="X11" s="751"/>
      <c r="Y11" s="751"/>
      <c r="Z11" s="751"/>
      <c r="AA11" s="751"/>
      <c r="AB11" s="751"/>
      <c r="AC11" s="751"/>
      <c r="AD11" s="751"/>
      <c r="AE11" s="752"/>
      <c r="AF11" s="753"/>
      <c r="AG11" s="754"/>
      <c r="AH11" s="754"/>
      <c r="AI11" s="754"/>
      <c r="AJ11" s="755"/>
      <c r="AK11" s="756"/>
      <c r="AL11" s="757"/>
      <c r="AM11" s="757"/>
      <c r="AN11" s="757"/>
      <c r="AO11" s="757"/>
      <c r="AP11" s="757"/>
      <c r="AQ11" s="757"/>
      <c r="AR11" s="757"/>
      <c r="AS11" s="757"/>
      <c r="AT11" s="757"/>
      <c r="AU11" s="778"/>
      <c r="AV11" s="778"/>
      <c r="AW11" s="778"/>
      <c r="AX11" s="778"/>
      <c r="AY11" s="779"/>
      <c r="AZ11" s="91"/>
      <c r="BA11" s="91"/>
      <c r="BB11" s="91"/>
      <c r="BC11" s="91"/>
      <c r="BD11" s="91"/>
      <c r="BE11" s="92"/>
      <c r="BF11" s="92"/>
      <c r="BG11" s="92"/>
      <c r="BH11" s="92"/>
      <c r="BI11" s="92"/>
      <c r="BJ11" s="92"/>
      <c r="BK11" s="92"/>
      <c r="BL11" s="92"/>
      <c r="BM11" s="92"/>
      <c r="BN11" s="92"/>
      <c r="BO11" s="92"/>
      <c r="BP11" s="92"/>
      <c r="BQ11" s="98">
        <v>5</v>
      </c>
      <c r="BR11" s="99"/>
      <c r="BS11" s="780"/>
      <c r="BT11" s="781"/>
      <c r="BU11" s="781"/>
      <c r="BV11" s="781"/>
      <c r="BW11" s="781"/>
      <c r="BX11" s="781"/>
      <c r="BY11" s="781"/>
      <c r="BZ11" s="781"/>
      <c r="CA11" s="781"/>
      <c r="CB11" s="781"/>
      <c r="CC11" s="781"/>
      <c r="CD11" s="781"/>
      <c r="CE11" s="781"/>
      <c r="CF11" s="781"/>
      <c r="CG11" s="782"/>
      <c r="CH11" s="783"/>
      <c r="CI11" s="784"/>
      <c r="CJ11" s="784"/>
      <c r="CK11" s="784"/>
      <c r="CL11" s="785"/>
      <c r="CM11" s="783"/>
      <c r="CN11" s="784"/>
      <c r="CO11" s="784"/>
      <c r="CP11" s="784"/>
      <c r="CQ11" s="785"/>
      <c r="CR11" s="783"/>
      <c r="CS11" s="784"/>
      <c r="CT11" s="784"/>
      <c r="CU11" s="784"/>
      <c r="CV11" s="785"/>
      <c r="CW11" s="783"/>
      <c r="CX11" s="784"/>
      <c r="CY11" s="784"/>
      <c r="CZ11" s="784"/>
      <c r="DA11" s="785"/>
      <c r="DB11" s="783"/>
      <c r="DC11" s="784"/>
      <c r="DD11" s="784"/>
      <c r="DE11" s="784"/>
      <c r="DF11" s="785"/>
      <c r="DG11" s="783"/>
      <c r="DH11" s="784"/>
      <c r="DI11" s="784"/>
      <c r="DJ11" s="784"/>
      <c r="DK11" s="785"/>
      <c r="DL11" s="783"/>
      <c r="DM11" s="784"/>
      <c r="DN11" s="784"/>
      <c r="DO11" s="784"/>
      <c r="DP11" s="785"/>
      <c r="DQ11" s="783"/>
      <c r="DR11" s="784"/>
      <c r="DS11" s="784"/>
      <c r="DT11" s="784"/>
      <c r="DU11" s="785"/>
      <c r="DV11" s="780"/>
      <c r="DW11" s="781"/>
      <c r="DX11" s="781"/>
      <c r="DY11" s="781"/>
      <c r="DZ11" s="786"/>
      <c r="EA11" s="94"/>
    </row>
    <row r="12" spans="1:131" s="95" customFormat="1" ht="26.25" customHeight="1" x14ac:dyDescent="0.2">
      <c r="A12" s="98">
        <v>6</v>
      </c>
      <c r="B12" s="747"/>
      <c r="C12" s="748"/>
      <c r="D12" s="748"/>
      <c r="E12" s="748"/>
      <c r="F12" s="748"/>
      <c r="G12" s="748"/>
      <c r="H12" s="748"/>
      <c r="I12" s="748"/>
      <c r="J12" s="748"/>
      <c r="K12" s="748"/>
      <c r="L12" s="748"/>
      <c r="M12" s="748"/>
      <c r="N12" s="748"/>
      <c r="O12" s="748"/>
      <c r="P12" s="749"/>
      <c r="Q12" s="750"/>
      <c r="R12" s="751"/>
      <c r="S12" s="751"/>
      <c r="T12" s="751"/>
      <c r="U12" s="751"/>
      <c r="V12" s="751"/>
      <c r="W12" s="751"/>
      <c r="X12" s="751"/>
      <c r="Y12" s="751"/>
      <c r="Z12" s="751"/>
      <c r="AA12" s="751"/>
      <c r="AB12" s="751"/>
      <c r="AC12" s="751"/>
      <c r="AD12" s="751"/>
      <c r="AE12" s="752"/>
      <c r="AF12" s="753"/>
      <c r="AG12" s="754"/>
      <c r="AH12" s="754"/>
      <c r="AI12" s="754"/>
      <c r="AJ12" s="755"/>
      <c r="AK12" s="756"/>
      <c r="AL12" s="757"/>
      <c r="AM12" s="757"/>
      <c r="AN12" s="757"/>
      <c r="AO12" s="757"/>
      <c r="AP12" s="757"/>
      <c r="AQ12" s="757"/>
      <c r="AR12" s="757"/>
      <c r="AS12" s="757"/>
      <c r="AT12" s="757"/>
      <c r="AU12" s="778"/>
      <c r="AV12" s="778"/>
      <c r="AW12" s="778"/>
      <c r="AX12" s="778"/>
      <c r="AY12" s="779"/>
      <c r="AZ12" s="91"/>
      <c r="BA12" s="91"/>
      <c r="BB12" s="91"/>
      <c r="BC12" s="91"/>
      <c r="BD12" s="91"/>
      <c r="BE12" s="92"/>
      <c r="BF12" s="92"/>
      <c r="BG12" s="92"/>
      <c r="BH12" s="92"/>
      <c r="BI12" s="92"/>
      <c r="BJ12" s="92"/>
      <c r="BK12" s="92"/>
      <c r="BL12" s="92"/>
      <c r="BM12" s="92"/>
      <c r="BN12" s="92"/>
      <c r="BO12" s="92"/>
      <c r="BP12" s="92"/>
      <c r="BQ12" s="98">
        <v>6</v>
      </c>
      <c r="BR12" s="99"/>
      <c r="BS12" s="780"/>
      <c r="BT12" s="781"/>
      <c r="BU12" s="781"/>
      <c r="BV12" s="781"/>
      <c r="BW12" s="781"/>
      <c r="BX12" s="781"/>
      <c r="BY12" s="781"/>
      <c r="BZ12" s="781"/>
      <c r="CA12" s="781"/>
      <c r="CB12" s="781"/>
      <c r="CC12" s="781"/>
      <c r="CD12" s="781"/>
      <c r="CE12" s="781"/>
      <c r="CF12" s="781"/>
      <c r="CG12" s="782"/>
      <c r="CH12" s="783"/>
      <c r="CI12" s="784"/>
      <c r="CJ12" s="784"/>
      <c r="CK12" s="784"/>
      <c r="CL12" s="785"/>
      <c r="CM12" s="783"/>
      <c r="CN12" s="784"/>
      <c r="CO12" s="784"/>
      <c r="CP12" s="784"/>
      <c r="CQ12" s="785"/>
      <c r="CR12" s="783"/>
      <c r="CS12" s="784"/>
      <c r="CT12" s="784"/>
      <c r="CU12" s="784"/>
      <c r="CV12" s="785"/>
      <c r="CW12" s="783"/>
      <c r="CX12" s="784"/>
      <c r="CY12" s="784"/>
      <c r="CZ12" s="784"/>
      <c r="DA12" s="785"/>
      <c r="DB12" s="783"/>
      <c r="DC12" s="784"/>
      <c r="DD12" s="784"/>
      <c r="DE12" s="784"/>
      <c r="DF12" s="785"/>
      <c r="DG12" s="783"/>
      <c r="DH12" s="784"/>
      <c r="DI12" s="784"/>
      <c r="DJ12" s="784"/>
      <c r="DK12" s="785"/>
      <c r="DL12" s="783"/>
      <c r="DM12" s="784"/>
      <c r="DN12" s="784"/>
      <c r="DO12" s="784"/>
      <c r="DP12" s="785"/>
      <c r="DQ12" s="783"/>
      <c r="DR12" s="784"/>
      <c r="DS12" s="784"/>
      <c r="DT12" s="784"/>
      <c r="DU12" s="785"/>
      <c r="DV12" s="780"/>
      <c r="DW12" s="781"/>
      <c r="DX12" s="781"/>
      <c r="DY12" s="781"/>
      <c r="DZ12" s="786"/>
      <c r="EA12" s="94"/>
    </row>
    <row r="13" spans="1:131" s="95" customFormat="1" ht="26.25" customHeight="1" x14ac:dyDescent="0.2">
      <c r="A13" s="98">
        <v>7</v>
      </c>
      <c r="B13" s="747"/>
      <c r="C13" s="748"/>
      <c r="D13" s="748"/>
      <c r="E13" s="748"/>
      <c r="F13" s="748"/>
      <c r="G13" s="748"/>
      <c r="H13" s="748"/>
      <c r="I13" s="748"/>
      <c r="J13" s="748"/>
      <c r="K13" s="748"/>
      <c r="L13" s="748"/>
      <c r="M13" s="748"/>
      <c r="N13" s="748"/>
      <c r="O13" s="748"/>
      <c r="P13" s="749"/>
      <c r="Q13" s="750"/>
      <c r="R13" s="751"/>
      <c r="S13" s="751"/>
      <c r="T13" s="751"/>
      <c r="U13" s="751"/>
      <c r="V13" s="751"/>
      <c r="W13" s="751"/>
      <c r="X13" s="751"/>
      <c r="Y13" s="751"/>
      <c r="Z13" s="751"/>
      <c r="AA13" s="751"/>
      <c r="AB13" s="751"/>
      <c r="AC13" s="751"/>
      <c r="AD13" s="751"/>
      <c r="AE13" s="752"/>
      <c r="AF13" s="753"/>
      <c r="AG13" s="754"/>
      <c r="AH13" s="754"/>
      <c r="AI13" s="754"/>
      <c r="AJ13" s="755"/>
      <c r="AK13" s="756"/>
      <c r="AL13" s="757"/>
      <c r="AM13" s="757"/>
      <c r="AN13" s="757"/>
      <c r="AO13" s="757"/>
      <c r="AP13" s="757"/>
      <c r="AQ13" s="757"/>
      <c r="AR13" s="757"/>
      <c r="AS13" s="757"/>
      <c r="AT13" s="757"/>
      <c r="AU13" s="778"/>
      <c r="AV13" s="778"/>
      <c r="AW13" s="778"/>
      <c r="AX13" s="778"/>
      <c r="AY13" s="779"/>
      <c r="AZ13" s="91"/>
      <c r="BA13" s="91"/>
      <c r="BB13" s="91"/>
      <c r="BC13" s="91"/>
      <c r="BD13" s="91"/>
      <c r="BE13" s="92"/>
      <c r="BF13" s="92"/>
      <c r="BG13" s="92"/>
      <c r="BH13" s="92"/>
      <c r="BI13" s="92"/>
      <c r="BJ13" s="92"/>
      <c r="BK13" s="92"/>
      <c r="BL13" s="92"/>
      <c r="BM13" s="92"/>
      <c r="BN13" s="92"/>
      <c r="BO13" s="92"/>
      <c r="BP13" s="92"/>
      <c r="BQ13" s="98">
        <v>7</v>
      </c>
      <c r="BR13" s="99"/>
      <c r="BS13" s="780"/>
      <c r="BT13" s="781"/>
      <c r="BU13" s="781"/>
      <c r="BV13" s="781"/>
      <c r="BW13" s="781"/>
      <c r="BX13" s="781"/>
      <c r="BY13" s="781"/>
      <c r="BZ13" s="781"/>
      <c r="CA13" s="781"/>
      <c r="CB13" s="781"/>
      <c r="CC13" s="781"/>
      <c r="CD13" s="781"/>
      <c r="CE13" s="781"/>
      <c r="CF13" s="781"/>
      <c r="CG13" s="782"/>
      <c r="CH13" s="783"/>
      <c r="CI13" s="784"/>
      <c r="CJ13" s="784"/>
      <c r="CK13" s="784"/>
      <c r="CL13" s="785"/>
      <c r="CM13" s="783"/>
      <c r="CN13" s="784"/>
      <c r="CO13" s="784"/>
      <c r="CP13" s="784"/>
      <c r="CQ13" s="785"/>
      <c r="CR13" s="783"/>
      <c r="CS13" s="784"/>
      <c r="CT13" s="784"/>
      <c r="CU13" s="784"/>
      <c r="CV13" s="785"/>
      <c r="CW13" s="783"/>
      <c r="CX13" s="784"/>
      <c r="CY13" s="784"/>
      <c r="CZ13" s="784"/>
      <c r="DA13" s="785"/>
      <c r="DB13" s="783"/>
      <c r="DC13" s="784"/>
      <c r="DD13" s="784"/>
      <c r="DE13" s="784"/>
      <c r="DF13" s="785"/>
      <c r="DG13" s="783"/>
      <c r="DH13" s="784"/>
      <c r="DI13" s="784"/>
      <c r="DJ13" s="784"/>
      <c r="DK13" s="785"/>
      <c r="DL13" s="783"/>
      <c r="DM13" s="784"/>
      <c r="DN13" s="784"/>
      <c r="DO13" s="784"/>
      <c r="DP13" s="785"/>
      <c r="DQ13" s="783"/>
      <c r="DR13" s="784"/>
      <c r="DS13" s="784"/>
      <c r="DT13" s="784"/>
      <c r="DU13" s="785"/>
      <c r="DV13" s="780"/>
      <c r="DW13" s="781"/>
      <c r="DX13" s="781"/>
      <c r="DY13" s="781"/>
      <c r="DZ13" s="786"/>
      <c r="EA13" s="94"/>
    </row>
    <row r="14" spans="1:131" s="95" customFormat="1" ht="26.25" customHeight="1" x14ac:dyDescent="0.2">
      <c r="A14" s="98">
        <v>8</v>
      </c>
      <c r="B14" s="747"/>
      <c r="C14" s="748"/>
      <c r="D14" s="748"/>
      <c r="E14" s="748"/>
      <c r="F14" s="748"/>
      <c r="G14" s="748"/>
      <c r="H14" s="748"/>
      <c r="I14" s="748"/>
      <c r="J14" s="748"/>
      <c r="K14" s="748"/>
      <c r="L14" s="748"/>
      <c r="M14" s="748"/>
      <c r="N14" s="748"/>
      <c r="O14" s="748"/>
      <c r="P14" s="749"/>
      <c r="Q14" s="750"/>
      <c r="R14" s="751"/>
      <c r="S14" s="751"/>
      <c r="T14" s="751"/>
      <c r="U14" s="751"/>
      <c r="V14" s="751"/>
      <c r="W14" s="751"/>
      <c r="X14" s="751"/>
      <c r="Y14" s="751"/>
      <c r="Z14" s="751"/>
      <c r="AA14" s="751"/>
      <c r="AB14" s="751"/>
      <c r="AC14" s="751"/>
      <c r="AD14" s="751"/>
      <c r="AE14" s="752"/>
      <c r="AF14" s="753"/>
      <c r="AG14" s="754"/>
      <c r="AH14" s="754"/>
      <c r="AI14" s="754"/>
      <c r="AJ14" s="755"/>
      <c r="AK14" s="756"/>
      <c r="AL14" s="757"/>
      <c r="AM14" s="757"/>
      <c r="AN14" s="757"/>
      <c r="AO14" s="757"/>
      <c r="AP14" s="757"/>
      <c r="AQ14" s="757"/>
      <c r="AR14" s="757"/>
      <c r="AS14" s="757"/>
      <c r="AT14" s="757"/>
      <c r="AU14" s="778"/>
      <c r="AV14" s="778"/>
      <c r="AW14" s="778"/>
      <c r="AX14" s="778"/>
      <c r="AY14" s="779"/>
      <c r="AZ14" s="91"/>
      <c r="BA14" s="91"/>
      <c r="BB14" s="91"/>
      <c r="BC14" s="91"/>
      <c r="BD14" s="91"/>
      <c r="BE14" s="92"/>
      <c r="BF14" s="92"/>
      <c r="BG14" s="92"/>
      <c r="BH14" s="92"/>
      <c r="BI14" s="92"/>
      <c r="BJ14" s="92"/>
      <c r="BK14" s="92"/>
      <c r="BL14" s="92"/>
      <c r="BM14" s="92"/>
      <c r="BN14" s="92"/>
      <c r="BO14" s="92"/>
      <c r="BP14" s="92"/>
      <c r="BQ14" s="98">
        <v>8</v>
      </c>
      <c r="BR14" s="99"/>
      <c r="BS14" s="780"/>
      <c r="BT14" s="781"/>
      <c r="BU14" s="781"/>
      <c r="BV14" s="781"/>
      <c r="BW14" s="781"/>
      <c r="BX14" s="781"/>
      <c r="BY14" s="781"/>
      <c r="BZ14" s="781"/>
      <c r="CA14" s="781"/>
      <c r="CB14" s="781"/>
      <c r="CC14" s="781"/>
      <c r="CD14" s="781"/>
      <c r="CE14" s="781"/>
      <c r="CF14" s="781"/>
      <c r="CG14" s="782"/>
      <c r="CH14" s="783"/>
      <c r="CI14" s="784"/>
      <c r="CJ14" s="784"/>
      <c r="CK14" s="784"/>
      <c r="CL14" s="785"/>
      <c r="CM14" s="783"/>
      <c r="CN14" s="784"/>
      <c r="CO14" s="784"/>
      <c r="CP14" s="784"/>
      <c r="CQ14" s="785"/>
      <c r="CR14" s="783"/>
      <c r="CS14" s="784"/>
      <c r="CT14" s="784"/>
      <c r="CU14" s="784"/>
      <c r="CV14" s="785"/>
      <c r="CW14" s="783"/>
      <c r="CX14" s="784"/>
      <c r="CY14" s="784"/>
      <c r="CZ14" s="784"/>
      <c r="DA14" s="785"/>
      <c r="DB14" s="783"/>
      <c r="DC14" s="784"/>
      <c r="DD14" s="784"/>
      <c r="DE14" s="784"/>
      <c r="DF14" s="785"/>
      <c r="DG14" s="783"/>
      <c r="DH14" s="784"/>
      <c r="DI14" s="784"/>
      <c r="DJ14" s="784"/>
      <c r="DK14" s="785"/>
      <c r="DL14" s="783"/>
      <c r="DM14" s="784"/>
      <c r="DN14" s="784"/>
      <c r="DO14" s="784"/>
      <c r="DP14" s="785"/>
      <c r="DQ14" s="783"/>
      <c r="DR14" s="784"/>
      <c r="DS14" s="784"/>
      <c r="DT14" s="784"/>
      <c r="DU14" s="785"/>
      <c r="DV14" s="780"/>
      <c r="DW14" s="781"/>
      <c r="DX14" s="781"/>
      <c r="DY14" s="781"/>
      <c r="DZ14" s="786"/>
      <c r="EA14" s="94"/>
    </row>
    <row r="15" spans="1:131" s="95" customFormat="1" ht="26.25" customHeight="1" x14ac:dyDescent="0.2">
      <c r="A15" s="98">
        <v>9</v>
      </c>
      <c r="B15" s="747"/>
      <c r="C15" s="748"/>
      <c r="D15" s="748"/>
      <c r="E15" s="748"/>
      <c r="F15" s="748"/>
      <c r="G15" s="748"/>
      <c r="H15" s="748"/>
      <c r="I15" s="748"/>
      <c r="J15" s="748"/>
      <c r="K15" s="748"/>
      <c r="L15" s="748"/>
      <c r="M15" s="748"/>
      <c r="N15" s="748"/>
      <c r="O15" s="748"/>
      <c r="P15" s="749"/>
      <c r="Q15" s="750"/>
      <c r="R15" s="751"/>
      <c r="S15" s="751"/>
      <c r="T15" s="751"/>
      <c r="U15" s="751"/>
      <c r="V15" s="751"/>
      <c r="W15" s="751"/>
      <c r="X15" s="751"/>
      <c r="Y15" s="751"/>
      <c r="Z15" s="751"/>
      <c r="AA15" s="751"/>
      <c r="AB15" s="751"/>
      <c r="AC15" s="751"/>
      <c r="AD15" s="751"/>
      <c r="AE15" s="752"/>
      <c r="AF15" s="753"/>
      <c r="AG15" s="754"/>
      <c r="AH15" s="754"/>
      <c r="AI15" s="754"/>
      <c r="AJ15" s="755"/>
      <c r="AK15" s="756"/>
      <c r="AL15" s="757"/>
      <c r="AM15" s="757"/>
      <c r="AN15" s="757"/>
      <c r="AO15" s="757"/>
      <c r="AP15" s="757"/>
      <c r="AQ15" s="757"/>
      <c r="AR15" s="757"/>
      <c r="AS15" s="757"/>
      <c r="AT15" s="757"/>
      <c r="AU15" s="778"/>
      <c r="AV15" s="778"/>
      <c r="AW15" s="778"/>
      <c r="AX15" s="778"/>
      <c r="AY15" s="779"/>
      <c r="AZ15" s="91"/>
      <c r="BA15" s="91"/>
      <c r="BB15" s="91"/>
      <c r="BC15" s="91"/>
      <c r="BD15" s="91"/>
      <c r="BE15" s="92"/>
      <c r="BF15" s="92"/>
      <c r="BG15" s="92"/>
      <c r="BH15" s="92"/>
      <c r="BI15" s="92"/>
      <c r="BJ15" s="92"/>
      <c r="BK15" s="92"/>
      <c r="BL15" s="92"/>
      <c r="BM15" s="92"/>
      <c r="BN15" s="92"/>
      <c r="BO15" s="92"/>
      <c r="BP15" s="92"/>
      <c r="BQ15" s="98">
        <v>9</v>
      </c>
      <c r="BR15" s="99"/>
      <c r="BS15" s="780"/>
      <c r="BT15" s="781"/>
      <c r="BU15" s="781"/>
      <c r="BV15" s="781"/>
      <c r="BW15" s="781"/>
      <c r="BX15" s="781"/>
      <c r="BY15" s="781"/>
      <c r="BZ15" s="781"/>
      <c r="CA15" s="781"/>
      <c r="CB15" s="781"/>
      <c r="CC15" s="781"/>
      <c r="CD15" s="781"/>
      <c r="CE15" s="781"/>
      <c r="CF15" s="781"/>
      <c r="CG15" s="782"/>
      <c r="CH15" s="783"/>
      <c r="CI15" s="784"/>
      <c r="CJ15" s="784"/>
      <c r="CK15" s="784"/>
      <c r="CL15" s="785"/>
      <c r="CM15" s="783"/>
      <c r="CN15" s="784"/>
      <c r="CO15" s="784"/>
      <c r="CP15" s="784"/>
      <c r="CQ15" s="785"/>
      <c r="CR15" s="783"/>
      <c r="CS15" s="784"/>
      <c r="CT15" s="784"/>
      <c r="CU15" s="784"/>
      <c r="CV15" s="785"/>
      <c r="CW15" s="783"/>
      <c r="CX15" s="784"/>
      <c r="CY15" s="784"/>
      <c r="CZ15" s="784"/>
      <c r="DA15" s="785"/>
      <c r="DB15" s="783"/>
      <c r="DC15" s="784"/>
      <c r="DD15" s="784"/>
      <c r="DE15" s="784"/>
      <c r="DF15" s="785"/>
      <c r="DG15" s="783"/>
      <c r="DH15" s="784"/>
      <c r="DI15" s="784"/>
      <c r="DJ15" s="784"/>
      <c r="DK15" s="785"/>
      <c r="DL15" s="783"/>
      <c r="DM15" s="784"/>
      <c r="DN15" s="784"/>
      <c r="DO15" s="784"/>
      <c r="DP15" s="785"/>
      <c r="DQ15" s="783"/>
      <c r="DR15" s="784"/>
      <c r="DS15" s="784"/>
      <c r="DT15" s="784"/>
      <c r="DU15" s="785"/>
      <c r="DV15" s="780"/>
      <c r="DW15" s="781"/>
      <c r="DX15" s="781"/>
      <c r="DY15" s="781"/>
      <c r="DZ15" s="786"/>
      <c r="EA15" s="94"/>
    </row>
    <row r="16" spans="1:131" s="95" customFormat="1" ht="26.25" customHeight="1" x14ac:dyDescent="0.2">
      <c r="A16" s="98">
        <v>10</v>
      </c>
      <c r="B16" s="747"/>
      <c r="C16" s="748"/>
      <c r="D16" s="748"/>
      <c r="E16" s="748"/>
      <c r="F16" s="748"/>
      <c r="G16" s="748"/>
      <c r="H16" s="748"/>
      <c r="I16" s="748"/>
      <c r="J16" s="748"/>
      <c r="K16" s="748"/>
      <c r="L16" s="748"/>
      <c r="M16" s="748"/>
      <c r="N16" s="748"/>
      <c r="O16" s="748"/>
      <c r="P16" s="749"/>
      <c r="Q16" s="750"/>
      <c r="R16" s="751"/>
      <c r="S16" s="751"/>
      <c r="T16" s="751"/>
      <c r="U16" s="751"/>
      <c r="V16" s="751"/>
      <c r="W16" s="751"/>
      <c r="X16" s="751"/>
      <c r="Y16" s="751"/>
      <c r="Z16" s="751"/>
      <c r="AA16" s="751"/>
      <c r="AB16" s="751"/>
      <c r="AC16" s="751"/>
      <c r="AD16" s="751"/>
      <c r="AE16" s="752"/>
      <c r="AF16" s="753"/>
      <c r="AG16" s="754"/>
      <c r="AH16" s="754"/>
      <c r="AI16" s="754"/>
      <c r="AJ16" s="755"/>
      <c r="AK16" s="756"/>
      <c r="AL16" s="757"/>
      <c r="AM16" s="757"/>
      <c r="AN16" s="757"/>
      <c r="AO16" s="757"/>
      <c r="AP16" s="757"/>
      <c r="AQ16" s="757"/>
      <c r="AR16" s="757"/>
      <c r="AS16" s="757"/>
      <c r="AT16" s="757"/>
      <c r="AU16" s="778"/>
      <c r="AV16" s="778"/>
      <c r="AW16" s="778"/>
      <c r="AX16" s="778"/>
      <c r="AY16" s="779"/>
      <c r="AZ16" s="91"/>
      <c r="BA16" s="91"/>
      <c r="BB16" s="91"/>
      <c r="BC16" s="91"/>
      <c r="BD16" s="91"/>
      <c r="BE16" s="92"/>
      <c r="BF16" s="92"/>
      <c r="BG16" s="92"/>
      <c r="BH16" s="92"/>
      <c r="BI16" s="92"/>
      <c r="BJ16" s="92"/>
      <c r="BK16" s="92"/>
      <c r="BL16" s="92"/>
      <c r="BM16" s="92"/>
      <c r="BN16" s="92"/>
      <c r="BO16" s="92"/>
      <c r="BP16" s="92"/>
      <c r="BQ16" s="98">
        <v>10</v>
      </c>
      <c r="BR16" s="99"/>
      <c r="BS16" s="780"/>
      <c r="BT16" s="781"/>
      <c r="BU16" s="781"/>
      <c r="BV16" s="781"/>
      <c r="BW16" s="781"/>
      <c r="BX16" s="781"/>
      <c r="BY16" s="781"/>
      <c r="BZ16" s="781"/>
      <c r="CA16" s="781"/>
      <c r="CB16" s="781"/>
      <c r="CC16" s="781"/>
      <c r="CD16" s="781"/>
      <c r="CE16" s="781"/>
      <c r="CF16" s="781"/>
      <c r="CG16" s="782"/>
      <c r="CH16" s="783"/>
      <c r="CI16" s="784"/>
      <c r="CJ16" s="784"/>
      <c r="CK16" s="784"/>
      <c r="CL16" s="785"/>
      <c r="CM16" s="783"/>
      <c r="CN16" s="784"/>
      <c r="CO16" s="784"/>
      <c r="CP16" s="784"/>
      <c r="CQ16" s="785"/>
      <c r="CR16" s="783"/>
      <c r="CS16" s="784"/>
      <c r="CT16" s="784"/>
      <c r="CU16" s="784"/>
      <c r="CV16" s="785"/>
      <c r="CW16" s="783"/>
      <c r="CX16" s="784"/>
      <c r="CY16" s="784"/>
      <c r="CZ16" s="784"/>
      <c r="DA16" s="785"/>
      <c r="DB16" s="783"/>
      <c r="DC16" s="784"/>
      <c r="DD16" s="784"/>
      <c r="DE16" s="784"/>
      <c r="DF16" s="785"/>
      <c r="DG16" s="783"/>
      <c r="DH16" s="784"/>
      <c r="DI16" s="784"/>
      <c r="DJ16" s="784"/>
      <c r="DK16" s="785"/>
      <c r="DL16" s="783"/>
      <c r="DM16" s="784"/>
      <c r="DN16" s="784"/>
      <c r="DO16" s="784"/>
      <c r="DP16" s="785"/>
      <c r="DQ16" s="783"/>
      <c r="DR16" s="784"/>
      <c r="DS16" s="784"/>
      <c r="DT16" s="784"/>
      <c r="DU16" s="785"/>
      <c r="DV16" s="780"/>
      <c r="DW16" s="781"/>
      <c r="DX16" s="781"/>
      <c r="DY16" s="781"/>
      <c r="DZ16" s="786"/>
      <c r="EA16" s="94"/>
    </row>
    <row r="17" spans="1:131" s="95" customFormat="1" ht="26.25" customHeight="1" x14ac:dyDescent="0.2">
      <c r="A17" s="98">
        <v>11</v>
      </c>
      <c r="B17" s="747"/>
      <c r="C17" s="748"/>
      <c r="D17" s="748"/>
      <c r="E17" s="748"/>
      <c r="F17" s="748"/>
      <c r="G17" s="748"/>
      <c r="H17" s="748"/>
      <c r="I17" s="748"/>
      <c r="J17" s="748"/>
      <c r="K17" s="748"/>
      <c r="L17" s="748"/>
      <c r="M17" s="748"/>
      <c r="N17" s="748"/>
      <c r="O17" s="748"/>
      <c r="P17" s="749"/>
      <c r="Q17" s="750"/>
      <c r="R17" s="751"/>
      <c r="S17" s="751"/>
      <c r="T17" s="751"/>
      <c r="U17" s="751"/>
      <c r="V17" s="751"/>
      <c r="W17" s="751"/>
      <c r="X17" s="751"/>
      <c r="Y17" s="751"/>
      <c r="Z17" s="751"/>
      <c r="AA17" s="751"/>
      <c r="AB17" s="751"/>
      <c r="AC17" s="751"/>
      <c r="AD17" s="751"/>
      <c r="AE17" s="752"/>
      <c r="AF17" s="753"/>
      <c r="AG17" s="754"/>
      <c r="AH17" s="754"/>
      <c r="AI17" s="754"/>
      <c r="AJ17" s="755"/>
      <c r="AK17" s="756"/>
      <c r="AL17" s="757"/>
      <c r="AM17" s="757"/>
      <c r="AN17" s="757"/>
      <c r="AO17" s="757"/>
      <c r="AP17" s="757"/>
      <c r="AQ17" s="757"/>
      <c r="AR17" s="757"/>
      <c r="AS17" s="757"/>
      <c r="AT17" s="757"/>
      <c r="AU17" s="778"/>
      <c r="AV17" s="778"/>
      <c r="AW17" s="778"/>
      <c r="AX17" s="778"/>
      <c r="AY17" s="779"/>
      <c r="AZ17" s="91"/>
      <c r="BA17" s="91"/>
      <c r="BB17" s="91"/>
      <c r="BC17" s="91"/>
      <c r="BD17" s="91"/>
      <c r="BE17" s="92"/>
      <c r="BF17" s="92"/>
      <c r="BG17" s="92"/>
      <c r="BH17" s="92"/>
      <c r="BI17" s="92"/>
      <c r="BJ17" s="92"/>
      <c r="BK17" s="92"/>
      <c r="BL17" s="92"/>
      <c r="BM17" s="92"/>
      <c r="BN17" s="92"/>
      <c r="BO17" s="92"/>
      <c r="BP17" s="92"/>
      <c r="BQ17" s="98">
        <v>11</v>
      </c>
      <c r="BR17" s="99"/>
      <c r="BS17" s="780"/>
      <c r="BT17" s="781"/>
      <c r="BU17" s="781"/>
      <c r="BV17" s="781"/>
      <c r="BW17" s="781"/>
      <c r="BX17" s="781"/>
      <c r="BY17" s="781"/>
      <c r="BZ17" s="781"/>
      <c r="CA17" s="781"/>
      <c r="CB17" s="781"/>
      <c r="CC17" s="781"/>
      <c r="CD17" s="781"/>
      <c r="CE17" s="781"/>
      <c r="CF17" s="781"/>
      <c r="CG17" s="782"/>
      <c r="CH17" s="783"/>
      <c r="CI17" s="784"/>
      <c r="CJ17" s="784"/>
      <c r="CK17" s="784"/>
      <c r="CL17" s="785"/>
      <c r="CM17" s="783"/>
      <c r="CN17" s="784"/>
      <c r="CO17" s="784"/>
      <c r="CP17" s="784"/>
      <c r="CQ17" s="785"/>
      <c r="CR17" s="783"/>
      <c r="CS17" s="784"/>
      <c r="CT17" s="784"/>
      <c r="CU17" s="784"/>
      <c r="CV17" s="785"/>
      <c r="CW17" s="783"/>
      <c r="CX17" s="784"/>
      <c r="CY17" s="784"/>
      <c r="CZ17" s="784"/>
      <c r="DA17" s="785"/>
      <c r="DB17" s="783"/>
      <c r="DC17" s="784"/>
      <c r="DD17" s="784"/>
      <c r="DE17" s="784"/>
      <c r="DF17" s="785"/>
      <c r="DG17" s="783"/>
      <c r="DH17" s="784"/>
      <c r="DI17" s="784"/>
      <c r="DJ17" s="784"/>
      <c r="DK17" s="785"/>
      <c r="DL17" s="783"/>
      <c r="DM17" s="784"/>
      <c r="DN17" s="784"/>
      <c r="DO17" s="784"/>
      <c r="DP17" s="785"/>
      <c r="DQ17" s="783"/>
      <c r="DR17" s="784"/>
      <c r="DS17" s="784"/>
      <c r="DT17" s="784"/>
      <c r="DU17" s="785"/>
      <c r="DV17" s="780"/>
      <c r="DW17" s="781"/>
      <c r="DX17" s="781"/>
      <c r="DY17" s="781"/>
      <c r="DZ17" s="786"/>
      <c r="EA17" s="94"/>
    </row>
    <row r="18" spans="1:131" s="95" customFormat="1" ht="26.25" customHeight="1" x14ac:dyDescent="0.2">
      <c r="A18" s="98">
        <v>12</v>
      </c>
      <c r="B18" s="747"/>
      <c r="C18" s="748"/>
      <c r="D18" s="748"/>
      <c r="E18" s="748"/>
      <c r="F18" s="748"/>
      <c r="G18" s="748"/>
      <c r="H18" s="748"/>
      <c r="I18" s="748"/>
      <c r="J18" s="748"/>
      <c r="K18" s="748"/>
      <c r="L18" s="748"/>
      <c r="M18" s="748"/>
      <c r="N18" s="748"/>
      <c r="O18" s="748"/>
      <c r="P18" s="749"/>
      <c r="Q18" s="750"/>
      <c r="R18" s="751"/>
      <c r="S18" s="751"/>
      <c r="T18" s="751"/>
      <c r="U18" s="751"/>
      <c r="V18" s="751"/>
      <c r="W18" s="751"/>
      <c r="X18" s="751"/>
      <c r="Y18" s="751"/>
      <c r="Z18" s="751"/>
      <c r="AA18" s="751"/>
      <c r="AB18" s="751"/>
      <c r="AC18" s="751"/>
      <c r="AD18" s="751"/>
      <c r="AE18" s="752"/>
      <c r="AF18" s="753"/>
      <c r="AG18" s="754"/>
      <c r="AH18" s="754"/>
      <c r="AI18" s="754"/>
      <c r="AJ18" s="755"/>
      <c r="AK18" s="756"/>
      <c r="AL18" s="757"/>
      <c r="AM18" s="757"/>
      <c r="AN18" s="757"/>
      <c r="AO18" s="757"/>
      <c r="AP18" s="757"/>
      <c r="AQ18" s="757"/>
      <c r="AR18" s="757"/>
      <c r="AS18" s="757"/>
      <c r="AT18" s="757"/>
      <c r="AU18" s="778"/>
      <c r="AV18" s="778"/>
      <c r="AW18" s="778"/>
      <c r="AX18" s="778"/>
      <c r="AY18" s="779"/>
      <c r="AZ18" s="91"/>
      <c r="BA18" s="91"/>
      <c r="BB18" s="91"/>
      <c r="BC18" s="91"/>
      <c r="BD18" s="91"/>
      <c r="BE18" s="92"/>
      <c r="BF18" s="92"/>
      <c r="BG18" s="92"/>
      <c r="BH18" s="92"/>
      <c r="BI18" s="92"/>
      <c r="BJ18" s="92"/>
      <c r="BK18" s="92"/>
      <c r="BL18" s="92"/>
      <c r="BM18" s="92"/>
      <c r="BN18" s="92"/>
      <c r="BO18" s="92"/>
      <c r="BP18" s="92"/>
      <c r="BQ18" s="98">
        <v>12</v>
      </c>
      <c r="BR18" s="99"/>
      <c r="BS18" s="780"/>
      <c r="BT18" s="781"/>
      <c r="BU18" s="781"/>
      <c r="BV18" s="781"/>
      <c r="BW18" s="781"/>
      <c r="BX18" s="781"/>
      <c r="BY18" s="781"/>
      <c r="BZ18" s="781"/>
      <c r="CA18" s="781"/>
      <c r="CB18" s="781"/>
      <c r="CC18" s="781"/>
      <c r="CD18" s="781"/>
      <c r="CE18" s="781"/>
      <c r="CF18" s="781"/>
      <c r="CG18" s="782"/>
      <c r="CH18" s="783"/>
      <c r="CI18" s="784"/>
      <c r="CJ18" s="784"/>
      <c r="CK18" s="784"/>
      <c r="CL18" s="785"/>
      <c r="CM18" s="783"/>
      <c r="CN18" s="784"/>
      <c r="CO18" s="784"/>
      <c r="CP18" s="784"/>
      <c r="CQ18" s="785"/>
      <c r="CR18" s="783"/>
      <c r="CS18" s="784"/>
      <c r="CT18" s="784"/>
      <c r="CU18" s="784"/>
      <c r="CV18" s="785"/>
      <c r="CW18" s="783"/>
      <c r="CX18" s="784"/>
      <c r="CY18" s="784"/>
      <c r="CZ18" s="784"/>
      <c r="DA18" s="785"/>
      <c r="DB18" s="783"/>
      <c r="DC18" s="784"/>
      <c r="DD18" s="784"/>
      <c r="DE18" s="784"/>
      <c r="DF18" s="785"/>
      <c r="DG18" s="783"/>
      <c r="DH18" s="784"/>
      <c r="DI18" s="784"/>
      <c r="DJ18" s="784"/>
      <c r="DK18" s="785"/>
      <c r="DL18" s="783"/>
      <c r="DM18" s="784"/>
      <c r="DN18" s="784"/>
      <c r="DO18" s="784"/>
      <c r="DP18" s="785"/>
      <c r="DQ18" s="783"/>
      <c r="DR18" s="784"/>
      <c r="DS18" s="784"/>
      <c r="DT18" s="784"/>
      <c r="DU18" s="785"/>
      <c r="DV18" s="780"/>
      <c r="DW18" s="781"/>
      <c r="DX18" s="781"/>
      <c r="DY18" s="781"/>
      <c r="DZ18" s="786"/>
      <c r="EA18" s="94"/>
    </row>
    <row r="19" spans="1:131" s="95" customFormat="1" ht="26.25" customHeight="1" x14ac:dyDescent="0.2">
      <c r="A19" s="98">
        <v>13</v>
      </c>
      <c r="B19" s="747"/>
      <c r="C19" s="748"/>
      <c r="D19" s="748"/>
      <c r="E19" s="748"/>
      <c r="F19" s="748"/>
      <c r="G19" s="748"/>
      <c r="H19" s="748"/>
      <c r="I19" s="748"/>
      <c r="J19" s="748"/>
      <c r="K19" s="748"/>
      <c r="L19" s="748"/>
      <c r="M19" s="748"/>
      <c r="N19" s="748"/>
      <c r="O19" s="748"/>
      <c r="P19" s="749"/>
      <c r="Q19" s="750"/>
      <c r="R19" s="751"/>
      <c r="S19" s="751"/>
      <c r="T19" s="751"/>
      <c r="U19" s="751"/>
      <c r="V19" s="751"/>
      <c r="W19" s="751"/>
      <c r="X19" s="751"/>
      <c r="Y19" s="751"/>
      <c r="Z19" s="751"/>
      <c r="AA19" s="751"/>
      <c r="AB19" s="751"/>
      <c r="AC19" s="751"/>
      <c r="AD19" s="751"/>
      <c r="AE19" s="752"/>
      <c r="AF19" s="753"/>
      <c r="AG19" s="754"/>
      <c r="AH19" s="754"/>
      <c r="AI19" s="754"/>
      <c r="AJ19" s="755"/>
      <c r="AK19" s="756"/>
      <c r="AL19" s="757"/>
      <c r="AM19" s="757"/>
      <c r="AN19" s="757"/>
      <c r="AO19" s="757"/>
      <c r="AP19" s="757"/>
      <c r="AQ19" s="757"/>
      <c r="AR19" s="757"/>
      <c r="AS19" s="757"/>
      <c r="AT19" s="757"/>
      <c r="AU19" s="778"/>
      <c r="AV19" s="778"/>
      <c r="AW19" s="778"/>
      <c r="AX19" s="778"/>
      <c r="AY19" s="779"/>
      <c r="AZ19" s="91"/>
      <c r="BA19" s="91"/>
      <c r="BB19" s="91"/>
      <c r="BC19" s="91"/>
      <c r="BD19" s="91"/>
      <c r="BE19" s="92"/>
      <c r="BF19" s="92"/>
      <c r="BG19" s="92"/>
      <c r="BH19" s="92"/>
      <c r="BI19" s="92"/>
      <c r="BJ19" s="92"/>
      <c r="BK19" s="92"/>
      <c r="BL19" s="92"/>
      <c r="BM19" s="92"/>
      <c r="BN19" s="92"/>
      <c r="BO19" s="92"/>
      <c r="BP19" s="92"/>
      <c r="BQ19" s="98">
        <v>13</v>
      </c>
      <c r="BR19" s="99"/>
      <c r="BS19" s="780"/>
      <c r="BT19" s="781"/>
      <c r="BU19" s="781"/>
      <c r="BV19" s="781"/>
      <c r="BW19" s="781"/>
      <c r="BX19" s="781"/>
      <c r="BY19" s="781"/>
      <c r="BZ19" s="781"/>
      <c r="CA19" s="781"/>
      <c r="CB19" s="781"/>
      <c r="CC19" s="781"/>
      <c r="CD19" s="781"/>
      <c r="CE19" s="781"/>
      <c r="CF19" s="781"/>
      <c r="CG19" s="782"/>
      <c r="CH19" s="783"/>
      <c r="CI19" s="784"/>
      <c r="CJ19" s="784"/>
      <c r="CK19" s="784"/>
      <c r="CL19" s="785"/>
      <c r="CM19" s="783"/>
      <c r="CN19" s="784"/>
      <c r="CO19" s="784"/>
      <c r="CP19" s="784"/>
      <c r="CQ19" s="785"/>
      <c r="CR19" s="783"/>
      <c r="CS19" s="784"/>
      <c r="CT19" s="784"/>
      <c r="CU19" s="784"/>
      <c r="CV19" s="785"/>
      <c r="CW19" s="783"/>
      <c r="CX19" s="784"/>
      <c r="CY19" s="784"/>
      <c r="CZ19" s="784"/>
      <c r="DA19" s="785"/>
      <c r="DB19" s="783"/>
      <c r="DC19" s="784"/>
      <c r="DD19" s="784"/>
      <c r="DE19" s="784"/>
      <c r="DF19" s="785"/>
      <c r="DG19" s="783"/>
      <c r="DH19" s="784"/>
      <c r="DI19" s="784"/>
      <c r="DJ19" s="784"/>
      <c r="DK19" s="785"/>
      <c r="DL19" s="783"/>
      <c r="DM19" s="784"/>
      <c r="DN19" s="784"/>
      <c r="DO19" s="784"/>
      <c r="DP19" s="785"/>
      <c r="DQ19" s="783"/>
      <c r="DR19" s="784"/>
      <c r="DS19" s="784"/>
      <c r="DT19" s="784"/>
      <c r="DU19" s="785"/>
      <c r="DV19" s="780"/>
      <c r="DW19" s="781"/>
      <c r="DX19" s="781"/>
      <c r="DY19" s="781"/>
      <c r="DZ19" s="786"/>
      <c r="EA19" s="94"/>
    </row>
    <row r="20" spans="1:131" s="95" customFormat="1" ht="26.25" customHeight="1" x14ac:dyDescent="0.2">
      <c r="A20" s="98">
        <v>14</v>
      </c>
      <c r="B20" s="747"/>
      <c r="C20" s="748"/>
      <c r="D20" s="748"/>
      <c r="E20" s="748"/>
      <c r="F20" s="748"/>
      <c r="G20" s="748"/>
      <c r="H20" s="748"/>
      <c r="I20" s="748"/>
      <c r="J20" s="748"/>
      <c r="K20" s="748"/>
      <c r="L20" s="748"/>
      <c r="M20" s="748"/>
      <c r="N20" s="748"/>
      <c r="O20" s="748"/>
      <c r="P20" s="749"/>
      <c r="Q20" s="750"/>
      <c r="R20" s="751"/>
      <c r="S20" s="751"/>
      <c r="T20" s="751"/>
      <c r="U20" s="751"/>
      <c r="V20" s="751"/>
      <c r="W20" s="751"/>
      <c r="X20" s="751"/>
      <c r="Y20" s="751"/>
      <c r="Z20" s="751"/>
      <c r="AA20" s="751"/>
      <c r="AB20" s="751"/>
      <c r="AC20" s="751"/>
      <c r="AD20" s="751"/>
      <c r="AE20" s="752"/>
      <c r="AF20" s="753"/>
      <c r="AG20" s="754"/>
      <c r="AH20" s="754"/>
      <c r="AI20" s="754"/>
      <c r="AJ20" s="755"/>
      <c r="AK20" s="756"/>
      <c r="AL20" s="757"/>
      <c r="AM20" s="757"/>
      <c r="AN20" s="757"/>
      <c r="AO20" s="757"/>
      <c r="AP20" s="757"/>
      <c r="AQ20" s="757"/>
      <c r="AR20" s="757"/>
      <c r="AS20" s="757"/>
      <c r="AT20" s="757"/>
      <c r="AU20" s="778"/>
      <c r="AV20" s="778"/>
      <c r="AW20" s="778"/>
      <c r="AX20" s="778"/>
      <c r="AY20" s="779"/>
      <c r="AZ20" s="91"/>
      <c r="BA20" s="91"/>
      <c r="BB20" s="91"/>
      <c r="BC20" s="91"/>
      <c r="BD20" s="91"/>
      <c r="BE20" s="92"/>
      <c r="BF20" s="92"/>
      <c r="BG20" s="92"/>
      <c r="BH20" s="92"/>
      <c r="BI20" s="92"/>
      <c r="BJ20" s="92"/>
      <c r="BK20" s="92"/>
      <c r="BL20" s="92"/>
      <c r="BM20" s="92"/>
      <c r="BN20" s="92"/>
      <c r="BO20" s="92"/>
      <c r="BP20" s="92"/>
      <c r="BQ20" s="98">
        <v>14</v>
      </c>
      <c r="BR20" s="99"/>
      <c r="BS20" s="780"/>
      <c r="BT20" s="781"/>
      <c r="BU20" s="781"/>
      <c r="BV20" s="781"/>
      <c r="BW20" s="781"/>
      <c r="BX20" s="781"/>
      <c r="BY20" s="781"/>
      <c r="BZ20" s="781"/>
      <c r="CA20" s="781"/>
      <c r="CB20" s="781"/>
      <c r="CC20" s="781"/>
      <c r="CD20" s="781"/>
      <c r="CE20" s="781"/>
      <c r="CF20" s="781"/>
      <c r="CG20" s="782"/>
      <c r="CH20" s="783"/>
      <c r="CI20" s="784"/>
      <c r="CJ20" s="784"/>
      <c r="CK20" s="784"/>
      <c r="CL20" s="785"/>
      <c r="CM20" s="783"/>
      <c r="CN20" s="784"/>
      <c r="CO20" s="784"/>
      <c r="CP20" s="784"/>
      <c r="CQ20" s="785"/>
      <c r="CR20" s="783"/>
      <c r="CS20" s="784"/>
      <c r="CT20" s="784"/>
      <c r="CU20" s="784"/>
      <c r="CV20" s="785"/>
      <c r="CW20" s="783"/>
      <c r="CX20" s="784"/>
      <c r="CY20" s="784"/>
      <c r="CZ20" s="784"/>
      <c r="DA20" s="785"/>
      <c r="DB20" s="783"/>
      <c r="DC20" s="784"/>
      <c r="DD20" s="784"/>
      <c r="DE20" s="784"/>
      <c r="DF20" s="785"/>
      <c r="DG20" s="783"/>
      <c r="DH20" s="784"/>
      <c r="DI20" s="784"/>
      <c r="DJ20" s="784"/>
      <c r="DK20" s="785"/>
      <c r="DL20" s="783"/>
      <c r="DM20" s="784"/>
      <c r="DN20" s="784"/>
      <c r="DO20" s="784"/>
      <c r="DP20" s="785"/>
      <c r="DQ20" s="783"/>
      <c r="DR20" s="784"/>
      <c r="DS20" s="784"/>
      <c r="DT20" s="784"/>
      <c r="DU20" s="785"/>
      <c r="DV20" s="780"/>
      <c r="DW20" s="781"/>
      <c r="DX20" s="781"/>
      <c r="DY20" s="781"/>
      <c r="DZ20" s="786"/>
      <c r="EA20" s="94"/>
    </row>
    <row r="21" spans="1:131" s="95" customFormat="1" ht="26.25" customHeight="1" thickBot="1" x14ac:dyDescent="0.25">
      <c r="A21" s="98">
        <v>15</v>
      </c>
      <c r="B21" s="747"/>
      <c r="C21" s="748"/>
      <c r="D21" s="748"/>
      <c r="E21" s="748"/>
      <c r="F21" s="748"/>
      <c r="G21" s="748"/>
      <c r="H21" s="748"/>
      <c r="I21" s="748"/>
      <c r="J21" s="748"/>
      <c r="K21" s="748"/>
      <c r="L21" s="748"/>
      <c r="M21" s="748"/>
      <c r="N21" s="748"/>
      <c r="O21" s="748"/>
      <c r="P21" s="749"/>
      <c r="Q21" s="750"/>
      <c r="R21" s="751"/>
      <c r="S21" s="751"/>
      <c r="T21" s="751"/>
      <c r="U21" s="751"/>
      <c r="V21" s="751"/>
      <c r="W21" s="751"/>
      <c r="X21" s="751"/>
      <c r="Y21" s="751"/>
      <c r="Z21" s="751"/>
      <c r="AA21" s="751"/>
      <c r="AB21" s="751"/>
      <c r="AC21" s="751"/>
      <c r="AD21" s="751"/>
      <c r="AE21" s="752"/>
      <c r="AF21" s="753"/>
      <c r="AG21" s="754"/>
      <c r="AH21" s="754"/>
      <c r="AI21" s="754"/>
      <c r="AJ21" s="755"/>
      <c r="AK21" s="756"/>
      <c r="AL21" s="757"/>
      <c r="AM21" s="757"/>
      <c r="AN21" s="757"/>
      <c r="AO21" s="757"/>
      <c r="AP21" s="757"/>
      <c r="AQ21" s="757"/>
      <c r="AR21" s="757"/>
      <c r="AS21" s="757"/>
      <c r="AT21" s="757"/>
      <c r="AU21" s="778"/>
      <c r="AV21" s="778"/>
      <c r="AW21" s="778"/>
      <c r="AX21" s="778"/>
      <c r="AY21" s="779"/>
      <c r="AZ21" s="91"/>
      <c r="BA21" s="91"/>
      <c r="BB21" s="91"/>
      <c r="BC21" s="91"/>
      <c r="BD21" s="91"/>
      <c r="BE21" s="92"/>
      <c r="BF21" s="92"/>
      <c r="BG21" s="92"/>
      <c r="BH21" s="92"/>
      <c r="BI21" s="92"/>
      <c r="BJ21" s="92"/>
      <c r="BK21" s="92"/>
      <c r="BL21" s="92"/>
      <c r="BM21" s="92"/>
      <c r="BN21" s="92"/>
      <c r="BO21" s="92"/>
      <c r="BP21" s="92"/>
      <c r="BQ21" s="98">
        <v>15</v>
      </c>
      <c r="BR21" s="99"/>
      <c r="BS21" s="780"/>
      <c r="BT21" s="781"/>
      <c r="BU21" s="781"/>
      <c r="BV21" s="781"/>
      <c r="BW21" s="781"/>
      <c r="BX21" s="781"/>
      <c r="BY21" s="781"/>
      <c r="BZ21" s="781"/>
      <c r="CA21" s="781"/>
      <c r="CB21" s="781"/>
      <c r="CC21" s="781"/>
      <c r="CD21" s="781"/>
      <c r="CE21" s="781"/>
      <c r="CF21" s="781"/>
      <c r="CG21" s="782"/>
      <c r="CH21" s="783"/>
      <c r="CI21" s="784"/>
      <c r="CJ21" s="784"/>
      <c r="CK21" s="784"/>
      <c r="CL21" s="785"/>
      <c r="CM21" s="783"/>
      <c r="CN21" s="784"/>
      <c r="CO21" s="784"/>
      <c r="CP21" s="784"/>
      <c r="CQ21" s="785"/>
      <c r="CR21" s="783"/>
      <c r="CS21" s="784"/>
      <c r="CT21" s="784"/>
      <c r="CU21" s="784"/>
      <c r="CV21" s="785"/>
      <c r="CW21" s="783"/>
      <c r="CX21" s="784"/>
      <c r="CY21" s="784"/>
      <c r="CZ21" s="784"/>
      <c r="DA21" s="785"/>
      <c r="DB21" s="783"/>
      <c r="DC21" s="784"/>
      <c r="DD21" s="784"/>
      <c r="DE21" s="784"/>
      <c r="DF21" s="785"/>
      <c r="DG21" s="783"/>
      <c r="DH21" s="784"/>
      <c r="DI21" s="784"/>
      <c r="DJ21" s="784"/>
      <c r="DK21" s="785"/>
      <c r="DL21" s="783"/>
      <c r="DM21" s="784"/>
      <c r="DN21" s="784"/>
      <c r="DO21" s="784"/>
      <c r="DP21" s="785"/>
      <c r="DQ21" s="783"/>
      <c r="DR21" s="784"/>
      <c r="DS21" s="784"/>
      <c r="DT21" s="784"/>
      <c r="DU21" s="785"/>
      <c r="DV21" s="780"/>
      <c r="DW21" s="781"/>
      <c r="DX21" s="781"/>
      <c r="DY21" s="781"/>
      <c r="DZ21" s="786"/>
      <c r="EA21" s="94"/>
    </row>
    <row r="22" spans="1:131" s="95" customFormat="1" ht="26.25" customHeight="1" x14ac:dyDescent="0.2">
      <c r="A22" s="98">
        <v>16</v>
      </c>
      <c r="B22" s="747"/>
      <c r="C22" s="748"/>
      <c r="D22" s="748"/>
      <c r="E22" s="748"/>
      <c r="F22" s="748"/>
      <c r="G22" s="748"/>
      <c r="H22" s="748"/>
      <c r="I22" s="748"/>
      <c r="J22" s="748"/>
      <c r="K22" s="748"/>
      <c r="L22" s="748"/>
      <c r="M22" s="748"/>
      <c r="N22" s="748"/>
      <c r="O22" s="748"/>
      <c r="P22" s="749"/>
      <c r="Q22" s="797"/>
      <c r="R22" s="798"/>
      <c r="S22" s="798"/>
      <c r="T22" s="798"/>
      <c r="U22" s="798"/>
      <c r="V22" s="798"/>
      <c r="W22" s="798"/>
      <c r="X22" s="798"/>
      <c r="Y22" s="798"/>
      <c r="Z22" s="798"/>
      <c r="AA22" s="798"/>
      <c r="AB22" s="798"/>
      <c r="AC22" s="798"/>
      <c r="AD22" s="798"/>
      <c r="AE22" s="799"/>
      <c r="AF22" s="753"/>
      <c r="AG22" s="754"/>
      <c r="AH22" s="754"/>
      <c r="AI22" s="754"/>
      <c r="AJ22" s="755"/>
      <c r="AK22" s="800"/>
      <c r="AL22" s="801"/>
      <c r="AM22" s="801"/>
      <c r="AN22" s="801"/>
      <c r="AO22" s="801"/>
      <c r="AP22" s="801"/>
      <c r="AQ22" s="801"/>
      <c r="AR22" s="801"/>
      <c r="AS22" s="801"/>
      <c r="AT22" s="801"/>
      <c r="AU22" s="802"/>
      <c r="AV22" s="802"/>
      <c r="AW22" s="802"/>
      <c r="AX22" s="802"/>
      <c r="AY22" s="803"/>
      <c r="AZ22" s="804" t="s">
        <v>327</v>
      </c>
      <c r="BA22" s="804"/>
      <c r="BB22" s="804"/>
      <c r="BC22" s="804"/>
      <c r="BD22" s="805"/>
      <c r="BE22" s="92"/>
      <c r="BF22" s="92"/>
      <c r="BG22" s="92"/>
      <c r="BH22" s="92"/>
      <c r="BI22" s="92"/>
      <c r="BJ22" s="92"/>
      <c r="BK22" s="92"/>
      <c r="BL22" s="92"/>
      <c r="BM22" s="92"/>
      <c r="BN22" s="92"/>
      <c r="BO22" s="92"/>
      <c r="BP22" s="92"/>
      <c r="BQ22" s="98">
        <v>16</v>
      </c>
      <c r="BR22" s="99"/>
      <c r="BS22" s="780"/>
      <c r="BT22" s="781"/>
      <c r="BU22" s="781"/>
      <c r="BV22" s="781"/>
      <c r="BW22" s="781"/>
      <c r="BX22" s="781"/>
      <c r="BY22" s="781"/>
      <c r="BZ22" s="781"/>
      <c r="CA22" s="781"/>
      <c r="CB22" s="781"/>
      <c r="CC22" s="781"/>
      <c r="CD22" s="781"/>
      <c r="CE22" s="781"/>
      <c r="CF22" s="781"/>
      <c r="CG22" s="782"/>
      <c r="CH22" s="783"/>
      <c r="CI22" s="784"/>
      <c r="CJ22" s="784"/>
      <c r="CK22" s="784"/>
      <c r="CL22" s="785"/>
      <c r="CM22" s="783"/>
      <c r="CN22" s="784"/>
      <c r="CO22" s="784"/>
      <c r="CP22" s="784"/>
      <c r="CQ22" s="785"/>
      <c r="CR22" s="783"/>
      <c r="CS22" s="784"/>
      <c r="CT22" s="784"/>
      <c r="CU22" s="784"/>
      <c r="CV22" s="785"/>
      <c r="CW22" s="783"/>
      <c r="CX22" s="784"/>
      <c r="CY22" s="784"/>
      <c r="CZ22" s="784"/>
      <c r="DA22" s="785"/>
      <c r="DB22" s="783"/>
      <c r="DC22" s="784"/>
      <c r="DD22" s="784"/>
      <c r="DE22" s="784"/>
      <c r="DF22" s="785"/>
      <c r="DG22" s="783"/>
      <c r="DH22" s="784"/>
      <c r="DI22" s="784"/>
      <c r="DJ22" s="784"/>
      <c r="DK22" s="785"/>
      <c r="DL22" s="783"/>
      <c r="DM22" s="784"/>
      <c r="DN22" s="784"/>
      <c r="DO22" s="784"/>
      <c r="DP22" s="785"/>
      <c r="DQ22" s="783"/>
      <c r="DR22" s="784"/>
      <c r="DS22" s="784"/>
      <c r="DT22" s="784"/>
      <c r="DU22" s="785"/>
      <c r="DV22" s="780"/>
      <c r="DW22" s="781"/>
      <c r="DX22" s="781"/>
      <c r="DY22" s="781"/>
      <c r="DZ22" s="786"/>
      <c r="EA22" s="94"/>
    </row>
    <row r="23" spans="1:131" s="95" customFormat="1" ht="26.25" customHeight="1" thickBot="1" x14ac:dyDescent="0.25">
      <c r="A23" s="100" t="s">
        <v>328</v>
      </c>
      <c r="B23" s="787" t="s">
        <v>329</v>
      </c>
      <c r="C23" s="788"/>
      <c r="D23" s="788"/>
      <c r="E23" s="788"/>
      <c r="F23" s="788"/>
      <c r="G23" s="788"/>
      <c r="H23" s="788"/>
      <c r="I23" s="788"/>
      <c r="J23" s="788"/>
      <c r="K23" s="788"/>
      <c r="L23" s="788"/>
      <c r="M23" s="788"/>
      <c r="N23" s="788"/>
      <c r="O23" s="788"/>
      <c r="P23" s="789"/>
      <c r="Q23" s="790">
        <v>52798</v>
      </c>
      <c r="R23" s="791"/>
      <c r="S23" s="791"/>
      <c r="T23" s="791"/>
      <c r="U23" s="791"/>
      <c r="V23" s="791">
        <v>48928</v>
      </c>
      <c r="W23" s="791"/>
      <c r="X23" s="791"/>
      <c r="Y23" s="791"/>
      <c r="Z23" s="791"/>
      <c r="AA23" s="791">
        <v>3869</v>
      </c>
      <c r="AB23" s="791"/>
      <c r="AC23" s="791"/>
      <c r="AD23" s="791"/>
      <c r="AE23" s="792"/>
      <c r="AF23" s="793">
        <v>2244</v>
      </c>
      <c r="AG23" s="791"/>
      <c r="AH23" s="791"/>
      <c r="AI23" s="791"/>
      <c r="AJ23" s="794"/>
      <c r="AK23" s="795"/>
      <c r="AL23" s="796"/>
      <c r="AM23" s="796"/>
      <c r="AN23" s="796"/>
      <c r="AO23" s="796"/>
      <c r="AP23" s="791"/>
      <c r="AQ23" s="791"/>
      <c r="AR23" s="791"/>
      <c r="AS23" s="791"/>
      <c r="AT23" s="791"/>
      <c r="AU23" s="807"/>
      <c r="AV23" s="807"/>
      <c r="AW23" s="807"/>
      <c r="AX23" s="807"/>
      <c r="AY23" s="808"/>
      <c r="AZ23" s="809" t="s">
        <v>64</v>
      </c>
      <c r="BA23" s="810"/>
      <c r="BB23" s="810"/>
      <c r="BC23" s="810"/>
      <c r="BD23" s="811"/>
      <c r="BE23" s="92"/>
      <c r="BF23" s="92"/>
      <c r="BG23" s="92"/>
      <c r="BH23" s="92"/>
      <c r="BI23" s="92"/>
      <c r="BJ23" s="92"/>
      <c r="BK23" s="92"/>
      <c r="BL23" s="92"/>
      <c r="BM23" s="92"/>
      <c r="BN23" s="92"/>
      <c r="BO23" s="92"/>
      <c r="BP23" s="92"/>
      <c r="BQ23" s="98">
        <v>17</v>
      </c>
      <c r="BR23" s="99"/>
      <c r="BS23" s="780"/>
      <c r="BT23" s="781"/>
      <c r="BU23" s="781"/>
      <c r="BV23" s="781"/>
      <c r="BW23" s="781"/>
      <c r="BX23" s="781"/>
      <c r="BY23" s="781"/>
      <c r="BZ23" s="781"/>
      <c r="CA23" s="781"/>
      <c r="CB23" s="781"/>
      <c r="CC23" s="781"/>
      <c r="CD23" s="781"/>
      <c r="CE23" s="781"/>
      <c r="CF23" s="781"/>
      <c r="CG23" s="782"/>
      <c r="CH23" s="783"/>
      <c r="CI23" s="784"/>
      <c r="CJ23" s="784"/>
      <c r="CK23" s="784"/>
      <c r="CL23" s="785"/>
      <c r="CM23" s="783"/>
      <c r="CN23" s="784"/>
      <c r="CO23" s="784"/>
      <c r="CP23" s="784"/>
      <c r="CQ23" s="785"/>
      <c r="CR23" s="783"/>
      <c r="CS23" s="784"/>
      <c r="CT23" s="784"/>
      <c r="CU23" s="784"/>
      <c r="CV23" s="785"/>
      <c r="CW23" s="783"/>
      <c r="CX23" s="784"/>
      <c r="CY23" s="784"/>
      <c r="CZ23" s="784"/>
      <c r="DA23" s="785"/>
      <c r="DB23" s="783"/>
      <c r="DC23" s="784"/>
      <c r="DD23" s="784"/>
      <c r="DE23" s="784"/>
      <c r="DF23" s="785"/>
      <c r="DG23" s="783"/>
      <c r="DH23" s="784"/>
      <c r="DI23" s="784"/>
      <c r="DJ23" s="784"/>
      <c r="DK23" s="785"/>
      <c r="DL23" s="783"/>
      <c r="DM23" s="784"/>
      <c r="DN23" s="784"/>
      <c r="DO23" s="784"/>
      <c r="DP23" s="785"/>
      <c r="DQ23" s="783"/>
      <c r="DR23" s="784"/>
      <c r="DS23" s="784"/>
      <c r="DT23" s="784"/>
      <c r="DU23" s="785"/>
      <c r="DV23" s="780"/>
      <c r="DW23" s="781"/>
      <c r="DX23" s="781"/>
      <c r="DY23" s="781"/>
      <c r="DZ23" s="786"/>
      <c r="EA23" s="94"/>
    </row>
    <row r="24" spans="1:131" s="95" customFormat="1" ht="26.25" customHeight="1" x14ac:dyDescent="0.2">
      <c r="A24" s="806" t="s">
        <v>330</v>
      </c>
      <c r="B24" s="806"/>
      <c r="C24" s="806"/>
      <c r="D24" s="806"/>
      <c r="E24" s="806"/>
      <c r="F24" s="806"/>
      <c r="G24" s="806"/>
      <c r="H24" s="806"/>
      <c r="I24" s="806"/>
      <c r="J24" s="806"/>
      <c r="K24" s="806"/>
      <c r="L24" s="806"/>
      <c r="M24" s="806"/>
      <c r="N24" s="806"/>
      <c r="O24" s="806"/>
      <c r="P24" s="806"/>
      <c r="Q24" s="806"/>
      <c r="R24" s="806"/>
      <c r="S24" s="806"/>
      <c r="T24" s="806"/>
      <c r="U24" s="806"/>
      <c r="V24" s="806"/>
      <c r="W24" s="806"/>
      <c r="X24" s="806"/>
      <c r="Y24" s="806"/>
      <c r="Z24" s="806"/>
      <c r="AA24" s="806"/>
      <c r="AB24" s="806"/>
      <c r="AC24" s="806"/>
      <c r="AD24" s="806"/>
      <c r="AE24" s="806"/>
      <c r="AF24" s="806"/>
      <c r="AG24" s="806"/>
      <c r="AH24" s="806"/>
      <c r="AI24" s="806"/>
      <c r="AJ24" s="806"/>
      <c r="AK24" s="806"/>
      <c r="AL24" s="806"/>
      <c r="AM24" s="806"/>
      <c r="AN24" s="806"/>
      <c r="AO24" s="806"/>
      <c r="AP24" s="806"/>
      <c r="AQ24" s="806"/>
      <c r="AR24" s="806"/>
      <c r="AS24" s="806"/>
      <c r="AT24" s="806"/>
      <c r="AU24" s="806"/>
      <c r="AV24" s="806"/>
      <c r="AW24" s="806"/>
      <c r="AX24" s="806"/>
      <c r="AY24" s="806"/>
      <c r="AZ24" s="91"/>
      <c r="BA24" s="91"/>
      <c r="BB24" s="91"/>
      <c r="BC24" s="91"/>
      <c r="BD24" s="91"/>
      <c r="BE24" s="92"/>
      <c r="BF24" s="92"/>
      <c r="BG24" s="92"/>
      <c r="BH24" s="92"/>
      <c r="BI24" s="92"/>
      <c r="BJ24" s="92"/>
      <c r="BK24" s="92"/>
      <c r="BL24" s="92"/>
      <c r="BM24" s="92"/>
      <c r="BN24" s="92"/>
      <c r="BO24" s="92"/>
      <c r="BP24" s="92"/>
      <c r="BQ24" s="98">
        <v>18</v>
      </c>
      <c r="BR24" s="99"/>
      <c r="BS24" s="780"/>
      <c r="BT24" s="781"/>
      <c r="BU24" s="781"/>
      <c r="BV24" s="781"/>
      <c r="BW24" s="781"/>
      <c r="BX24" s="781"/>
      <c r="BY24" s="781"/>
      <c r="BZ24" s="781"/>
      <c r="CA24" s="781"/>
      <c r="CB24" s="781"/>
      <c r="CC24" s="781"/>
      <c r="CD24" s="781"/>
      <c r="CE24" s="781"/>
      <c r="CF24" s="781"/>
      <c r="CG24" s="782"/>
      <c r="CH24" s="783"/>
      <c r="CI24" s="784"/>
      <c r="CJ24" s="784"/>
      <c r="CK24" s="784"/>
      <c r="CL24" s="785"/>
      <c r="CM24" s="783"/>
      <c r="CN24" s="784"/>
      <c r="CO24" s="784"/>
      <c r="CP24" s="784"/>
      <c r="CQ24" s="785"/>
      <c r="CR24" s="783"/>
      <c r="CS24" s="784"/>
      <c r="CT24" s="784"/>
      <c r="CU24" s="784"/>
      <c r="CV24" s="785"/>
      <c r="CW24" s="783"/>
      <c r="CX24" s="784"/>
      <c r="CY24" s="784"/>
      <c r="CZ24" s="784"/>
      <c r="DA24" s="785"/>
      <c r="DB24" s="783"/>
      <c r="DC24" s="784"/>
      <c r="DD24" s="784"/>
      <c r="DE24" s="784"/>
      <c r="DF24" s="785"/>
      <c r="DG24" s="783"/>
      <c r="DH24" s="784"/>
      <c r="DI24" s="784"/>
      <c r="DJ24" s="784"/>
      <c r="DK24" s="785"/>
      <c r="DL24" s="783"/>
      <c r="DM24" s="784"/>
      <c r="DN24" s="784"/>
      <c r="DO24" s="784"/>
      <c r="DP24" s="785"/>
      <c r="DQ24" s="783"/>
      <c r="DR24" s="784"/>
      <c r="DS24" s="784"/>
      <c r="DT24" s="784"/>
      <c r="DU24" s="785"/>
      <c r="DV24" s="780"/>
      <c r="DW24" s="781"/>
      <c r="DX24" s="781"/>
      <c r="DY24" s="781"/>
      <c r="DZ24" s="786"/>
      <c r="EA24" s="94"/>
    </row>
    <row r="25" spans="1:131" ht="26.25" customHeight="1" thickBot="1" x14ac:dyDescent="0.25">
      <c r="A25" s="737" t="s">
        <v>331</v>
      </c>
      <c r="B25" s="737"/>
      <c r="C25" s="737"/>
      <c r="D25" s="737"/>
      <c r="E25" s="737"/>
      <c r="F25" s="737"/>
      <c r="G25" s="737"/>
      <c r="H25" s="737"/>
      <c r="I25" s="737"/>
      <c r="J25" s="737"/>
      <c r="K25" s="737"/>
      <c r="L25" s="737"/>
      <c r="M25" s="737"/>
      <c r="N25" s="737"/>
      <c r="O25" s="737"/>
      <c r="P25" s="737"/>
      <c r="Q25" s="737"/>
      <c r="R25" s="737"/>
      <c r="S25" s="737"/>
      <c r="T25" s="737"/>
      <c r="U25" s="737"/>
      <c r="V25" s="737"/>
      <c r="W25" s="737"/>
      <c r="X25" s="737"/>
      <c r="Y25" s="737"/>
      <c r="Z25" s="737"/>
      <c r="AA25" s="737"/>
      <c r="AB25" s="737"/>
      <c r="AC25" s="737"/>
      <c r="AD25" s="737"/>
      <c r="AE25" s="737"/>
      <c r="AF25" s="737"/>
      <c r="AG25" s="737"/>
      <c r="AH25" s="737"/>
      <c r="AI25" s="737"/>
      <c r="AJ25" s="737"/>
      <c r="AK25" s="737"/>
      <c r="AL25" s="737"/>
      <c r="AM25" s="737"/>
      <c r="AN25" s="737"/>
      <c r="AO25" s="737"/>
      <c r="AP25" s="737"/>
      <c r="AQ25" s="737"/>
      <c r="AR25" s="737"/>
      <c r="AS25" s="737"/>
      <c r="AT25" s="737"/>
      <c r="AU25" s="737"/>
      <c r="AV25" s="737"/>
      <c r="AW25" s="737"/>
      <c r="AX25" s="737"/>
      <c r="AY25" s="737"/>
      <c r="AZ25" s="737"/>
      <c r="BA25" s="737"/>
      <c r="BB25" s="737"/>
      <c r="BC25" s="737"/>
      <c r="BD25" s="737"/>
      <c r="BE25" s="737"/>
      <c r="BF25" s="737"/>
      <c r="BG25" s="737"/>
      <c r="BH25" s="737"/>
      <c r="BI25" s="737"/>
      <c r="BJ25" s="91"/>
      <c r="BK25" s="91"/>
      <c r="BL25" s="91"/>
      <c r="BM25" s="91"/>
      <c r="BN25" s="91"/>
      <c r="BO25" s="101"/>
      <c r="BP25" s="101"/>
      <c r="BQ25" s="98">
        <v>19</v>
      </c>
      <c r="BR25" s="99"/>
      <c r="BS25" s="780"/>
      <c r="BT25" s="781"/>
      <c r="BU25" s="781"/>
      <c r="BV25" s="781"/>
      <c r="BW25" s="781"/>
      <c r="BX25" s="781"/>
      <c r="BY25" s="781"/>
      <c r="BZ25" s="781"/>
      <c r="CA25" s="781"/>
      <c r="CB25" s="781"/>
      <c r="CC25" s="781"/>
      <c r="CD25" s="781"/>
      <c r="CE25" s="781"/>
      <c r="CF25" s="781"/>
      <c r="CG25" s="782"/>
      <c r="CH25" s="783"/>
      <c r="CI25" s="784"/>
      <c r="CJ25" s="784"/>
      <c r="CK25" s="784"/>
      <c r="CL25" s="785"/>
      <c r="CM25" s="783"/>
      <c r="CN25" s="784"/>
      <c r="CO25" s="784"/>
      <c r="CP25" s="784"/>
      <c r="CQ25" s="785"/>
      <c r="CR25" s="783"/>
      <c r="CS25" s="784"/>
      <c r="CT25" s="784"/>
      <c r="CU25" s="784"/>
      <c r="CV25" s="785"/>
      <c r="CW25" s="783"/>
      <c r="CX25" s="784"/>
      <c r="CY25" s="784"/>
      <c r="CZ25" s="784"/>
      <c r="DA25" s="785"/>
      <c r="DB25" s="783"/>
      <c r="DC25" s="784"/>
      <c r="DD25" s="784"/>
      <c r="DE25" s="784"/>
      <c r="DF25" s="785"/>
      <c r="DG25" s="783"/>
      <c r="DH25" s="784"/>
      <c r="DI25" s="784"/>
      <c r="DJ25" s="784"/>
      <c r="DK25" s="785"/>
      <c r="DL25" s="783"/>
      <c r="DM25" s="784"/>
      <c r="DN25" s="784"/>
      <c r="DO25" s="784"/>
      <c r="DP25" s="785"/>
      <c r="DQ25" s="783"/>
      <c r="DR25" s="784"/>
      <c r="DS25" s="784"/>
      <c r="DT25" s="784"/>
      <c r="DU25" s="785"/>
      <c r="DV25" s="780"/>
      <c r="DW25" s="781"/>
      <c r="DX25" s="781"/>
      <c r="DY25" s="781"/>
      <c r="DZ25" s="786"/>
      <c r="EA25" s="89"/>
    </row>
    <row r="26" spans="1:131" ht="26.25" customHeight="1" x14ac:dyDescent="0.2">
      <c r="A26" s="727" t="s">
        <v>302</v>
      </c>
      <c r="B26" s="728"/>
      <c r="C26" s="728"/>
      <c r="D26" s="728"/>
      <c r="E26" s="728"/>
      <c r="F26" s="728"/>
      <c r="G26" s="728"/>
      <c r="H26" s="728"/>
      <c r="I26" s="728"/>
      <c r="J26" s="728"/>
      <c r="K26" s="728"/>
      <c r="L26" s="728"/>
      <c r="M26" s="728"/>
      <c r="N26" s="728"/>
      <c r="O26" s="728"/>
      <c r="P26" s="729"/>
      <c r="Q26" s="723" t="s">
        <v>332</v>
      </c>
      <c r="R26" s="719"/>
      <c r="S26" s="719"/>
      <c r="T26" s="719"/>
      <c r="U26" s="720"/>
      <c r="V26" s="723" t="s">
        <v>333</v>
      </c>
      <c r="W26" s="719"/>
      <c r="X26" s="719"/>
      <c r="Y26" s="719"/>
      <c r="Z26" s="720"/>
      <c r="AA26" s="723" t="s">
        <v>334</v>
      </c>
      <c r="AB26" s="719"/>
      <c r="AC26" s="719"/>
      <c r="AD26" s="719"/>
      <c r="AE26" s="719"/>
      <c r="AF26" s="812" t="s">
        <v>335</v>
      </c>
      <c r="AG26" s="813"/>
      <c r="AH26" s="813"/>
      <c r="AI26" s="813"/>
      <c r="AJ26" s="814"/>
      <c r="AK26" s="719" t="s">
        <v>336</v>
      </c>
      <c r="AL26" s="719"/>
      <c r="AM26" s="719"/>
      <c r="AN26" s="719"/>
      <c r="AO26" s="720"/>
      <c r="AP26" s="723" t="s">
        <v>337</v>
      </c>
      <c r="AQ26" s="719"/>
      <c r="AR26" s="719"/>
      <c r="AS26" s="719"/>
      <c r="AT26" s="720"/>
      <c r="AU26" s="723" t="s">
        <v>338</v>
      </c>
      <c r="AV26" s="719"/>
      <c r="AW26" s="719"/>
      <c r="AX26" s="719"/>
      <c r="AY26" s="720"/>
      <c r="AZ26" s="723" t="s">
        <v>339</v>
      </c>
      <c r="BA26" s="719"/>
      <c r="BB26" s="719"/>
      <c r="BC26" s="719"/>
      <c r="BD26" s="720"/>
      <c r="BE26" s="723" t="s">
        <v>309</v>
      </c>
      <c r="BF26" s="719"/>
      <c r="BG26" s="719"/>
      <c r="BH26" s="719"/>
      <c r="BI26" s="725"/>
      <c r="BJ26" s="91"/>
      <c r="BK26" s="91"/>
      <c r="BL26" s="91"/>
      <c r="BM26" s="91"/>
      <c r="BN26" s="91"/>
      <c r="BO26" s="101"/>
      <c r="BP26" s="101"/>
      <c r="BQ26" s="98">
        <v>20</v>
      </c>
      <c r="BR26" s="99"/>
      <c r="BS26" s="780"/>
      <c r="BT26" s="781"/>
      <c r="BU26" s="781"/>
      <c r="BV26" s="781"/>
      <c r="BW26" s="781"/>
      <c r="BX26" s="781"/>
      <c r="BY26" s="781"/>
      <c r="BZ26" s="781"/>
      <c r="CA26" s="781"/>
      <c r="CB26" s="781"/>
      <c r="CC26" s="781"/>
      <c r="CD26" s="781"/>
      <c r="CE26" s="781"/>
      <c r="CF26" s="781"/>
      <c r="CG26" s="782"/>
      <c r="CH26" s="783"/>
      <c r="CI26" s="784"/>
      <c r="CJ26" s="784"/>
      <c r="CK26" s="784"/>
      <c r="CL26" s="785"/>
      <c r="CM26" s="783"/>
      <c r="CN26" s="784"/>
      <c r="CO26" s="784"/>
      <c r="CP26" s="784"/>
      <c r="CQ26" s="785"/>
      <c r="CR26" s="783"/>
      <c r="CS26" s="784"/>
      <c r="CT26" s="784"/>
      <c r="CU26" s="784"/>
      <c r="CV26" s="785"/>
      <c r="CW26" s="783"/>
      <c r="CX26" s="784"/>
      <c r="CY26" s="784"/>
      <c r="CZ26" s="784"/>
      <c r="DA26" s="785"/>
      <c r="DB26" s="783"/>
      <c r="DC26" s="784"/>
      <c r="DD26" s="784"/>
      <c r="DE26" s="784"/>
      <c r="DF26" s="785"/>
      <c r="DG26" s="783"/>
      <c r="DH26" s="784"/>
      <c r="DI26" s="784"/>
      <c r="DJ26" s="784"/>
      <c r="DK26" s="785"/>
      <c r="DL26" s="783"/>
      <c r="DM26" s="784"/>
      <c r="DN26" s="784"/>
      <c r="DO26" s="784"/>
      <c r="DP26" s="785"/>
      <c r="DQ26" s="783"/>
      <c r="DR26" s="784"/>
      <c r="DS26" s="784"/>
      <c r="DT26" s="784"/>
      <c r="DU26" s="785"/>
      <c r="DV26" s="780"/>
      <c r="DW26" s="781"/>
      <c r="DX26" s="781"/>
      <c r="DY26" s="781"/>
      <c r="DZ26" s="786"/>
      <c r="EA26" s="89"/>
    </row>
    <row r="27" spans="1:131" ht="26.25" customHeight="1" thickBot="1" x14ac:dyDescent="0.25">
      <c r="A27" s="730"/>
      <c r="B27" s="731"/>
      <c r="C27" s="731"/>
      <c r="D27" s="731"/>
      <c r="E27" s="731"/>
      <c r="F27" s="731"/>
      <c r="G27" s="731"/>
      <c r="H27" s="731"/>
      <c r="I27" s="731"/>
      <c r="J27" s="731"/>
      <c r="K27" s="731"/>
      <c r="L27" s="731"/>
      <c r="M27" s="731"/>
      <c r="N27" s="731"/>
      <c r="O27" s="731"/>
      <c r="P27" s="732"/>
      <c r="Q27" s="724"/>
      <c r="R27" s="721"/>
      <c r="S27" s="721"/>
      <c r="T27" s="721"/>
      <c r="U27" s="722"/>
      <c r="V27" s="724"/>
      <c r="W27" s="721"/>
      <c r="X27" s="721"/>
      <c r="Y27" s="721"/>
      <c r="Z27" s="722"/>
      <c r="AA27" s="724"/>
      <c r="AB27" s="721"/>
      <c r="AC27" s="721"/>
      <c r="AD27" s="721"/>
      <c r="AE27" s="721"/>
      <c r="AF27" s="815"/>
      <c r="AG27" s="816"/>
      <c r="AH27" s="816"/>
      <c r="AI27" s="816"/>
      <c r="AJ27" s="817"/>
      <c r="AK27" s="721"/>
      <c r="AL27" s="721"/>
      <c r="AM27" s="721"/>
      <c r="AN27" s="721"/>
      <c r="AO27" s="722"/>
      <c r="AP27" s="724"/>
      <c r="AQ27" s="721"/>
      <c r="AR27" s="721"/>
      <c r="AS27" s="721"/>
      <c r="AT27" s="722"/>
      <c r="AU27" s="724"/>
      <c r="AV27" s="721"/>
      <c r="AW27" s="721"/>
      <c r="AX27" s="721"/>
      <c r="AY27" s="722"/>
      <c r="AZ27" s="724"/>
      <c r="BA27" s="721"/>
      <c r="BB27" s="721"/>
      <c r="BC27" s="721"/>
      <c r="BD27" s="722"/>
      <c r="BE27" s="724"/>
      <c r="BF27" s="721"/>
      <c r="BG27" s="721"/>
      <c r="BH27" s="721"/>
      <c r="BI27" s="726"/>
      <c r="BJ27" s="91"/>
      <c r="BK27" s="91"/>
      <c r="BL27" s="91"/>
      <c r="BM27" s="91"/>
      <c r="BN27" s="91"/>
      <c r="BO27" s="101"/>
      <c r="BP27" s="101"/>
      <c r="BQ27" s="98">
        <v>21</v>
      </c>
      <c r="BR27" s="99"/>
      <c r="BS27" s="780"/>
      <c r="BT27" s="781"/>
      <c r="BU27" s="781"/>
      <c r="BV27" s="781"/>
      <c r="BW27" s="781"/>
      <c r="BX27" s="781"/>
      <c r="BY27" s="781"/>
      <c r="BZ27" s="781"/>
      <c r="CA27" s="781"/>
      <c r="CB27" s="781"/>
      <c r="CC27" s="781"/>
      <c r="CD27" s="781"/>
      <c r="CE27" s="781"/>
      <c r="CF27" s="781"/>
      <c r="CG27" s="782"/>
      <c r="CH27" s="783"/>
      <c r="CI27" s="784"/>
      <c r="CJ27" s="784"/>
      <c r="CK27" s="784"/>
      <c r="CL27" s="785"/>
      <c r="CM27" s="783"/>
      <c r="CN27" s="784"/>
      <c r="CO27" s="784"/>
      <c r="CP27" s="784"/>
      <c r="CQ27" s="785"/>
      <c r="CR27" s="783"/>
      <c r="CS27" s="784"/>
      <c r="CT27" s="784"/>
      <c r="CU27" s="784"/>
      <c r="CV27" s="785"/>
      <c r="CW27" s="783"/>
      <c r="CX27" s="784"/>
      <c r="CY27" s="784"/>
      <c r="CZ27" s="784"/>
      <c r="DA27" s="785"/>
      <c r="DB27" s="783"/>
      <c r="DC27" s="784"/>
      <c r="DD27" s="784"/>
      <c r="DE27" s="784"/>
      <c r="DF27" s="785"/>
      <c r="DG27" s="783"/>
      <c r="DH27" s="784"/>
      <c r="DI27" s="784"/>
      <c r="DJ27" s="784"/>
      <c r="DK27" s="785"/>
      <c r="DL27" s="783"/>
      <c r="DM27" s="784"/>
      <c r="DN27" s="784"/>
      <c r="DO27" s="784"/>
      <c r="DP27" s="785"/>
      <c r="DQ27" s="783"/>
      <c r="DR27" s="784"/>
      <c r="DS27" s="784"/>
      <c r="DT27" s="784"/>
      <c r="DU27" s="785"/>
      <c r="DV27" s="780"/>
      <c r="DW27" s="781"/>
      <c r="DX27" s="781"/>
      <c r="DY27" s="781"/>
      <c r="DZ27" s="786"/>
      <c r="EA27" s="89"/>
    </row>
    <row r="28" spans="1:131" ht="26.25" customHeight="1" thickTop="1" x14ac:dyDescent="0.2">
      <c r="A28" s="102">
        <v>1</v>
      </c>
      <c r="B28" s="758" t="s">
        <v>340</v>
      </c>
      <c r="C28" s="759"/>
      <c r="D28" s="759"/>
      <c r="E28" s="759"/>
      <c r="F28" s="759"/>
      <c r="G28" s="759"/>
      <c r="H28" s="759"/>
      <c r="I28" s="759"/>
      <c r="J28" s="759"/>
      <c r="K28" s="759"/>
      <c r="L28" s="759"/>
      <c r="M28" s="759"/>
      <c r="N28" s="759"/>
      <c r="O28" s="759"/>
      <c r="P28" s="760"/>
      <c r="Q28" s="820">
        <v>8419</v>
      </c>
      <c r="R28" s="821"/>
      <c r="S28" s="821"/>
      <c r="T28" s="821"/>
      <c r="U28" s="821"/>
      <c r="V28" s="821">
        <v>8368</v>
      </c>
      <c r="W28" s="821"/>
      <c r="X28" s="821"/>
      <c r="Y28" s="821"/>
      <c r="Z28" s="821"/>
      <c r="AA28" s="821">
        <v>51</v>
      </c>
      <c r="AB28" s="821"/>
      <c r="AC28" s="821"/>
      <c r="AD28" s="821"/>
      <c r="AE28" s="822"/>
      <c r="AF28" s="823">
        <v>51</v>
      </c>
      <c r="AG28" s="821"/>
      <c r="AH28" s="821"/>
      <c r="AI28" s="821"/>
      <c r="AJ28" s="824"/>
      <c r="AK28" s="825">
        <v>887</v>
      </c>
      <c r="AL28" s="826"/>
      <c r="AM28" s="826"/>
      <c r="AN28" s="826"/>
      <c r="AO28" s="826"/>
      <c r="AP28" s="826" t="s">
        <v>321</v>
      </c>
      <c r="AQ28" s="826"/>
      <c r="AR28" s="826"/>
      <c r="AS28" s="826"/>
      <c r="AT28" s="826"/>
      <c r="AU28" s="826" t="s">
        <v>321</v>
      </c>
      <c r="AV28" s="826"/>
      <c r="AW28" s="826"/>
      <c r="AX28" s="826"/>
      <c r="AY28" s="826"/>
      <c r="AZ28" s="827" t="s">
        <v>321</v>
      </c>
      <c r="BA28" s="827"/>
      <c r="BB28" s="827"/>
      <c r="BC28" s="827"/>
      <c r="BD28" s="827"/>
      <c r="BE28" s="818"/>
      <c r="BF28" s="818"/>
      <c r="BG28" s="818"/>
      <c r="BH28" s="818"/>
      <c r="BI28" s="819"/>
      <c r="BJ28" s="91"/>
      <c r="BK28" s="91"/>
      <c r="BL28" s="91"/>
      <c r="BM28" s="91"/>
      <c r="BN28" s="91"/>
      <c r="BO28" s="101"/>
      <c r="BP28" s="101"/>
      <c r="BQ28" s="98">
        <v>22</v>
      </c>
      <c r="BR28" s="99"/>
      <c r="BS28" s="780"/>
      <c r="BT28" s="781"/>
      <c r="BU28" s="781"/>
      <c r="BV28" s="781"/>
      <c r="BW28" s="781"/>
      <c r="BX28" s="781"/>
      <c r="BY28" s="781"/>
      <c r="BZ28" s="781"/>
      <c r="CA28" s="781"/>
      <c r="CB28" s="781"/>
      <c r="CC28" s="781"/>
      <c r="CD28" s="781"/>
      <c r="CE28" s="781"/>
      <c r="CF28" s="781"/>
      <c r="CG28" s="782"/>
      <c r="CH28" s="783"/>
      <c r="CI28" s="784"/>
      <c r="CJ28" s="784"/>
      <c r="CK28" s="784"/>
      <c r="CL28" s="785"/>
      <c r="CM28" s="783"/>
      <c r="CN28" s="784"/>
      <c r="CO28" s="784"/>
      <c r="CP28" s="784"/>
      <c r="CQ28" s="785"/>
      <c r="CR28" s="783"/>
      <c r="CS28" s="784"/>
      <c r="CT28" s="784"/>
      <c r="CU28" s="784"/>
      <c r="CV28" s="785"/>
      <c r="CW28" s="783"/>
      <c r="CX28" s="784"/>
      <c r="CY28" s="784"/>
      <c r="CZ28" s="784"/>
      <c r="DA28" s="785"/>
      <c r="DB28" s="783"/>
      <c r="DC28" s="784"/>
      <c r="DD28" s="784"/>
      <c r="DE28" s="784"/>
      <c r="DF28" s="785"/>
      <c r="DG28" s="783"/>
      <c r="DH28" s="784"/>
      <c r="DI28" s="784"/>
      <c r="DJ28" s="784"/>
      <c r="DK28" s="785"/>
      <c r="DL28" s="783"/>
      <c r="DM28" s="784"/>
      <c r="DN28" s="784"/>
      <c r="DO28" s="784"/>
      <c r="DP28" s="785"/>
      <c r="DQ28" s="783"/>
      <c r="DR28" s="784"/>
      <c r="DS28" s="784"/>
      <c r="DT28" s="784"/>
      <c r="DU28" s="785"/>
      <c r="DV28" s="780"/>
      <c r="DW28" s="781"/>
      <c r="DX28" s="781"/>
      <c r="DY28" s="781"/>
      <c r="DZ28" s="786"/>
      <c r="EA28" s="89"/>
    </row>
    <row r="29" spans="1:131" ht="26.25" customHeight="1" x14ac:dyDescent="0.2">
      <c r="A29" s="102">
        <v>2</v>
      </c>
      <c r="B29" s="747" t="s">
        <v>341</v>
      </c>
      <c r="C29" s="748"/>
      <c r="D29" s="748"/>
      <c r="E29" s="748"/>
      <c r="F29" s="748"/>
      <c r="G29" s="748"/>
      <c r="H29" s="748"/>
      <c r="I29" s="748"/>
      <c r="J29" s="748"/>
      <c r="K29" s="748"/>
      <c r="L29" s="748"/>
      <c r="M29" s="748"/>
      <c r="N29" s="748"/>
      <c r="O29" s="748"/>
      <c r="P29" s="749"/>
      <c r="Q29" s="750">
        <v>8060</v>
      </c>
      <c r="R29" s="751"/>
      <c r="S29" s="751"/>
      <c r="T29" s="751"/>
      <c r="U29" s="751"/>
      <c r="V29" s="751">
        <v>7507</v>
      </c>
      <c r="W29" s="751"/>
      <c r="X29" s="751"/>
      <c r="Y29" s="751"/>
      <c r="Z29" s="751"/>
      <c r="AA29" s="751">
        <v>553</v>
      </c>
      <c r="AB29" s="751"/>
      <c r="AC29" s="751"/>
      <c r="AD29" s="751"/>
      <c r="AE29" s="752"/>
      <c r="AF29" s="753">
        <v>553</v>
      </c>
      <c r="AG29" s="754"/>
      <c r="AH29" s="754"/>
      <c r="AI29" s="754"/>
      <c r="AJ29" s="755"/>
      <c r="AK29" s="832">
        <v>1070</v>
      </c>
      <c r="AL29" s="828"/>
      <c r="AM29" s="828"/>
      <c r="AN29" s="828"/>
      <c r="AO29" s="828"/>
      <c r="AP29" s="828" t="s">
        <v>321</v>
      </c>
      <c r="AQ29" s="828"/>
      <c r="AR29" s="828"/>
      <c r="AS29" s="828"/>
      <c r="AT29" s="828"/>
      <c r="AU29" s="828" t="s">
        <v>321</v>
      </c>
      <c r="AV29" s="828"/>
      <c r="AW29" s="828"/>
      <c r="AX29" s="828"/>
      <c r="AY29" s="828"/>
      <c r="AZ29" s="829" t="s">
        <v>321</v>
      </c>
      <c r="BA29" s="829"/>
      <c r="BB29" s="829"/>
      <c r="BC29" s="829"/>
      <c r="BD29" s="829"/>
      <c r="BE29" s="830"/>
      <c r="BF29" s="830"/>
      <c r="BG29" s="830"/>
      <c r="BH29" s="830"/>
      <c r="BI29" s="831"/>
      <c r="BJ29" s="91"/>
      <c r="BK29" s="91"/>
      <c r="BL29" s="91"/>
      <c r="BM29" s="91"/>
      <c r="BN29" s="91"/>
      <c r="BO29" s="101"/>
      <c r="BP29" s="101"/>
      <c r="BQ29" s="98">
        <v>23</v>
      </c>
      <c r="BR29" s="99"/>
      <c r="BS29" s="780"/>
      <c r="BT29" s="781"/>
      <c r="BU29" s="781"/>
      <c r="BV29" s="781"/>
      <c r="BW29" s="781"/>
      <c r="BX29" s="781"/>
      <c r="BY29" s="781"/>
      <c r="BZ29" s="781"/>
      <c r="CA29" s="781"/>
      <c r="CB29" s="781"/>
      <c r="CC29" s="781"/>
      <c r="CD29" s="781"/>
      <c r="CE29" s="781"/>
      <c r="CF29" s="781"/>
      <c r="CG29" s="782"/>
      <c r="CH29" s="783"/>
      <c r="CI29" s="784"/>
      <c r="CJ29" s="784"/>
      <c r="CK29" s="784"/>
      <c r="CL29" s="785"/>
      <c r="CM29" s="783"/>
      <c r="CN29" s="784"/>
      <c r="CO29" s="784"/>
      <c r="CP29" s="784"/>
      <c r="CQ29" s="785"/>
      <c r="CR29" s="783"/>
      <c r="CS29" s="784"/>
      <c r="CT29" s="784"/>
      <c r="CU29" s="784"/>
      <c r="CV29" s="785"/>
      <c r="CW29" s="783"/>
      <c r="CX29" s="784"/>
      <c r="CY29" s="784"/>
      <c r="CZ29" s="784"/>
      <c r="DA29" s="785"/>
      <c r="DB29" s="783"/>
      <c r="DC29" s="784"/>
      <c r="DD29" s="784"/>
      <c r="DE29" s="784"/>
      <c r="DF29" s="785"/>
      <c r="DG29" s="783"/>
      <c r="DH29" s="784"/>
      <c r="DI29" s="784"/>
      <c r="DJ29" s="784"/>
      <c r="DK29" s="785"/>
      <c r="DL29" s="783"/>
      <c r="DM29" s="784"/>
      <c r="DN29" s="784"/>
      <c r="DO29" s="784"/>
      <c r="DP29" s="785"/>
      <c r="DQ29" s="783"/>
      <c r="DR29" s="784"/>
      <c r="DS29" s="784"/>
      <c r="DT29" s="784"/>
      <c r="DU29" s="785"/>
      <c r="DV29" s="780"/>
      <c r="DW29" s="781"/>
      <c r="DX29" s="781"/>
      <c r="DY29" s="781"/>
      <c r="DZ29" s="786"/>
      <c r="EA29" s="89"/>
    </row>
    <row r="30" spans="1:131" ht="26.25" customHeight="1" x14ac:dyDescent="0.2">
      <c r="A30" s="102">
        <v>3</v>
      </c>
      <c r="B30" s="747" t="s">
        <v>342</v>
      </c>
      <c r="C30" s="748"/>
      <c r="D30" s="748"/>
      <c r="E30" s="748"/>
      <c r="F30" s="748"/>
      <c r="G30" s="748"/>
      <c r="H30" s="748"/>
      <c r="I30" s="748"/>
      <c r="J30" s="748"/>
      <c r="K30" s="748"/>
      <c r="L30" s="748"/>
      <c r="M30" s="748"/>
      <c r="N30" s="748"/>
      <c r="O30" s="748"/>
      <c r="P30" s="749"/>
      <c r="Q30" s="750">
        <v>882</v>
      </c>
      <c r="R30" s="751"/>
      <c r="S30" s="751"/>
      <c r="T30" s="751"/>
      <c r="U30" s="751"/>
      <c r="V30" s="751">
        <v>878</v>
      </c>
      <c r="W30" s="751"/>
      <c r="X30" s="751"/>
      <c r="Y30" s="751"/>
      <c r="Z30" s="751"/>
      <c r="AA30" s="751">
        <v>4</v>
      </c>
      <c r="AB30" s="751"/>
      <c r="AC30" s="751"/>
      <c r="AD30" s="751"/>
      <c r="AE30" s="752"/>
      <c r="AF30" s="753">
        <v>4</v>
      </c>
      <c r="AG30" s="754"/>
      <c r="AH30" s="754"/>
      <c r="AI30" s="754"/>
      <c r="AJ30" s="755"/>
      <c r="AK30" s="832">
        <v>217</v>
      </c>
      <c r="AL30" s="828"/>
      <c r="AM30" s="828"/>
      <c r="AN30" s="828"/>
      <c r="AO30" s="828"/>
      <c r="AP30" s="828" t="s">
        <v>321</v>
      </c>
      <c r="AQ30" s="828"/>
      <c r="AR30" s="828"/>
      <c r="AS30" s="828"/>
      <c r="AT30" s="828"/>
      <c r="AU30" s="828" t="s">
        <v>321</v>
      </c>
      <c r="AV30" s="828"/>
      <c r="AW30" s="828"/>
      <c r="AX30" s="828"/>
      <c r="AY30" s="828"/>
      <c r="AZ30" s="829" t="s">
        <v>321</v>
      </c>
      <c r="BA30" s="829"/>
      <c r="BB30" s="829"/>
      <c r="BC30" s="829"/>
      <c r="BD30" s="829"/>
      <c r="BE30" s="830"/>
      <c r="BF30" s="830"/>
      <c r="BG30" s="830"/>
      <c r="BH30" s="830"/>
      <c r="BI30" s="831"/>
      <c r="BJ30" s="91"/>
      <c r="BK30" s="91"/>
      <c r="BL30" s="91"/>
      <c r="BM30" s="91"/>
      <c r="BN30" s="91"/>
      <c r="BO30" s="101"/>
      <c r="BP30" s="101"/>
      <c r="BQ30" s="98">
        <v>24</v>
      </c>
      <c r="BR30" s="99"/>
      <c r="BS30" s="780"/>
      <c r="BT30" s="781"/>
      <c r="BU30" s="781"/>
      <c r="BV30" s="781"/>
      <c r="BW30" s="781"/>
      <c r="BX30" s="781"/>
      <c r="BY30" s="781"/>
      <c r="BZ30" s="781"/>
      <c r="CA30" s="781"/>
      <c r="CB30" s="781"/>
      <c r="CC30" s="781"/>
      <c r="CD30" s="781"/>
      <c r="CE30" s="781"/>
      <c r="CF30" s="781"/>
      <c r="CG30" s="782"/>
      <c r="CH30" s="783"/>
      <c r="CI30" s="784"/>
      <c r="CJ30" s="784"/>
      <c r="CK30" s="784"/>
      <c r="CL30" s="785"/>
      <c r="CM30" s="783"/>
      <c r="CN30" s="784"/>
      <c r="CO30" s="784"/>
      <c r="CP30" s="784"/>
      <c r="CQ30" s="785"/>
      <c r="CR30" s="783"/>
      <c r="CS30" s="784"/>
      <c r="CT30" s="784"/>
      <c r="CU30" s="784"/>
      <c r="CV30" s="785"/>
      <c r="CW30" s="783"/>
      <c r="CX30" s="784"/>
      <c r="CY30" s="784"/>
      <c r="CZ30" s="784"/>
      <c r="DA30" s="785"/>
      <c r="DB30" s="783"/>
      <c r="DC30" s="784"/>
      <c r="DD30" s="784"/>
      <c r="DE30" s="784"/>
      <c r="DF30" s="785"/>
      <c r="DG30" s="783"/>
      <c r="DH30" s="784"/>
      <c r="DI30" s="784"/>
      <c r="DJ30" s="784"/>
      <c r="DK30" s="785"/>
      <c r="DL30" s="783"/>
      <c r="DM30" s="784"/>
      <c r="DN30" s="784"/>
      <c r="DO30" s="784"/>
      <c r="DP30" s="785"/>
      <c r="DQ30" s="783"/>
      <c r="DR30" s="784"/>
      <c r="DS30" s="784"/>
      <c r="DT30" s="784"/>
      <c r="DU30" s="785"/>
      <c r="DV30" s="780"/>
      <c r="DW30" s="781"/>
      <c r="DX30" s="781"/>
      <c r="DY30" s="781"/>
      <c r="DZ30" s="786"/>
      <c r="EA30" s="89"/>
    </row>
    <row r="31" spans="1:131" ht="26.25" customHeight="1" x14ac:dyDescent="0.2">
      <c r="A31" s="102">
        <v>4</v>
      </c>
      <c r="B31" s="747" t="s">
        <v>343</v>
      </c>
      <c r="C31" s="748"/>
      <c r="D31" s="748"/>
      <c r="E31" s="748"/>
      <c r="F31" s="748"/>
      <c r="G31" s="748"/>
      <c r="H31" s="748"/>
      <c r="I31" s="748"/>
      <c r="J31" s="748"/>
      <c r="K31" s="748"/>
      <c r="L31" s="748"/>
      <c r="M31" s="748"/>
      <c r="N31" s="748"/>
      <c r="O31" s="748"/>
      <c r="P31" s="749"/>
      <c r="Q31" s="750">
        <v>1144</v>
      </c>
      <c r="R31" s="751"/>
      <c r="S31" s="751"/>
      <c r="T31" s="751"/>
      <c r="U31" s="751"/>
      <c r="V31" s="751">
        <v>1087</v>
      </c>
      <c r="W31" s="751"/>
      <c r="X31" s="751"/>
      <c r="Y31" s="751"/>
      <c r="Z31" s="751"/>
      <c r="AA31" s="751">
        <v>57</v>
      </c>
      <c r="AB31" s="751"/>
      <c r="AC31" s="751"/>
      <c r="AD31" s="751"/>
      <c r="AE31" s="752"/>
      <c r="AF31" s="753">
        <v>3145</v>
      </c>
      <c r="AG31" s="754"/>
      <c r="AH31" s="754"/>
      <c r="AI31" s="754"/>
      <c r="AJ31" s="755"/>
      <c r="AK31" s="832">
        <v>232</v>
      </c>
      <c r="AL31" s="828"/>
      <c r="AM31" s="828"/>
      <c r="AN31" s="828"/>
      <c r="AO31" s="828"/>
      <c r="AP31" s="828">
        <v>1706</v>
      </c>
      <c r="AQ31" s="828"/>
      <c r="AR31" s="828"/>
      <c r="AS31" s="828"/>
      <c r="AT31" s="828"/>
      <c r="AU31" s="828">
        <v>425</v>
      </c>
      <c r="AV31" s="828"/>
      <c r="AW31" s="828"/>
      <c r="AX31" s="828"/>
      <c r="AY31" s="828"/>
      <c r="AZ31" s="829" t="s">
        <v>321</v>
      </c>
      <c r="BA31" s="829"/>
      <c r="BB31" s="829"/>
      <c r="BC31" s="829"/>
      <c r="BD31" s="829"/>
      <c r="BE31" s="830" t="s">
        <v>344</v>
      </c>
      <c r="BF31" s="830"/>
      <c r="BG31" s="830"/>
      <c r="BH31" s="830"/>
      <c r="BI31" s="831"/>
      <c r="BJ31" s="91"/>
      <c r="BK31" s="91"/>
      <c r="BL31" s="91"/>
      <c r="BM31" s="91"/>
      <c r="BN31" s="91"/>
      <c r="BO31" s="101"/>
      <c r="BP31" s="101"/>
      <c r="BQ31" s="98">
        <v>25</v>
      </c>
      <c r="BR31" s="99"/>
      <c r="BS31" s="780"/>
      <c r="BT31" s="781"/>
      <c r="BU31" s="781"/>
      <c r="BV31" s="781"/>
      <c r="BW31" s="781"/>
      <c r="BX31" s="781"/>
      <c r="BY31" s="781"/>
      <c r="BZ31" s="781"/>
      <c r="CA31" s="781"/>
      <c r="CB31" s="781"/>
      <c r="CC31" s="781"/>
      <c r="CD31" s="781"/>
      <c r="CE31" s="781"/>
      <c r="CF31" s="781"/>
      <c r="CG31" s="782"/>
      <c r="CH31" s="783"/>
      <c r="CI31" s="784"/>
      <c r="CJ31" s="784"/>
      <c r="CK31" s="784"/>
      <c r="CL31" s="785"/>
      <c r="CM31" s="783"/>
      <c r="CN31" s="784"/>
      <c r="CO31" s="784"/>
      <c r="CP31" s="784"/>
      <c r="CQ31" s="785"/>
      <c r="CR31" s="783"/>
      <c r="CS31" s="784"/>
      <c r="CT31" s="784"/>
      <c r="CU31" s="784"/>
      <c r="CV31" s="785"/>
      <c r="CW31" s="783"/>
      <c r="CX31" s="784"/>
      <c r="CY31" s="784"/>
      <c r="CZ31" s="784"/>
      <c r="DA31" s="785"/>
      <c r="DB31" s="783"/>
      <c r="DC31" s="784"/>
      <c r="DD31" s="784"/>
      <c r="DE31" s="784"/>
      <c r="DF31" s="785"/>
      <c r="DG31" s="783"/>
      <c r="DH31" s="784"/>
      <c r="DI31" s="784"/>
      <c r="DJ31" s="784"/>
      <c r="DK31" s="785"/>
      <c r="DL31" s="783"/>
      <c r="DM31" s="784"/>
      <c r="DN31" s="784"/>
      <c r="DO31" s="784"/>
      <c r="DP31" s="785"/>
      <c r="DQ31" s="783"/>
      <c r="DR31" s="784"/>
      <c r="DS31" s="784"/>
      <c r="DT31" s="784"/>
      <c r="DU31" s="785"/>
      <c r="DV31" s="780"/>
      <c r="DW31" s="781"/>
      <c r="DX31" s="781"/>
      <c r="DY31" s="781"/>
      <c r="DZ31" s="786"/>
      <c r="EA31" s="89"/>
    </row>
    <row r="32" spans="1:131" ht="26.25" customHeight="1" x14ac:dyDescent="0.2">
      <c r="A32" s="102">
        <v>5</v>
      </c>
      <c r="B32" s="747" t="s">
        <v>345</v>
      </c>
      <c r="C32" s="748"/>
      <c r="D32" s="748"/>
      <c r="E32" s="748"/>
      <c r="F32" s="748"/>
      <c r="G32" s="748"/>
      <c r="H32" s="748"/>
      <c r="I32" s="748"/>
      <c r="J32" s="748"/>
      <c r="K32" s="748"/>
      <c r="L32" s="748"/>
      <c r="M32" s="748"/>
      <c r="N32" s="748"/>
      <c r="O32" s="748"/>
      <c r="P32" s="749"/>
      <c r="Q32" s="750">
        <v>364</v>
      </c>
      <c r="R32" s="751"/>
      <c r="S32" s="751"/>
      <c r="T32" s="751"/>
      <c r="U32" s="751"/>
      <c r="V32" s="751">
        <v>381</v>
      </c>
      <c r="W32" s="751"/>
      <c r="X32" s="751"/>
      <c r="Y32" s="751"/>
      <c r="Z32" s="751"/>
      <c r="AA32" s="751">
        <v>-17</v>
      </c>
      <c r="AB32" s="751"/>
      <c r="AC32" s="751"/>
      <c r="AD32" s="751"/>
      <c r="AE32" s="752"/>
      <c r="AF32" s="753">
        <v>3211</v>
      </c>
      <c r="AG32" s="754"/>
      <c r="AH32" s="754"/>
      <c r="AI32" s="754"/>
      <c r="AJ32" s="755"/>
      <c r="AK32" s="832" t="s">
        <v>321</v>
      </c>
      <c r="AL32" s="828"/>
      <c r="AM32" s="828"/>
      <c r="AN32" s="828"/>
      <c r="AO32" s="828"/>
      <c r="AP32" s="828">
        <v>377</v>
      </c>
      <c r="AQ32" s="828"/>
      <c r="AR32" s="828"/>
      <c r="AS32" s="828"/>
      <c r="AT32" s="828"/>
      <c r="AU32" s="828" t="s">
        <v>321</v>
      </c>
      <c r="AV32" s="828"/>
      <c r="AW32" s="828"/>
      <c r="AX32" s="828"/>
      <c r="AY32" s="828"/>
      <c r="AZ32" s="829" t="s">
        <v>321</v>
      </c>
      <c r="BA32" s="829"/>
      <c r="BB32" s="829"/>
      <c r="BC32" s="829"/>
      <c r="BD32" s="829"/>
      <c r="BE32" s="830" t="s">
        <v>344</v>
      </c>
      <c r="BF32" s="830"/>
      <c r="BG32" s="830"/>
      <c r="BH32" s="830"/>
      <c r="BI32" s="831"/>
      <c r="BJ32" s="91"/>
      <c r="BK32" s="91"/>
      <c r="BL32" s="91"/>
      <c r="BM32" s="91"/>
      <c r="BN32" s="91"/>
      <c r="BO32" s="101"/>
      <c r="BP32" s="101"/>
      <c r="BQ32" s="98">
        <v>26</v>
      </c>
      <c r="BR32" s="99"/>
      <c r="BS32" s="780"/>
      <c r="BT32" s="781"/>
      <c r="BU32" s="781"/>
      <c r="BV32" s="781"/>
      <c r="BW32" s="781"/>
      <c r="BX32" s="781"/>
      <c r="BY32" s="781"/>
      <c r="BZ32" s="781"/>
      <c r="CA32" s="781"/>
      <c r="CB32" s="781"/>
      <c r="CC32" s="781"/>
      <c r="CD32" s="781"/>
      <c r="CE32" s="781"/>
      <c r="CF32" s="781"/>
      <c r="CG32" s="782"/>
      <c r="CH32" s="783"/>
      <c r="CI32" s="784"/>
      <c r="CJ32" s="784"/>
      <c r="CK32" s="784"/>
      <c r="CL32" s="785"/>
      <c r="CM32" s="783"/>
      <c r="CN32" s="784"/>
      <c r="CO32" s="784"/>
      <c r="CP32" s="784"/>
      <c r="CQ32" s="785"/>
      <c r="CR32" s="783"/>
      <c r="CS32" s="784"/>
      <c r="CT32" s="784"/>
      <c r="CU32" s="784"/>
      <c r="CV32" s="785"/>
      <c r="CW32" s="783"/>
      <c r="CX32" s="784"/>
      <c r="CY32" s="784"/>
      <c r="CZ32" s="784"/>
      <c r="DA32" s="785"/>
      <c r="DB32" s="783"/>
      <c r="DC32" s="784"/>
      <c r="DD32" s="784"/>
      <c r="DE32" s="784"/>
      <c r="DF32" s="785"/>
      <c r="DG32" s="783"/>
      <c r="DH32" s="784"/>
      <c r="DI32" s="784"/>
      <c r="DJ32" s="784"/>
      <c r="DK32" s="785"/>
      <c r="DL32" s="783"/>
      <c r="DM32" s="784"/>
      <c r="DN32" s="784"/>
      <c r="DO32" s="784"/>
      <c r="DP32" s="785"/>
      <c r="DQ32" s="783"/>
      <c r="DR32" s="784"/>
      <c r="DS32" s="784"/>
      <c r="DT32" s="784"/>
      <c r="DU32" s="785"/>
      <c r="DV32" s="780"/>
      <c r="DW32" s="781"/>
      <c r="DX32" s="781"/>
      <c r="DY32" s="781"/>
      <c r="DZ32" s="786"/>
      <c r="EA32" s="89"/>
    </row>
    <row r="33" spans="1:131" ht="26.25" customHeight="1" x14ac:dyDescent="0.2">
      <c r="A33" s="102">
        <v>6</v>
      </c>
      <c r="B33" s="747" t="s">
        <v>346</v>
      </c>
      <c r="C33" s="748"/>
      <c r="D33" s="748"/>
      <c r="E33" s="748"/>
      <c r="F33" s="748"/>
      <c r="G33" s="748"/>
      <c r="H33" s="748"/>
      <c r="I33" s="748"/>
      <c r="J33" s="748"/>
      <c r="K33" s="748"/>
      <c r="L33" s="748"/>
      <c r="M33" s="748"/>
      <c r="N33" s="748"/>
      <c r="O33" s="748"/>
      <c r="P33" s="749"/>
      <c r="Q33" s="750">
        <v>5268</v>
      </c>
      <c r="R33" s="751"/>
      <c r="S33" s="751"/>
      <c r="T33" s="751"/>
      <c r="U33" s="751"/>
      <c r="V33" s="751">
        <v>6145</v>
      </c>
      <c r="W33" s="751"/>
      <c r="X33" s="751"/>
      <c r="Y33" s="751"/>
      <c r="Z33" s="751"/>
      <c r="AA33" s="751">
        <v>-878</v>
      </c>
      <c r="AB33" s="751"/>
      <c r="AC33" s="751"/>
      <c r="AD33" s="751"/>
      <c r="AE33" s="752"/>
      <c r="AF33" s="753">
        <v>3146</v>
      </c>
      <c r="AG33" s="754"/>
      <c r="AH33" s="754"/>
      <c r="AI33" s="754"/>
      <c r="AJ33" s="755"/>
      <c r="AK33" s="832">
        <v>784</v>
      </c>
      <c r="AL33" s="828"/>
      <c r="AM33" s="828"/>
      <c r="AN33" s="828"/>
      <c r="AO33" s="828"/>
      <c r="AP33" s="828">
        <v>3267</v>
      </c>
      <c r="AQ33" s="828"/>
      <c r="AR33" s="828"/>
      <c r="AS33" s="828"/>
      <c r="AT33" s="828"/>
      <c r="AU33" s="828">
        <v>1771</v>
      </c>
      <c r="AV33" s="828"/>
      <c r="AW33" s="828"/>
      <c r="AX33" s="828"/>
      <c r="AY33" s="828"/>
      <c r="AZ33" s="829" t="s">
        <v>321</v>
      </c>
      <c r="BA33" s="829"/>
      <c r="BB33" s="829"/>
      <c r="BC33" s="829"/>
      <c r="BD33" s="829"/>
      <c r="BE33" s="830" t="s">
        <v>344</v>
      </c>
      <c r="BF33" s="830"/>
      <c r="BG33" s="830"/>
      <c r="BH33" s="830"/>
      <c r="BI33" s="831"/>
      <c r="BJ33" s="91"/>
      <c r="BK33" s="91"/>
      <c r="BL33" s="91"/>
      <c r="BM33" s="91"/>
      <c r="BN33" s="91"/>
      <c r="BO33" s="101"/>
      <c r="BP33" s="101"/>
      <c r="BQ33" s="98">
        <v>27</v>
      </c>
      <c r="BR33" s="99"/>
      <c r="BS33" s="780"/>
      <c r="BT33" s="781"/>
      <c r="BU33" s="781"/>
      <c r="BV33" s="781"/>
      <c r="BW33" s="781"/>
      <c r="BX33" s="781"/>
      <c r="BY33" s="781"/>
      <c r="BZ33" s="781"/>
      <c r="CA33" s="781"/>
      <c r="CB33" s="781"/>
      <c r="CC33" s="781"/>
      <c r="CD33" s="781"/>
      <c r="CE33" s="781"/>
      <c r="CF33" s="781"/>
      <c r="CG33" s="782"/>
      <c r="CH33" s="783"/>
      <c r="CI33" s="784"/>
      <c r="CJ33" s="784"/>
      <c r="CK33" s="784"/>
      <c r="CL33" s="785"/>
      <c r="CM33" s="783"/>
      <c r="CN33" s="784"/>
      <c r="CO33" s="784"/>
      <c r="CP33" s="784"/>
      <c r="CQ33" s="785"/>
      <c r="CR33" s="783"/>
      <c r="CS33" s="784"/>
      <c r="CT33" s="784"/>
      <c r="CU33" s="784"/>
      <c r="CV33" s="785"/>
      <c r="CW33" s="783"/>
      <c r="CX33" s="784"/>
      <c r="CY33" s="784"/>
      <c r="CZ33" s="784"/>
      <c r="DA33" s="785"/>
      <c r="DB33" s="783"/>
      <c r="DC33" s="784"/>
      <c r="DD33" s="784"/>
      <c r="DE33" s="784"/>
      <c r="DF33" s="785"/>
      <c r="DG33" s="783"/>
      <c r="DH33" s="784"/>
      <c r="DI33" s="784"/>
      <c r="DJ33" s="784"/>
      <c r="DK33" s="785"/>
      <c r="DL33" s="783"/>
      <c r="DM33" s="784"/>
      <c r="DN33" s="784"/>
      <c r="DO33" s="784"/>
      <c r="DP33" s="785"/>
      <c r="DQ33" s="783"/>
      <c r="DR33" s="784"/>
      <c r="DS33" s="784"/>
      <c r="DT33" s="784"/>
      <c r="DU33" s="785"/>
      <c r="DV33" s="780"/>
      <c r="DW33" s="781"/>
      <c r="DX33" s="781"/>
      <c r="DY33" s="781"/>
      <c r="DZ33" s="786"/>
      <c r="EA33" s="89"/>
    </row>
    <row r="34" spans="1:131" ht="26.25" customHeight="1" x14ac:dyDescent="0.2">
      <c r="A34" s="102">
        <v>7</v>
      </c>
      <c r="B34" s="747" t="s">
        <v>347</v>
      </c>
      <c r="C34" s="748"/>
      <c r="D34" s="748"/>
      <c r="E34" s="748"/>
      <c r="F34" s="748"/>
      <c r="G34" s="748"/>
      <c r="H34" s="748"/>
      <c r="I34" s="748"/>
      <c r="J34" s="748"/>
      <c r="K34" s="748"/>
      <c r="L34" s="748"/>
      <c r="M34" s="748"/>
      <c r="N34" s="748"/>
      <c r="O34" s="748"/>
      <c r="P34" s="749"/>
      <c r="Q34" s="750">
        <v>1877</v>
      </c>
      <c r="R34" s="751"/>
      <c r="S34" s="751"/>
      <c r="T34" s="751"/>
      <c r="U34" s="751"/>
      <c r="V34" s="751">
        <v>1833</v>
      </c>
      <c r="W34" s="751"/>
      <c r="X34" s="751"/>
      <c r="Y34" s="751"/>
      <c r="Z34" s="751"/>
      <c r="AA34" s="751">
        <v>44</v>
      </c>
      <c r="AB34" s="751"/>
      <c r="AC34" s="751"/>
      <c r="AD34" s="751"/>
      <c r="AE34" s="752"/>
      <c r="AF34" s="753">
        <v>1179</v>
      </c>
      <c r="AG34" s="754"/>
      <c r="AH34" s="754"/>
      <c r="AI34" s="754"/>
      <c r="AJ34" s="755"/>
      <c r="AK34" s="832">
        <v>731</v>
      </c>
      <c r="AL34" s="828"/>
      <c r="AM34" s="828"/>
      <c r="AN34" s="828"/>
      <c r="AO34" s="828"/>
      <c r="AP34" s="828">
        <v>9622</v>
      </c>
      <c r="AQ34" s="828"/>
      <c r="AR34" s="828"/>
      <c r="AS34" s="828"/>
      <c r="AT34" s="828"/>
      <c r="AU34" s="828">
        <v>7341</v>
      </c>
      <c r="AV34" s="828"/>
      <c r="AW34" s="828"/>
      <c r="AX34" s="828"/>
      <c r="AY34" s="828"/>
      <c r="AZ34" s="829" t="s">
        <v>321</v>
      </c>
      <c r="BA34" s="829"/>
      <c r="BB34" s="829"/>
      <c r="BC34" s="829"/>
      <c r="BD34" s="829"/>
      <c r="BE34" s="830" t="s">
        <v>344</v>
      </c>
      <c r="BF34" s="830"/>
      <c r="BG34" s="830"/>
      <c r="BH34" s="830"/>
      <c r="BI34" s="831"/>
      <c r="BJ34" s="91"/>
      <c r="BK34" s="91"/>
      <c r="BL34" s="91"/>
      <c r="BM34" s="91"/>
      <c r="BN34" s="91"/>
      <c r="BO34" s="101"/>
      <c r="BP34" s="101"/>
      <c r="BQ34" s="98">
        <v>28</v>
      </c>
      <c r="BR34" s="99"/>
      <c r="BS34" s="780"/>
      <c r="BT34" s="781"/>
      <c r="BU34" s="781"/>
      <c r="BV34" s="781"/>
      <c r="BW34" s="781"/>
      <c r="BX34" s="781"/>
      <c r="BY34" s="781"/>
      <c r="BZ34" s="781"/>
      <c r="CA34" s="781"/>
      <c r="CB34" s="781"/>
      <c r="CC34" s="781"/>
      <c r="CD34" s="781"/>
      <c r="CE34" s="781"/>
      <c r="CF34" s="781"/>
      <c r="CG34" s="782"/>
      <c r="CH34" s="783"/>
      <c r="CI34" s="784"/>
      <c r="CJ34" s="784"/>
      <c r="CK34" s="784"/>
      <c r="CL34" s="785"/>
      <c r="CM34" s="783"/>
      <c r="CN34" s="784"/>
      <c r="CO34" s="784"/>
      <c r="CP34" s="784"/>
      <c r="CQ34" s="785"/>
      <c r="CR34" s="783"/>
      <c r="CS34" s="784"/>
      <c r="CT34" s="784"/>
      <c r="CU34" s="784"/>
      <c r="CV34" s="785"/>
      <c r="CW34" s="783"/>
      <c r="CX34" s="784"/>
      <c r="CY34" s="784"/>
      <c r="CZ34" s="784"/>
      <c r="DA34" s="785"/>
      <c r="DB34" s="783"/>
      <c r="DC34" s="784"/>
      <c r="DD34" s="784"/>
      <c r="DE34" s="784"/>
      <c r="DF34" s="785"/>
      <c r="DG34" s="783"/>
      <c r="DH34" s="784"/>
      <c r="DI34" s="784"/>
      <c r="DJ34" s="784"/>
      <c r="DK34" s="785"/>
      <c r="DL34" s="783"/>
      <c r="DM34" s="784"/>
      <c r="DN34" s="784"/>
      <c r="DO34" s="784"/>
      <c r="DP34" s="785"/>
      <c r="DQ34" s="783"/>
      <c r="DR34" s="784"/>
      <c r="DS34" s="784"/>
      <c r="DT34" s="784"/>
      <c r="DU34" s="785"/>
      <c r="DV34" s="780"/>
      <c r="DW34" s="781"/>
      <c r="DX34" s="781"/>
      <c r="DY34" s="781"/>
      <c r="DZ34" s="786"/>
      <c r="EA34" s="89"/>
    </row>
    <row r="35" spans="1:131" ht="26.25" customHeight="1" x14ac:dyDescent="0.2">
      <c r="A35" s="102">
        <v>8</v>
      </c>
      <c r="B35" s="747" t="s">
        <v>348</v>
      </c>
      <c r="C35" s="748"/>
      <c r="D35" s="748"/>
      <c r="E35" s="748"/>
      <c r="F35" s="748"/>
      <c r="G35" s="748"/>
      <c r="H35" s="748"/>
      <c r="I35" s="748"/>
      <c r="J35" s="748"/>
      <c r="K35" s="748"/>
      <c r="L35" s="748"/>
      <c r="M35" s="748"/>
      <c r="N35" s="748"/>
      <c r="O35" s="748"/>
      <c r="P35" s="749"/>
      <c r="Q35" s="750">
        <v>3638</v>
      </c>
      <c r="R35" s="751"/>
      <c r="S35" s="751"/>
      <c r="T35" s="751"/>
      <c r="U35" s="751"/>
      <c r="V35" s="751">
        <v>1841</v>
      </c>
      <c r="W35" s="751"/>
      <c r="X35" s="751"/>
      <c r="Y35" s="751"/>
      <c r="Z35" s="751"/>
      <c r="AA35" s="751">
        <v>1797</v>
      </c>
      <c r="AB35" s="751"/>
      <c r="AC35" s="751"/>
      <c r="AD35" s="751"/>
      <c r="AE35" s="752"/>
      <c r="AF35" s="753">
        <v>59</v>
      </c>
      <c r="AG35" s="754"/>
      <c r="AH35" s="754"/>
      <c r="AI35" s="754"/>
      <c r="AJ35" s="755"/>
      <c r="AK35" s="832">
        <v>1797</v>
      </c>
      <c r="AL35" s="828"/>
      <c r="AM35" s="828"/>
      <c r="AN35" s="828"/>
      <c r="AO35" s="828"/>
      <c r="AP35" s="828" t="s">
        <v>321</v>
      </c>
      <c r="AQ35" s="828"/>
      <c r="AR35" s="828"/>
      <c r="AS35" s="828"/>
      <c r="AT35" s="828"/>
      <c r="AU35" s="828" t="s">
        <v>321</v>
      </c>
      <c r="AV35" s="828"/>
      <c r="AW35" s="828"/>
      <c r="AX35" s="828"/>
      <c r="AY35" s="828"/>
      <c r="AZ35" s="829" t="s">
        <v>321</v>
      </c>
      <c r="BA35" s="829"/>
      <c r="BB35" s="829"/>
      <c r="BC35" s="829"/>
      <c r="BD35" s="829"/>
      <c r="BE35" s="830" t="s">
        <v>349</v>
      </c>
      <c r="BF35" s="830"/>
      <c r="BG35" s="830"/>
      <c r="BH35" s="830"/>
      <c r="BI35" s="831"/>
      <c r="BJ35" s="91"/>
      <c r="BK35" s="91"/>
      <c r="BL35" s="91"/>
      <c r="BM35" s="91"/>
      <c r="BN35" s="91"/>
      <c r="BO35" s="101"/>
      <c r="BP35" s="101"/>
      <c r="BQ35" s="98">
        <v>29</v>
      </c>
      <c r="BR35" s="99"/>
      <c r="BS35" s="780"/>
      <c r="BT35" s="781"/>
      <c r="BU35" s="781"/>
      <c r="BV35" s="781"/>
      <c r="BW35" s="781"/>
      <c r="BX35" s="781"/>
      <c r="BY35" s="781"/>
      <c r="BZ35" s="781"/>
      <c r="CA35" s="781"/>
      <c r="CB35" s="781"/>
      <c r="CC35" s="781"/>
      <c r="CD35" s="781"/>
      <c r="CE35" s="781"/>
      <c r="CF35" s="781"/>
      <c r="CG35" s="782"/>
      <c r="CH35" s="783"/>
      <c r="CI35" s="784"/>
      <c r="CJ35" s="784"/>
      <c r="CK35" s="784"/>
      <c r="CL35" s="785"/>
      <c r="CM35" s="783"/>
      <c r="CN35" s="784"/>
      <c r="CO35" s="784"/>
      <c r="CP35" s="784"/>
      <c r="CQ35" s="785"/>
      <c r="CR35" s="783"/>
      <c r="CS35" s="784"/>
      <c r="CT35" s="784"/>
      <c r="CU35" s="784"/>
      <c r="CV35" s="785"/>
      <c r="CW35" s="783"/>
      <c r="CX35" s="784"/>
      <c r="CY35" s="784"/>
      <c r="CZ35" s="784"/>
      <c r="DA35" s="785"/>
      <c r="DB35" s="783"/>
      <c r="DC35" s="784"/>
      <c r="DD35" s="784"/>
      <c r="DE35" s="784"/>
      <c r="DF35" s="785"/>
      <c r="DG35" s="783"/>
      <c r="DH35" s="784"/>
      <c r="DI35" s="784"/>
      <c r="DJ35" s="784"/>
      <c r="DK35" s="785"/>
      <c r="DL35" s="783"/>
      <c r="DM35" s="784"/>
      <c r="DN35" s="784"/>
      <c r="DO35" s="784"/>
      <c r="DP35" s="785"/>
      <c r="DQ35" s="783"/>
      <c r="DR35" s="784"/>
      <c r="DS35" s="784"/>
      <c r="DT35" s="784"/>
      <c r="DU35" s="785"/>
      <c r="DV35" s="780"/>
      <c r="DW35" s="781"/>
      <c r="DX35" s="781"/>
      <c r="DY35" s="781"/>
      <c r="DZ35" s="786"/>
      <c r="EA35" s="89"/>
    </row>
    <row r="36" spans="1:131" ht="26.25" customHeight="1" x14ac:dyDescent="0.2">
      <c r="A36" s="102">
        <v>9</v>
      </c>
      <c r="B36" s="747"/>
      <c r="C36" s="748"/>
      <c r="D36" s="748"/>
      <c r="E36" s="748"/>
      <c r="F36" s="748"/>
      <c r="G36" s="748"/>
      <c r="H36" s="748"/>
      <c r="I36" s="748"/>
      <c r="J36" s="748"/>
      <c r="K36" s="748"/>
      <c r="L36" s="748"/>
      <c r="M36" s="748"/>
      <c r="N36" s="748"/>
      <c r="O36" s="748"/>
      <c r="P36" s="749"/>
      <c r="Q36" s="750"/>
      <c r="R36" s="751"/>
      <c r="S36" s="751"/>
      <c r="T36" s="751"/>
      <c r="U36" s="751"/>
      <c r="V36" s="751"/>
      <c r="W36" s="751"/>
      <c r="X36" s="751"/>
      <c r="Y36" s="751"/>
      <c r="Z36" s="751"/>
      <c r="AA36" s="751"/>
      <c r="AB36" s="751"/>
      <c r="AC36" s="751"/>
      <c r="AD36" s="751"/>
      <c r="AE36" s="752"/>
      <c r="AF36" s="753"/>
      <c r="AG36" s="754"/>
      <c r="AH36" s="754"/>
      <c r="AI36" s="754"/>
      <c r="AJ36" s="755"/>
      <c r="AK36" s="832"/>
      <c r="AL36" s="828"/>
      <c r="AM36" s="828"/>
      <c r="AN36" s="828"/>
      <c r="AO36" s="828"/>
      <c r="AP36" s="828"/>
      <c r="AQ36" s="828"/>
      <c r="AR36" s="828"/>
      <c r="AS36" s="828"/>
      <c r="AT36" s="828"/>
      <c r="AU36" s="828"/>
      <c r="AV36" s="828"/>
      <c r="AW36" s="828"/>
      <c r="AX36" s="828"/>
      <c r="AY36" s="828"/>
      <c r="AZ36" s="829"/>
      <c r="BA36" s="829"/>
      <c r="BB36" s="829"/>
      <c r="BC36" s="829"/>
      <c r="BD36" s="829"/>
      <c r="BE36" s="830"/>
      <c r="BF36" s="830"/>
      <c r="BG36" s="830"/>
      <c r="BH36" s="830"/>
      <c r="BI36" s="831"/>
      <c r="BJ36" s="91"/>
      <c r="BK36" s="91"/>
      <c r="BL36" s="91"/>
      <c r="BM36" s="91"/>
      <c r="BN36" s="91"/>
      <c r="BO36" s="101"/>
      <c r="BP36" s="101"/>
      <c r="BQ36" s="98">
        <v>30</v>
      </c>
      <c r="BR36" s="99"/>
      <c r="BS36" s="780"/>
      <c r="BT36" s="781"/>
      <c r="BU36" s="781"/>
      <c r="BV36" s="781"/>
      <c r="BW36" s="781"/>
      <c r="BX36" s="781"/>
      <c r="BY36" s="781"/>
      <c r="BZ36" s="781"/>
      <c r="CA36" s="781"/>
      <c r="CB36" s="781"/>
      <c r="CC36" s="781"/>
      <c r="CD36" s="781"/>
      <c r="CE36" s="781"/>
      <c r="CF36" s="781"/>
      <c r="CG36" s="782"/>
      <c r="CH36" s="783"/>
      <c r="CI36" s="784"/>
      <c r="CJ36" s="784"/>
      <c r="CK36" s="784"/>
      <c r="CL36" s="785"/>
      <c r="CM36" s="783"/>
      <c r="CN36" s="784"/>
      <c r="CO36" s="784"/>
      <c r="CP36" s="784"/>
      <c r="CQ36" s="785"/>
      <c r="CR36" s="783"/>
      <c r="CS36" s="784"/>
      <c r="CT36" s="784"/>
      <c r="CU36" s="784"/>
      <c r="CV36" s="785"/>
      <c r="CW36" s="783"/>
      <c r="CX36" s="784"/>
      <c r="CY36" s="784"/>
      <c r="CZ36" s="784"/>
      <c r="DA36" s="785"/>
      <c r="DB36" s="783"/>
      <c r="DC36" s="784"/>
      <c r="DD36" s="784"/>
      <c r="DE36" s="784"/>
      <c r="DF36" s="785"/>
      <c r="DG36" s="783"/>
      <c r="DH36" s="784"/>
      <c r="DI36" s="784"/>
      <c r="DJ36" s="784"/>
      <c r="DK36" s="785"/>
      <c r="DL36" s="783"/>
      <c r="DM36" s="784"/>
      <c r="DN36" s="784"/>
      <c r="DO36" s="784"/>
      <c r="DP36" s="785"/>
      <c r="DQ36" s="783"/>
      <c r="DR36" s="784"/>
      <c r="DS36" s="784"/>
      <c r="DT36" s="784"/>
      <c r="DU36" s="785"/>
      <c r="DV36" s="780"/>
      <c r="DW36" s="781"/>
      <c r="DX36" s="781"/>
      <c r="DY36" s="781"/>
      <c r="DZ36" s="786"/>
      <c r="EA36" s="89"/>
    </row>
    <row r="37" spans="1:131" ht="26.25" customHeight="1" x14ac:dyDescent="0.2">
      <c r="A37" s="102">
        <v>10</v>
      </c>
      <c r="B37" s="747"/>
      <c r="C37" s="748"/>
      <c r="D37" s="748"/>
      <c r="E37" s="748"/>
      <c r="F37" s="748"/>
      <c r="G37" s="748"/>
      <c r="H37" s="748"/>
      <c r="I37" s="748"/>
      <c r="J37" s="748"/>
      <c r="K37" s="748"/>
      <c r="L37" s="748"/>
      <c r="M37" s="748"/>
      <c r="N37" s="748"/>
      <c r="O37" s="748"/>
      <c r="P37" s="749"/>
      <c r="Q37" s="750"/>
      <c r="R37" s="751"/>
      <c r="S37" s="751"/>
      <c r="T37" s="751"/>
      <c r="U37" s="751"/>
      <c r="V37" s="751"/>
      <c r="W37" s="751"/>
      <c r="X37" s="751"/>
      <c r="Y37" s="751"/>
      <c r="Z37" s="751"/>
      <c r="AA37" s="751"/>
      <c r="AB37" s="751"/>
      <c r="AC37" s="751"/>
      <c r="AD37" s="751"/>
      <c r="AE37" s="752"/>
      <c r="AF37" s="753"/>
      <c r="AG37" s="754"/>
      <c r="AH37" s="754"/>
      <c r="AI37" s="754"/>
      <c r="AJ37" s="755"/>
      <c r="AK37" s="832"/>
      <c r="AL37" s="828"/>
      <c r="AM37" s="828"/>
      <c r="AN37" s="828"/>
      <c r="AO37" s="828"/>
      <c r="AP37" s="828"/>
      <c r="AQ37" s="828"/>
      <c r="AR37" s="828"/>
      <c r="AS37" s="828"/>
      <c r="AT37" s="828"/>
      <c r="AU37" s="828"/>
      <c r="AV37" s="828"/>
      <c r="AW37" s="828"/>
      <c r="AX37" s="828"/>
      <c r="AY37" s="828"/>
      <c r="AZ37" s="829"/>
      <c r="BA37" s="829"/>
      <c r="BB37" s="829"/>
      <c r="BC37" s="829"/>
      <c r="BD37" s="829"/>
      <c r="BE37" s="830"/>
      <c r="BF37" s="830"/>
      <c r="BG37" s="830"/>
      <c r="BH37" s="830"/>
      <c r="BI37" s="831"/>
      <c r="BJ37" s="91"/>
      <c r="BK37" s="91"/>
      <c r="BL37" s="91"/>
      <c r="BM37" s="91"/>
      <c r="BN37" s="91"/>
      <c r="BO37" s="101"/>
      <c r="BP37" s="101"/>
      <c r="BQ37" s="98">
        <v>31</v>
      </c>
      <c r="BR37" s="99"/>
      <c r="BS37" s="780"/>
      <c r="BT37" s="781"/>
      <c r="BU37" s="781"/>
      <c r="BV37" s="781"/>
      <c r="BW37" s="781"/>
      <c r="BX37" s="781"/>
      <c r="BY37" s="781"/>
      <c r="BZ37" s="781"/>
      <c r="CA37" s="781"/>
      <c r="CB37" s="781"/>
      <c r="CC37" s="781"/>
      <c r="CD37" s="781"/>
      <c r="CE37" s="781"/>
      <c r="CF37" s="781"/>
      <c r="CG37" s="782"/>
      <c r="CH37" s="783"/>
      <c r="CI37" s="784"/>
      <c r="CJ37" s="784"/>
      <c r="CK37" s="784"/>
      <c r="CL37" s="785"/>
      <c r="CM37" s="783"/>
      <c r="CN37" s="784"/>
      <c r="CO37" s="784"/>
      <c r="CP37" s="784"/>
      <c r="CQ37" s="785"/>
      <c r="CR37" s="783"/>
      <c r="CS37" s="784"/>
      <c r="CT37" s="784"/>
      <c r="CU37" s="784"/>
      <c r="CV37" s="785"/>
      <c r="CW37" s="783"/>
      <c r="CX37" s="784"/>
      <c r="CY37" s="784"/>
      <c r="CZ37" s="784"/>
      <c r="DA37" s="785"/>
      <c r="DB37" s="783"/>
      <c r="DC37" s="784"/>
      <c r="DD37" s="784"/>
      <c r="DE37" s="784"/>
      <c r="DF37" s="785"/>
      <c r="DG37" s="783"/>
      <c r="DH37" s="784"/>
      <c r="DI37" s="784"/>
      <c r="DJ37" s="784"/>
      <c r="DK37" s="785"/>
      <c r="DL37" s="783"/>
      <c r="DM37" s="784"/>
      <c r="DN37" s="784"/>
      <c r="DO37" s="784"/>
      <c r="DP37" s="785"/>
      <c r="DQ37" s="783"/>
      <c r="DR37" s="784"/>
      <c r="DS37" s="784"/>
      <c r="DT37" s="784"/>
      <c r="DU37" s="785"/>
      <c r="DV37" s="780"/>
      <c r="DW37" s="781"/>
      <c r="DX37" s="781"/>
      <c r="DY37" s="781"/>
      <c r="DZ37" s="786"/>
      <c r="EA37" s="89"/>
    </row>
    <row r="38" spans="1:131" ht="26.25" customHeight="1" x14ac:dyDescent="0.2">
      <c r="A38" s="102">
        <v>11</v>
      </c>
      <c r="B38" s="747"/>
      <c r="C38" s="748"/>
      <c r="D38" s="748"/>
      <c r="E38" s="748"/>
      <c r="F38" s="748"/>
      <c r="G38" s="748"/>
      <c r="H38" s="748"/>
      <c r="I38" s="748"/>
      <c r="J38" s="748"/>
      <c r="K38" s="748"/>
      <c r="L38" s="748"/>
      <c r="M38" s="748"/>
      <c r="N38" s="748"/>
      <c r="O38" s="748"/>
      <c r="P38" s="749"/>
      <c r="Q38" s="750"/>
      <c r="R38" s="751"/>
      <c r="S38" s="751"/>
      <c r="T38" s="751"/>
      <c r="U38" s="751"/>
      <c r="V38" s="751"/>
      <c r="W38" s="751"/>
      <c r="X38" s="751"/>
      <c r="Y38" s="751"/>
      <c r="Z38" s="751"/>
      <c r="AA38" s="751"/>
      <c r="AB38" s="751"/>
      <c r="AC38" s="751"/>
      <c r="AD38" s="751"/>
      <c r="AE38" s="752"/>
      <c r="AF38" s="753"/>
      <c r="AG38" s="754"/>
      <c r="AH38" s="754"/>
      <c r="AI38" s="754"/>
      <c r="AJ38" s="755"/>
      <c r="AK38" s="832"/>
      <c r="AL38" s="828"/>
      <c r="AM38" s="828"/>
      <c r="AN38" s="828"/>
      <c r="AO38" s="828"/>
      <c r="AP38" s="828"/>
      <c r="AQ38" s="828"/>
      <c r="AR38" s="828"/>
      <c r="AS38" s="828"/>
      <c r="AT38" s="828"/>
      <c r="AU38" s="828"/>
      <c r="AV38" s="828"/>
      <c r="AW38" s="828"/>
      <c r="AX38" s="828"/>
      <c r="AY38" s="828"/>
      <c r="AZ38" s="829"/>
      <c r="BA38" s="829"/>
      <c r="BB38" s="829"/>
      <c r="BC38" s="829"/>
      <c r="BD38" s="829"/>
      <c r="BE38" s="830"/>
      <c r="BF38" s="830"/>
      <c r="BG38" s="830"/>
      <c r="BH38" s="830"/>
      <c r="BI38" s="831"/>
      <c r="BJ38" s="91"/>
      <c r="BK38" s="91"/>
      <c r="BL38" s="91"/>
      <c r="BM38" s="91"/>
      <c r="BN38" s="91"/>
      <c r="BO38" s="101"/>
      <c r="BP38" s="101"/>
      <c r="BQ38" s="98">
        <v>32</v>
      </c>
      <c r="BR38" s="99"/>
      <c r="BS38" s="780"/>
      <c r="BT38" s="781"/>
      <c r="BU38" s="781"/>
      <c r="BV38" s="781"/>
      <c r="BW38" s="781"/>
      <c r="BX38" s="781"/>
      <c r="BY38" s="781"/>
      <c r="BZ38" s="781"/>
      <c r="CA38" s="781"/>
      <c r="CB38" s="781"/>
      <c r="CC38" s="781"/>
      <c r="CD38" s="781"/>
      <c r="CE38" s="781"/>
      <c r="CF38" s="781"/>
      <c r="CG38" s="782"/>
      <c r="CH38" s="783"/>
      <c r="CI38" s="784"/>
      <c r="CJ38" s="784"/>
      <c r="CK38" s="784"/>
      <c r="CL38" s="785"/>
      <c r="CM38" s="783"/>
      <c r="CN38" s="784"/>
      <c r="CO38" s="784"/>
      <c r="CP38" s="784"/>
      <c r="CQ38" s="785"/>
      <c r="CR38" s="783"/>
      <c r="CS38" s="784"/>
      <c r="CT38" s="784"/>
      <c r="CU38" s="784"/>
      <c r="CV38" s="785"/>
      <c r="CW38" s="783"/>
      <c r="CX38" s="784"/>
      <c r="CY38" s="784"/>
      <c r="CZ38" s="784"/>
      <c r="DA38" s="785"/>
      <c r="DB38" s="783"/>
      <c r="DC38" s="784"/>
      <c r="DD38" s="784"/>
      <c r="DE38" s="784"/>
      <c r="DF38" s="785"/>
      <c r="DG38" s="783"/>
      <c r="DH38" s="784"/>
      <c r="DI38" s="784"/>
      <c r="DJ38" s="784"/>
      <c r="DK38" s="785"/>
      <c r="DL38" s="783"/>
      <c r="DM38" s="784"/>
      <c r="DN38" s="784"/>
      <c r="DO38" s="784"/>
      <c r="DP38" s="785"/>
      <c r="DQ38" s="783"/>
      <c r="DR38" s="784"/>
      <c r="DS38" s="784"/>
      <c r="DT38" s="784"/>
      <c r="DU38" s="785"/>
      <c r="DV38" s="780"/>
      <c r="DW38" s="781"/>
      <c r="DX38" s="781"/>
      <c r="DY38" s="781"/>
      <c r="DZ38" s="786"/>
      <c r="EA38" s="89"/>
    </row>
    <row r="39" spans="1:131" ht="26.25" customHeight="1" x14ac:dyDescent="0.2">
      <c r="A39" s="102">
        <v>12</v>
      </c>
      <c r="B39" s="747"/>
      <c r="C39" s="748"/>
      <c r="D39" s="748"/>
      <c r="E39" s="748"/>
      <c r="F39" s="748"/>
      <c r="G39" s="748"/>
      <c r="H39" s="748"/>
      <c r="I39" s="748"/>
      <c r="J39" s="748"/>
      <c r="K39" s="748"/>
      <c r="L39" s="748"/>
      <c r="M39" s="748"/>
      <c r="N39" s="748"/>
      <c r="O39" s="748"/>
      <c r="P39" s="749"/>
      <c r="Q39" s="750"/>
      <c r="R39" s="751"/>
      <c r="S39" s="751"/>
      <c r="T39" s="751"/>
      <c r="U39" s="751"/>
      <c r="V39" s="751"/>
      <c r="W39" s="751"/>
      <c r="X39" s="751"/>
      <c r="Y39" s="751"/>
      <c r="Z39" s="751"/>
      <c r="AA39" s="751"/>
      <c r="AB39" s="751"/>
      <c r="AC39" s="751"/>
      <c r="AD39" s="751"/>
      <c r="AE39" s="752"/>
      <c r="AF39" s="753"/>
      <c r="AG39" s="754"/>
      <c r="AH39" s="754"/>
      <c r="AI39" s="754"/>
      <c r="AJ39" s="755"/>
      <c r="AK39" s="832"/>
      <c r="AL39" s="828"/>
      <c r="AM39" s="828"/>
      <c r="AN39" s="828"/>
      <c r="AO39" s="828"/>
      <c r="AP39" s="828"/>
      <c r="AQ39" s="828"/>
      <c r="AR39" s="828"/>
      <c r="AS39" s="828"/>
      <c r="AT39" s="828"/>
      <c r="AU39" s="828"/>
      <c r="AV39" s="828"/>
      <c r="AW39" s="828"/>
      <c r="AX39" s="828"/>
      <c r="AY39" s="828"/>
      <c r="AZ39" s="829"/>
      <c r="BA39" s="829"/>
      <c r="BB39" s="829"/>
      <c r="BC39" s="829"/>
      <c r="BD39" s="829"/>
      <c r="BE39" s="830"/>
      <c r="BF39" s="830"/>
      <c r="BG39" s="830"/>
      <c r="BH39" s="830"/>
      <c r="BI39" s="831"/>
      <c r="BJ39" s="91"/>
      <c r="BK39" s="91"/>
      <c r="BL39" s="91"/>
      <c r="BM39" s="91"/>
      <c r="BN39" s="91"/>
      <c r="BO39" s="101"/>
      <c r="BP39" s="101"/>
      <c r="BQ39" s="98">
        <v>33</v>
      </c>
      <c r="BR39" s="99"/>
      <c r="BS39" s="780"/>
      <c r="BT39" s="781"/>
      <c r="BU39" s="781"/>
      <c r="BV39" s="781"/>
      <c r="BW39" s="781"/>
      <c r="BX39" s="781"/>
      <c r="BY39" s="781"/>
      <c r="BZ39" s="781"/>
      <c r="CA39" s="781"/>
      <c r="CB39" s="781"/>
      <c r="CC39" s="781"/>
      <c r="CD39" s="781"/>
      <c r="CE39" s="781"/>
      <c r="CF39" s="781"/>
      <c r="CG39" s="782"/>
      <c r="CH39" s="783"/>
      <c r="CI39" s="784"/>
      <c r="CJ39" s="784"/>
      <c r="CK39" s="784"/>
      <c r="CL39" s="785"/>
      <c r="CM39" s="783"/>
      <c r="CN39" s="784"/>
      <c r="CO39" s="784"/>
      <c r="CP39" s="784"/>
      <c r="CQ39" s="785"/>
      <c r="CR39" s="783"/>
      <c r="CS39" s="784"/>
      <c r="CT39" s="784"/>
      <c r="CU39" s="784"/>
      <c r="CV39" s="785"/>
      <c r="CW39" s="783"/>
      <c r="CX39" s="784"/>
      <c r="CY39" s="784"/>
      <c r="CZ39" s="784"/>
      <c r="DA39" s="785"/>
      <c r="DB39" s="783"/>
      <c r="DC39" s="784"/>
      <c r="DD39" s="784"/>
      <c r="DE39" s="784"/>
      <c r="DF39" s="785"/>
      <c r="DG39" s="783"/>
      <c r="DH39" s="784"/>
      <c r="DI39" s="784"/>
      <c r="DJ39" s="784"/>
      <c r="DK39" s="785"/>
      <c r="DL39" s="783"/>
      <c r="DM39" s="784"/>
      <c r="DN39" s="784"/>
      <c r="DO39" s="784"/>
      <c r="DP39" s="785"/>
      <c r="DQ39" s="783"/>
      <c r="DR39" s="784"/>
      <c r="DS39" s="784"/>
      <c r="DT39" s="784"/>
      <c r="DU39" s="785"/>
      <c r="DV39" s="780"/>
      <c r="DW39" s="781"/>
      <c r="DX39" s="781"/>
      <c r="DY39" s="781"/>
      <c r="DZ39" s="786"/>
      <c r="EA39" s="89"/>
    </row>
    <row r="40" spans="1:131" ht="26.25" customHeight="1" x14ac:dyDescent="0.2">
      <c r="A40" s="98">
        <v>13</v>
      </c>
      <c r="B40" s="747"/>
      <c r="C40" s="748"/>
      <c r="D40" s="748"/>
      <c r="E40" s="748"/>
      <c r="F40" s="748"/>
      <c r="G40" s="748"/>
      <c r="H40" s="748"/>
      <c r="I40" s="748"/>
      <c r="J40" s="748"/>
      <c r="K40" s="748"/>
      <c r="L40" s="748"/>
      <c r="M40" s="748"/>
      <c r="N40" s="748"/>
      <c r="O40" s="748"/>
      <c r="P40" s="749"/>
      <c r="Q40" s="750"/>
      <c r="R40" s="751"/>
      <c r="S40" s="751"/>
      <c r="T40" s="751"/>
      <c r="U40" s="751"/>
      <c r="V40" s="751"/>
      <c r="W40" s="751"/>
      <c r="X40" s="751"/>
      <c r="Y40" s="751"/>
      <c r="Z40" s="751"/>
      <c r="AA40" s="751"/>
      <c r="AB40" s="751"/>
      <c r="AC40" s="751"/>
      <c r="AD40" s="751"/>
      <c r="AE40" s="752"/>
      <c r="AF40" s="753"/>
      <c r="AG40" s="754"/>
      <c r="AH40" s="754"/>
      <c r="AI40" s="754"/>
      <c r="AJ40" s="755"/>
      <c r="AK40" s="832"/>
      <c r="AL40" s="828"/>
      <c r="AM40" s="828"/>
      <c r="AN40" s="828"/>
      <c r="AO40" s="828"/>
      <c r="AP40" s="828"/>
      <c r="AQ40" s="828"/>
      <c r="AR40" s="828"/>
      <c r="AS40" s="828"/>
      <c r="AT40" s="828"/>
      <c r="AU40" s="828"/>
      <c r="AV40" s="828"/>
      <c r="AW40" s="828"/>
      <c r="AX40" s="828"/>
      <c r="AY40" s="828"/>
      <c r="AZ40" s="829"/>
      <c r="BA40" s="829"/>
      <c r="BB40" s="829"/>
      <c r="BC40" s="829"/>
      <c r="BD40" s="829"/>
      <c r="BE40" s="830"/>
      <c r="BF40" s="830"/>
      <c r="BG40" s="830"/>
      <c r="BH40" s="830"/>
      <c r="BI40" s="831"/>
      <c r="BJ40" s="91"/>
      <c r="BK40" s="91"/>
      <c r="BL40" s="91"/>
      <c r="BM40" s="91"/>
      <c r="BN40" s="91"/>
      <c r="BO40" s="101"/>
      <c r="BP40" s="101"/>
      <c r="BQ40" s="98">
        <v>34</v>
      </c>
      <c r="BR40" s="99"/>
      <c r="BS40" s="780"/>
      <c r="BT40" s="781"/>
      <c r="BU40" s="781"/>
      <c r="BV40" s="781"/>
      <c r="BW40" s="781"/>
      <c r="BX40" s="781"/>
      <c r="BY40" s="781"/>
      <c r="BZ40" s="781"/>
      <c r="CA40" s="781"/>
      <c r="CB40" s="781"/>
      <c r="CC40" s="781"/>
      <c r="CD40" s="781"/>
      <c r="CE40" s="781"/>
      <c r="CF40" s="781"/>
      <c r="CG40" s="782"/>
      <c r="CH40" s="783"/>
      <c r="CI40" s="784"/>
      <c r="CJ40" s="784"/>
      <c r="CK40" s="784"/>
      <c r="CL40" s="785"/>
      <c r="CM40" s="783"/>
      <c r="CN40" s="784"/>
      <c r="CO40" s="784"/>
      <c r="CP40" s="784"/>
      <c r="CQ40" s="785"/>
      <c r="CR40" s="783"/>
      <c r="CS40" s="784"/>
      <c r="CT40" s="784"/>
      <c r="CU40" s="784"/>
      <c r="CV40" s="785"/>
      <c r="CW40" s="783"/>
      <c r="CX40" s="784"/>
      <c r="CY40" s="784"/>
      <c r="CZ40" s="784"/>
      <c r="DA40" s="785"/>
      <c r="DB40" s="783"/>
      <c r="DC40" s="784"/>
      <c r="DD40" s="784"/>
      <c r="DE40" s="784"/>
      <c r="DF40" s="785"/>
      <c r="DG40" s="783"/>
      <c r="DH40" s="784"/>
      <c r="DI40" s="784"/>
      <c r="DJ40" s="784"/>
      <c r="DK40" s="785"/>
      <c r="DL40" s="783"/>
      <c r="DM40" s="784"/>
      <c r="DN40" s="784"/>
      <c r="DO40" s="784"/>
      <c r="DP40" s="785"/>
      <c r="DQ40" s="783"/>
      <c r="DR40" s="784"/>
      <c r="DS40" s="784"/>
      <c r="DT40" s="784"/>
      <c r="DU40" s="785"/>
      <c r="DV40" s="780"/>
      <c r="DW40" s="781"/>
      <c r="DX40" s="781"/>
      <c r="DY40" s="781"/>
      <c r="DZ40" s="786"/>
      <c r="EA40" s="89"/>
    </row>
    <row r="41" spans="1:131" ht="26.25" customHeight="1" x14ac:dyDescent="0.2">
      <c r="A41" s="98">
        <v>14</v>
      </c>
      <c r="B41" s="747"/>
      <c r="C41" s="748"/>
      <c r="D41" s="748"/>
      <c r="E41" s="748"/>
      <c r="F41" s="748"/>
      <c r="G41" s="748"/>
      <c r="H41" s="748"/>
      <c r="I41" s="748"/>
      <c r="J41" s="748"/>
      <c r="K41" s="748"/>
      <c r="L41" s="748"/>
      <c r="M41" s="748"/>
      <c r="N41" s="748"/>
      <c r="O41" s="748"/>
      <c r="P41" s="749"/>
      <c r="Q41" s="750"/>
      <c r="R41" s="751"/>
      <c r="S41" s="751"/>
      <c r="T41" s="751"/>
      <c r="U41" s="751"/>
      <c r="V41" s="751"/>
      <c r="W41" s="751"/>
      <c r="X41" s="751"/>
      <c r="Y41" s="751"/>
      <c r="Z41" s="751"/>
      <c r="AA41" s="751"/>
      <c r="AB41" s="751"/>
      <c r="AC41" s="751"/>
      <c r="AD41" s="751"/>
      <c r="AE41" s="752"/>
      <c r="AF41" s="753"/>
      <c r="AG41" s="754"/>
      <c r="AH41" s="754"/>
      <c r="AI41" s="754"/>
      <c r="AJ41" s="755"/>
      <c r="AK41" s="832"/>
      <c r="AL41" s="828"/>
      <c r="AM41" s="828"/>
      <c r="AN41" s="828"/>
      <c r="AO41" s="828"/>
      <c r="AP41" s="828"/>
      <c r="AQ41" s="828"/>
      <c r="AR41" s="828"/>
      <c r="AS41" s="828"/>
      <c r="AT41" s="828"/>
      <c r="AU41" s="828"/>
      <c r="AV41" s="828"/>
      <c r="AW41" s="828"/>
      <c r="AX41" s="828"/>
      <c r="AY41" s="828"/>
      <c r="AZ41" s="829"/>
      <c r="BA41" s="829"/>
      <c r="BB41" s="829"/>
      <c r="BC41" s="829"/>
      <c r="BD41" s="829"/>
      <c r="BE41" s="830"/>
      <c r="BF41" s="830"/>
      <c r="BG41" s="830"/>
      <c r="BH41" s="830"/>
      <c r="BI41" s="831"/>
      <c r="BJ41" s="91"/>
      <c r="BK41" s="91"/>
      <c r="BL41" s="91"/>
      <c r="BM41" s="91"/>
      <c r="BN41" s="91"/>
      <c r="BO41" s="101"/>
      <c r="BP41" s="101"/>
      <c r="BQ41" s="98">
        <v>35</v>
      </c>
      <c r="BR41" s="99"/>
      <c r="BS41" s="780"/>
      <c r="BT41" s="781"/>
      <c r="BU41" s="781"/>
      <c r="BV41" s="781"/>
      <c r="BW41" s="781"/>
      <c r="BX41" s="781"/>
      <c r="BY41" s="781"/>
      <c r="BZ41" s="781"/>
      <c r="CA41" s="781"/>
      <c r="CB41" s="781"/>
      <c r="CC41" s="781"/>
      <c r="CD41" s="781"/>
      <c r="CE41" s="781"/>
      <c r="CF41" s="781"/>
      <c r="CG41" s="782"/>
      <c r="CH41" s="783"/>
      <c r="CI41" s="784"/>
      <c r="CJ41" s="784"/>
      <c r="CK41" s="784"/>
      <c r="CL41" s="785"/>
      <c r="CM41" s="783"/>
      <c r="CN41" s="784"/>
      <c r="CO41" s="784"/>
      <c r="CP41" s="784"/>
      <c r="CQ41" s="785"/>
      <c r="CR41" s="783"/>
      <c r="CS41" s="784"/>
      <c r="CT41" s="784"/>
      <c r="CU41" s="784"/>
      <c r="CV41" s="785"/>
      <c r="CW41" s="783"/>
      <c r="CX41" s="784"/>
      <c r="CY41" s="784"/>
      <c r="CZ41" s="784"/>
      <c r="DA41" s="785"/>
      <c r="DB41" s="783"/>
      <c r="DC41" s="784"/>
      <c r="DD41" s="784"/>
      <c r="DE41" s="784"/>
      <c r="DF41" s="785"/>
      <c r="DG41" s="783"/>
      <c r="DH41" s="784"/>
      <c r="DI41" s="784"/>
      <c r="DJ41" s="784"/>
      <c r="DK41" s="785"/>
      <c r="DL41" s="783"/>
      <c r="DM41" s="784"/>
      <c r="DN41" s="784"/>
      <c r="DO41" s="784"/>
      <c r="DP41" s="785"/>
      <c r="DQ41" s="783"/>
      <c r="DR41" s="784"/>
      <c r="DS41" s="784"/>
      <c r="DT41" s="784"/>
      <c r="DU41" s="785"/>
      <c r="DV41" s="780"/>
      <c r="DW41" s="781"/>
      <c r="DX41" s="781"/>
      <c r="DY41" s="781"/>
      <c r="DZ41" s="786"/>
      <c r="EA41" s="89"/>
    </row>
    <row r="42" spans="1:131" ht="26.25" customHeight="1" x14ac:dyDescent="0.2">
      <c r="A42" s="98">
        <v>15</v>
      </c>
      <c r="B42" s="747"/>
      <c r="C42" s="748"/>
      <c r="D42" s="748"/>
      <c r="E42" s="748"/>
      <c r="F42" s="748"/>
      <c r="G42" s="748"/>
      <c r="H42" s="748"/>
      <c r="I42" s="748"/>
      <c r="J42" s="748"/>
      <c r="K42" s="748"/>
      <c r="L42" s="748"/>
      <c r="M42" s="748"/>
      <c r="N42" s="748"/>
      <c r="O42" s="748"/>
      <c r="P42" s="749"/>
      <c r="Q42" s="750"/>
      <c r="R42" s="751"/>
      <c r="S42" s="751"/>
      <c r="T42" s="751"/>
      <c r="U42" s="751"/>
      <c r="V42" s="751"/>
      <c r="W42" s="751"/>
      <c r="X42" s="751"/>
      <c r="Y42" s="751"/>
      <c r="Z42" s="751"/>
      <c r="AA42" s="751"/>
      <c r="AB42" s="751"/>
      <c r="AC42" s="751"/>
      <c r="AD42" s="751"/>
      <c r="AE42" s="752"/>
      <c r="AF42" s="753"/>
      <c r="AG42" s="754"/>
      <c r="AH42" s="754"/>
      <c r="AI42" s="754"/>
      <c r="AJ42" s="755"/>
      <c r="AK42" s="832"/>
      <c r="AL42" s="828"/>
      <c r="AM42" s="828"/>
      <c r="AN42" s="828"/>
      <c r="AO42" s="828"/>
      <c r="AP42" s="828"/>
      <c r="AQ42" s="828"/>
      <c r="AR42" s="828"/>
      <c r="AS42" s="828"/>
      <c r="AT42" s="828"/>
      <c r="AU42" s="828"/>
      <c r="AV42" s="828"/>
      <c r="AW42" s="828"/>
      <c r="AX42" s="828"/>
      <c r="AY42" s="828"/>
      <c r="AZ42" s="829"/>
      <c r="BA42" s="829"/>
      <c r="BB42" s="829"/>
      <c r="BC42" s="829"/>
      <c r="BD42" s="829"/>
      <c r="BE42" s="830"/>
      <c r="BF42" s="830"/>
      <c r="BG42" s="830"/>
      <c r="BH42" s="830"/>
      <c r="BI42" s="831"/>
      <c r="BJ42" s="91"/>
      <c r="BK42" s="91"/>
      <c r="BL42" s="91"/>
      <c r="BM42" s="91"/>
      <c r="BN42" s="91"/>
      <c r="BO42" s="101"/>
      <c r="BP42" s="101"/>
      <c r="BQ42" s="98">
        <v>36</v>
      </c>
      <c r="BR42" s="99"/>
      <c r="BS42" s="780"/>
      <c r="BT42" s="781"/>
      <c r="BU42" s="781"/>
      <c r="BV42" s="781"/>
      <c r="BW42" s="781"/>
      <c r="BX42" s="781"/>
      <c r="BY42" s="781"/>
      <c r="BZ42" s="781"/>
      <c r="CA42" s="781"/>
      <c r="CB42" s="781"/>
      <c r="CC42" s="781"/>
      <c r="CD42" s="781"/>
      <c r="CE42" s="781"/>
      <c r="CF42" s="781"/>
      <c r="CG42" s="782"/>
      <c r="CH42" s="783"/>
      <c r="CI42" s="784"/>
      <c r="CJ42" s="784"/>
      <c r="CK42" s="784"/>
      <c r="CL42" s="785"/>
      <c r="CM42" s="783"/>
      <c r="CN42" s="784"/>
      <c r="CO42" s="784"/>
      <c r="CP42" s="784"/>
      <c r="CQ42" s="785"/>
      <c r="CR42" s="783"/>
      <c r="CS42" s="784"/>
      <c r="CT42" s="784"/>
      <c r="CU42" s="784"/>
      <c r="CV42" s="785"/>
      <c r="CW42" s="783"/>
      <c r="CX42" s="784"/>
      <c r="CY42" s="784"/>
      <c r="CZ42" s="784"/>
      <c r="DA42" s="785"/>
      <c r="DB42" s="783"/>
      <c r="DC42" s="784"/>
      <c r="DD42" s="784"/>
      <c r="DE42" s="784"/>
      <c r="DF42" s="785"/>
      <c r="DG42" s="783"/>
      <c r="DH42" s="784"/>
      <c r="DI42" s="784"/>
      <c r="DJ42" s="784"/>
      <c r="DK42" s="785"/>
      <c r="DL42" s="783"/>
      <c r="DM42" s="784"/>
      <c r="DN42" s="784"/>
      <c r="DO42" s="784"/>
      <c r="DP42" s="785"/>
      <c r="DQ42" s="783"/>
      <c r="DR42" s="784"/>
      <c r="DS42" s="784"/>
      <c r="DT42" s="784"/>
      <c r="DU42" s="785"/>
      <c r="DV42" s="780"/>
      <c r="DW42" s="781"/>
      <c r="DX42" s="781"/>
      <c r="DY42" s="781"/>
      <c r="DZ42" s="786"/>
      <c r="EA42" s="89"/>
    </row>
    <row r="43" spans="1:131" ht="26.25" customHeight="1" x14ac:dyDescent="0.2">
      <c r="A43" s="98">
        <v>16</v>
      </c>
      <c r="B43" s="747"/>
      <c r="C43" s="748"/>
      <c r="D43" s="748"/>
      <c r="E43" s="748"/>
      <c r="F43" s="748"/>
      <c r="G43" s="748"/>
      <c r="H43" s="748"/>
      <c r="I43" s="748"/>
      <c r="J43" s="748"/>
      <c r="K43" s="748"/>
      <c r="L43" s="748"/>
      <c r="M43" s="748"/>
      <c r="N43" s="748"/>
      <c r="O43" s="748"/>
      <c r="P43" s="749"/>
      <c r="Q43" s="750"/>
      <c r="R43" s="751"/>
      <c r="S43" s="751"/>
      <c r="T43" s="751"/>
      <c r="U43" s="751"/>
      <c r="V43" s="751"/>
      <c r="W43" s="751"/>
      <c r="X43" s="751"/>
      <c r="Y43" s="751"/>
      <c r="Z43" s="751"/>
      <c r="AA43" s="751"/>
      <c r="AB43" s="751"/>
      <c r="AC43" s="751"/>
      <c r="AD43" s="751"/>
      <c r="AE43" s="752"/>
      <c r="AF43" s="753"/>
      <c r="AG43" s="754"/>
      <c r="AH43" s="754"/>
      <c r="AI43" s="754"/>
      <c r="AJ43" s="755"/>
      <c r="AK43" s="832"/>
      <c r="AL43" s="828"/>
      <c r="AM43" s="828"/>
      <c r="AN43" s="828"/>
      <c r="AO43" s="828"/>
      <c r="AP43" s="828"/>
      <c r="AQ43" s="828"/>
      <c r="AR43" s="828"/>
      <c r="AS43" s="828"/>
      <c r="AT43" s="828"/>
      <c r="AU43" s="828"/>
      <c r="AV43" s="828"/>
      <c r="AW43" s="828"/>
      <c r="AX43" s="828"/>
      <c r="AY43" s="828"/>
      <c r="AZ43" s="829"/>
      <c r="BA43" s="829"/>
      <c r="BB43" s="829"/>
      <c r="BC43" s="829"/>
      <c r="BD43" s="829"/>
      <c r="BE43" s="830"/>
      <c r="BF43" s="830"/>
      <c r="BG43" s="830"/>
      <c r="BH43" s="830"/>
      <c r="BI43" s="831"/>
      <c r="BJ43" s="91"/>
      <c r="BK43" s="91"/>
      <c r="BL43" s="91"/>
      <c r="BM43" s="91"/>
      <c r="BN43" s="91"/>
      <c r="BO43" s="101"/>
      <c r="BP43" s="101"/>
      <c r="BQ43" s="98">
        <v>37</v>
      </c>
      <c r="BR43" s="99"/>
      <c r="BS43" s="780"/>
      <c r="BT43" s="781"/>
      <c r="BU43" s="781"/>
      <c r="BV43" s="781"/>
      <c r="BW43" s="781"/>
      <c r="BX43" s="781"/>
      <c r="BY43" s="781"/>
      <c r="BZ43" s="781"/>
      <c r="CA43" s="781"/>
      <c r="CB43" s="781"/>
      <c r="CC43" s="781"/>
      <c r="CD43" s="781"/>
      <c r="CE43" s="781"/>
      <c r="CF43" s="781"/>
      <c r="CG43" s="782"/>
      <c r="CH43" s="783"/>
      <c r="CI43" s="784"/>
      <c r="CJ43" s="784"/>
      <c r="CK43" s="784"/>
      <c r="CL43" s="785"/>
      <c r="CM43" s="783"/>
      <c r="CN43" s="784"/>
      <c r="CO43" s="784"/>
      <c r="CP43" s="784"/>
      <c r="CQ43" s="785"/>
      <c r="CR43" s="783"/>
      <c r="CS43" s="784"/>
      <c r="CT43" s="784"/>
      <c r="CU43" s="784"/>
      <c r="CV43" s="785"/>
      <c r="CW43" s="783"/>
      <c r="CX43" s="784"/>
      <c r="CY43" s="784"/>
      <c r="CZ43" s="784"/>
      <c r="DA43" s="785"/>
      <c r="DB43" s="783"/>
      <c r="DC43" s="784"/>
      <c r="DD43" s="784"/>
      <c r="DE43" s="784"/>
      <c r="DF43" s="785"/>
      <c r="DG43" s="783"/>
      <c r="DH43" s="784"/>
      <c r="DI43" s="784"/>
      <c r="DJ43" s="784"/>
      <c r="DK43" s="785"/>
      <c r="DL43" s="783"/>
      <c r="DM43" s="784"/>
      <c r="DN43" s="784"/>
      <c r="DO43" s="784"/>
      <c r="DP43" s="785"/>
      <c r="DQ43" s="783"/>
      <c r="DR43" s="784"/>
      <c r="DS43" s="784"/>
      <c r="DT43" s="784"/>
      <c r="DU43" s="785"/>
      <c r="DV43" s="780"/>
      <c r="DW43" s="781"/>
      <c r="DX43" s="781"/>
      <c r="DY43" s="781"/>
      <c r="DZ43" s="786"/>
      <c r="EA43" s="89"/>
    </row>
    <row r="44" spans="1:131" ht="26.25" customHeight="1" x14ac:dyDescent="0.2">
      <c r="A44" s="98">
        <v>17</v>
      </c>
      <c r="B44" s="747"/>
      <c r="C44" s="748"/>
      <c r="D44" s="748"/>
      <c r="E44" s="748"/>
      <c r="F44" s="748"/>
      <c r="G44" s="748"/>
      <c r="H44" s="748"/>
      <c r="I44" s="748"/>
      <c r="J44" s="748"/>
      <c r="K44" s="748"/>
      <c r="L44" s="748"/>
      <c r="M44" s="748"/>
      <c r="N44" s="748"/>
      <c r="O44" s="748"/>
      <c r="P44" s="749"/>
      <c r="Q44" s="750"/>
      <c r="R44" s="751"/>
      <c r="S44" s="751"/>
      <c r="T44" s="751"/>
      <c r="U44" s="751"/>
      <c r="V44" s="751"/>
      <c r="W44" s="751"/>
      <c r="X44" s="751"/>
      <c r="Y44" s="751"/>
      <c r="Z44" s="751"/>
      <c r="AA44" s="751"/>
      <c r="AB44" s="751"/>
      <c r="AC44" s="751"/>
      <c r="AD44" s="751"/>
      <c r="AE44" s="752"/>
      <c r="AF44" s="753"/>
      <c r="AG44" s="754"/>
      <c r="AH44" s="754"/>
      <c r="AI44" s="754"/>
      <c r="AJ44" s="755"/>
      <c r="AK44" s="832"/>
      <c r="AL44" s="828"/>
      <c r="AM44" s="828"/>
      <c r="AN44" s="828"/>
      <c r="AO44" s="828"/>
      <c r="AP44" s="828"/>
      <c r="AQ44" s="828"/>
      <c r="AR44" s="828"/>
      <c r="AS44" s="828"/>
      <c r="AT44" s="828"/>
      <c r="AU44" s="828"/>
      <c r="AV44" s="828"/>
      <c r="AW44" s="828"/>
      <c r="AX44" s="828"/>
      <c r="AY44" s="828"/>
      <c r="AZ44" s="829"/>
      <c r="BA44" s="829"/>
      <c r="BB44" s="829"/>
      <c r="BC44" s="829"/>
      <c r="BD44" s="829"/>
      <c r="BE44" s="830"/>
      <c r="BF44" s="830"/>
      <c r="BG44" s="830"/>
      <c r="BH44" s="830"/>
      <c r="BI44" s="831"/>
      <c r="BJ44" s="91"/>
      <c r="BK44" s="91"/>
      <c r="BL44" s="91"/>
      <c r="BM44" s="91"/>
      <c r="BN44" s="91"/>
      <c r="BO44" s="101"/>
      <c r="BP44" s="101"/>
      <c r="BQ44" s="98">
        <v>38</v>
      </c>
      <c r="BR44" s="99"/>
      <c r="BS44" s="780"/>
      <c r="BT44" s="781"/>
      <c r="BU44" s="781"/>
      <c r="BV44" s="781"/>
      <c r="BW44" s="781"/>
      <c r="BX44" s="781"/>
      <c r="BY44" s="781"/>
      <c r="BZ44" s="781"/>
      <c r="CA44" s="781"/>
      <c r="CB44" s="781"/>
      <c r="CC44" s="781"/>
      <c r="CD44" s="781"/>
      <c r="CE44" s="781"/>
      <c r="CF44" s="781"/>
      <c r="CG44" s="782"/>
      <c r="CH44" s="783"/>
      <c r="CI44" s="784"/>
      <c r="CJ44" s="784"/>
      <c r="CK44" s="784"/>
      <c r="CL44" s="785"/>
      <c r="CM44" s="783"/>
      <c r="CN44" s="784"/>
      <c r="CO44" s="784"/>
      <c r="CP44" s="784"/>
      <c r="CQ44" s="785"/>
      <c r="CR44" s="783"/>
      <c r="CS44" s="784"/>
      <c r="CT44" s="784"/>
      <c r="CU44" s="784"/>
      <c r="CV44" s="785"/>
      <c r="CW44" s="783"/>
      <c r="CX44" s="784"/>
      <c r="CY44" s="784"/>
      <c r="CZ44" s="784"/>
      <c r="DA44" s="785"/>
      <c r="DB44" s="783"/>
      <c r="DC44" s="784"/>
      <c r="DD44" s="784"/>
      <c r="DE44" s="784"/>
      <c r="DF44" s="785"/>
      <c r="DG44" s="783"/>
      <c r="DH44" s="784"/>
      <c r="DI44" s="784"/>
      <c r="DJ44" s="784"/>
      <c r="DK44" s="785"/>
      <c r="DL44" s="783"/>
      <c r="DM44" s="784"/>
      <c r="DN44" s="784"/>
      <c r="DO44" s="784"/>
      <c r="DP44" s="785"/>
      <c r="DQ44" s="783"/>
      <c r="DR44" s="784"/>
      <c r="DS44" s="784"/>
      <c r="DT44" s="784"/>
      <c r="DU44" s="785"/>
      <c r="DV44" s="780"/>
      <c r="DW44" s="781"/>
      <c r="DX44" s="781"/>
      <c r="DY44" s="781"/>
      <c r="DZ44" s="786"/>
      <c r="EA44" s="89"/>
    </row>
    <row r="45" spans="1:131" ht="26.25" customHeight="1" x14ac:dyDescent="0.2">
      <c r="A45" s="98">
        <v>18</v>
      </c>
      <c r="B45" s="747"/>
      <c r="C45" s="748"/>
      <c r="D45" s="748"/>
      <c r="E45" s="748"/>
      <c r="F45" s="748"/>
      <c r="G45" s="748"/>
      <c r="H45" s="748"/>
      <c r="I45" s="748"/>
      <c r="J45" s="748"/>
      <c r="K45" s="748"/>
      <c r="L45" s="748"/>
      <c r="M45" s="748"/>
      <c r="N45" s="748"/>
      <c r="O45" s="748"/>
      <c r="P45" s="749"/>
      <c r="Q45" s="750"/>
      <c r="R45" s="751"/>
      <c r="S45" s="751"/>
      <c r="T45" s="751"/>
      <c r="U45" s="751"/>
      <c r="V45" s="751"/>
      <c r="W45" s="751"/>
      <c r="X45" s="751"/>
      <c r="Y45" s="751"/>
      <c r="Z45" s="751"/>
      <c r="AA45" s="751"/>
      <c r="AB45" s="751"/>
      <c r="AC45" s="751"/>
      <c r="AD45" s="751"/>
      <c r="AE45" s="752"/>
      <c r="AF45" s="753"/>
      <c r="AG45" s="754"/>
      <c r="AH45" s="754"/>
      <c r="AI45" s="754"/>
      <c r="AJ45" s="755"/>
      <c r="AK45" s="832"/>
      <c r="AL45" s="828"/>
      <c r="AM45" s="828"/>
      <c r="AN45" s="828"/>
      <c r="AO45" s="828"/>
      <c r="AP45" s="828"/>
      <c r="AQ45" s="828"/>
      <c r="AR45" s="828"/>
      <c r="AS45" s="828"/>
      <c r="AT45" s="828"/>
      <c r="AU45" s="828"/>
      <c r="AV45" s="828"/>
      <c r="AW45" s="828"/>
      <c r="AX45" s="828"/>
      <c r="AY45" s="828"/>
      <c r="AZ45" s="829"/>
      <c r="BA45" s="829"/>
      <c r="BB45" s="829"/>
      <c r="BC45" s="829"/>
      <c r="BD45" s="829"/>
      <c r="BE45" s="830"/>
      <c r="BF45" s="830"/>
      <c r="BG45" s="830"/>
      <c r="BH45" s="830"/>
      <c r="BI45" s="831"/>
      <c r="BJ45" s="91"/>
      <c r="BK45" s="91"/>
      <c r="BL45" s="91"/>
      <c r="BM45" s="91"/>
      <c r="BN45" s="91"/>
      <c r="BO45" s="101"/>
      <c r="BP45" s="101"/>
      <c r="BQ45" s="98">
        <v>39</v>
      </c>
      <c r="BR45" s="99"/>
      <c r="BS45" s="780"/>
      <c r="BT45" s="781"/>
      <c r="BU45" s="781"/>
      <c r="BV45" s="781"/>
      <c r="BW45" s="781"/>
      <c r="BX45" s="781"/>
      <c r="BY45" s="781"/>
      <c r="BZ45" s="781"/>
      <c r="CA45" s="781"/>
      <c r="CB45" s="781"/>
      <c r="CC45" s="781"/>
      <c r="CD45" s="781"/>
      <c r="CE45" s="781"/>
      <c r="CF45" s="781"/>
      <c r="CG45" s="782"/>
      <c r="CH45" s="783"/>
      <c r="CI45" s="784"/>
      <c r="CJ45" s="784"/>
      <c r="CK45" s="784"/>
      <c r="CL45" s="785"/>
      <c r="CM45" s="783"/>
      <c r="CN45" s="784"/>
      <c r="CO45" s="784"/>
      <c r="CP45" s="784"/>
      <c r="CQ45" s="785"/>
      <c r="CR45" s="783"/>
      <c r="CS45" s="784"/>
      <c r="CT45" s="784"/>
      <c r="CU45" s="784"/>
      <c r="CV45" s="785"/>
      <c r="CW45" s="783"/>
      <c r="CX45" s="784"/>
      <c r="CY45" s="784"/>
      <c r="CZ45" s="784"/>
      <c r="DA45" s="785"/>
      <c r="DB45" s="783"/>
      <c r="DC45" s="784"/>
      <c r="DD45" s="784"/>
      <c r="DE45" s="784"/>
      <c r="DF45" s="785"/>
      <c r="DG45" s="783"/>
      <c r="DH45" s="784"/>
      <c r="DI45" s="784"/>
      <c r="DJ45" s="784"/>
      <c r="DK45" s="785"/>
      <c r="DL45" s="783"/>
      <c r="DM45" s="784"/>
      <c r="DN45" s="784"/>
      <c r="DO45" s="784"/>
      <c r="DP45" s="785"/>
      <c r="DQ45" s="783"/>
      <c r="DR45" s="784"/>
      <c r="DS45" s="784"/>
      <c r="DT45" s="784"/>
      <c r="DU45" s="785"/>
      <c r="DV45" s="780"/>
      <c r="DW45" s="781"/>
      <c r="DX45" s="781"/>
      <c r="DY45" s="781"/>
      <c r="DZ45" s="786"/>
      <c r="EA45" s="89"/>
    </row>
    <row r="46" spans="1:131" ht="26.25" customHeight="1" x14ac:dyDescent="0.2">
      <c r="A46" s="98">
        <v>19</v>
      </c>
      <c r="B46" s="747"/>
      <c r="C46" s="748"/>
      <c r="D46" s="748"/>
      <c r="E46" s="748"/>
      <c r="F46" s="748"/>
      <c r="G46" s="748"/>
      <c r="H46" s="748"/>
      <c r="I46" s="748"/>
      <c r="J46" s="748"/>
      <c r="K46" s="748"/>
      <c r="L46" s="748"/>
      <c r="M46" s="748"/>
      <c r="N46" s="748"/>
      <c r="O46" s="748"/>
      <c r="P46" s="749"/>
      <c r="Q46" s="750"/>
      <c r="R46" s="751"/>
      <c r="S46" s="751"/>
      <c r="T46" s="751"/>
      <c r="U46" s="751"/>
      <c r="V46" s="751"/>
      <c r="W46" s="751"/>
      <c r="X46" s="751"/>
      <c r="Y46" s="751"/>
      <c r="Z46" s="751"/>
      <c r="AA46" s="751"/>
      <c r="AB46" s="751"/>
      <c r="AC46" s="751"/>
      <c r="AD46" s="751"/>
      <c r="AE46" s="752"/>
      <c r="AF46" s="753"/>
      <c r="AG46" s="754"/>
      <c r="AH46" s="754"/>
      <c r="AI46" s="754"/>
      <c r="AJ46" s="755"/>
      <c r="AK46" s="832"/>
      <c r="AL46" s="828"/>
      <c r="AM46" s="828"/>
      <c r="AN46" s="828"/>
      <c r="AO46" s="828"/>
      <c r="AP46" s="828"/>
      <c r="AQ46" s="828"/>
      <c r="AR46" s="828"/>
      <c r="AS46" s="828"/>
      <c r="AT46" s="828"/>
      <c r="AU46" s="828"/>
      <c r="AV46" s="828"/>
      <c r="AW46" s="828"/>
      <c r="AX46" s="828"/>
      <c r="AY46" s="828"/>
      <c r="AZ46" s="829"/>
      <c r="BA46" s="829"/>
      <c r="BB46" s="829"/>
      <c r="BC46" s="829"/>
      <c r="BD46" s="829"/>
      <c r="BE46" s="830"/>
      <c r="BF46" s="830"/>
      <c r="BG46" s="830"/>
      <c r="BH46" s="830"/>
      <c r="BI46" s="831"/>
      <c r="BJ46" s="91"/>
      <c r="BK46" s="91"/>
      <c r="BL46" s="91"/>
      <c r="BM46" s="91"/>
      <c r="BN46" s="91"/>
      <c r="BO46" s="101"/>
      <c r="BP46" s="101"/>
      <c r="BQ46" s="98">
        <v>40</v>
      </c>
      <c r="BR46" s="99"/>
      <c r="BS46" s="780"/>
      <c r="BT46" s="781"/>
      <c r="BU46" s="781"/>
      <c r="BV46" s="781"/>
      <c r="BW46" s="781"/>
      <c r="BX46" s="781"/>
      <c r="BY46" s="781"/>
      <c r="BZ46" s="781"/>
      <c r="CA46" s="781"/>
      <c r="CB46" s="781"/>
      <c r="CC46" s="781"/>
      <c r="CD46" s="781"/>
      <c r="CE46" s="781"/>
      <c r="CF46" s="781"/>
      <c r="CG46" s="782"/>
      <c r="CH46" s="783"/>
      <c r="CI46" s="784"/>
      <c r="CJ46" s="784"/>
      <c r="CK46" s="784"/>
      <c r="CL46" s="785"/>
      <c r="CM46" s="783"/>
      <c r="CN46" s="784"/>
      <c r="CO46" s="784"/>
      <c r="CP46" s="784"/>
      <c r="CQ46" s="785"/>
      <c r="CR46" s="783"/>
      <c r="CS46" s="784"/>
      <c r="CT46" s="784"/>
      <c r="CU46" s="784"/>
      <c r="CV46" s="785"/>
      <c r="CW46" s="783"/>
      <c r="CX46" s="784"/>
      <c r="CY46" s="784"/>
      <c r="CZ46" s="784"/>
      <c r="DA46" s="785"/>
      <c r="DB46" s="783"/>
      <c r="DC46" s="784"/>
      <c r="DD46" s="784"/>
      <c r="DE46" s="784"/>
      <c r="DF46" s="785"/>
      <c r="DG46" s="783"/>
      <c r="DH46" s="784"/>
      <c r="DI46" s="784"/>
      <c r="DJ46" s="784"/>
      <c r="DK46" s="785"/>
      <c r="DL46" s="783"/>
      <c r="DM46" s="784"/>
      <c r="DN46" s="784"/>
      <c r="DO46" s="784"/>
      <c r="DP46" s="785"/>
      <c r="DQ46" s="783"/>
      <c r="DR46" s="784"/>
      <c r="DS46" s="784"/>
      <c r="DT46" s="784"/>
      <c r="DU46" s="785"/>
      <c r="DV46" s="780"/>
      <c r="DW46" s="781"/>
      <c r="DX46" s="781"/>
      <c r="DY46" s="781"/>
      <c r="DZ46" s="786"/>
      <c r="EA46" s="89"/>
    </row>
    <row r="47" spans="1:131" ht="26.25" customHeight="1" x14ac:dyDescent="0.2">
      <c r="A47" s="98">
        <v>20</v>
      </c>
      <c r="B47" s="747"/>
      <c r="C47" s="748"/>
      <c r="D47" s="748"/>
      <c r="E47" s="748"/>
      <c r="F47" s="748"/>
      <c r="G47" s="748"/>
      <c r="H47" s="748"/>
      <c r="I47" s="748"/>
      <c r="J47" s="748"/>
      <c r="K47" s="748"/>
      <c r="L47" s="748"/>
      <c r="M47" s="748"/>
      <c r="N47" s="748"/>
      <c r="O47" s="748"/>
      <c r="P47" s="749"/>
      <c r="Q47" s="750"/>
      <c r="R47" s="751"/>
      <c r="S47" s="751"/>
      <c r="T47" s="751"/>
      <c r="U47" s="751"/>
      <c r="V47" s="751"/>
      <c r="W47" s="751"/>
      <c r="X47" s="751"/>
      <c r="Y47" s="751"/>
      <c r="Z47" s="751"/>
      <c r="AA47" s="751"/>
      <c r="AB47" s="751"/>
      <c r="AC47" s="751"/>
      <c r="AD47" s="751"/>
      <c r="AE47" s="752"/>
      <c r="AF47" s="753"/>
      <c r="AG47" s="754"/>
      <c r="AH47" s="754"/>
      <c r="AI47" s="754"/>
      <c r="AJ47" s="755"/>
      <c r="AK47" s="832"/>
      <c r="AL47" s="828"/>
      <c r="AM47" s="828"/>
      <c r="AN47" s="828"/>
      <c r="AO47" s="828"/>
      <c r="AP47" s="828"/>
      <c r="AQ47" s="828"/>
      <c r="AR47" s="828"/>
      <c r="AS47" s="828"/>
      <c r="AT47" s="828"/>
      <c r="AU47" s="828"/>
      <c r="AV47" s="828"/>
      <c r="AW47" s="828"/>
      <c r="AX47" s="828"/>
      <c r="AY47" s="828"/>
      <c r="AZ47" s="829"/>
      <c r="BA47" s="829"/>
      <c r="BB47" s="829"/>
      <c r="BC47" s="829"/>
      <c r="BD47" s="829"/>
      <c r="BE47" s="830"/>
      <c r="BF47" s="830"/>
      <c r="BG47" s="830"/>
      <c r="BH47" s="830"/>
      <c r="BI47" s="831"/>
      <c r="BJ47" s="91"/>
      <c r="BK47" s="91"/>
      <c r="BL47" s="91"/>
      <c r="BM47" s="91"/>
      <c r="BN47" s="91"/>
      <c r="BO47" s="101"/>
      <c r="BP47" s="101"/>
      <c r="BQ47" s="98">
        <v>41</v>
      </c>
      <c r="BR47" s="99"/>
      <c r="BS47" s="780"/>
      <c r="BT47" s="781"/>
      <c r="BU47" s="781"/>
      <c r="BV47" s="781"/>
      <c r="BW47" s="781"/>
      <c r="BX47" s="781"/>
      <c r="BY47" s="781"/>
      <c r="BZ47" s="781"/>
      <c r="CA47" s="781"/>
      <c r="CB47" s="781"/>
      <c r="CC47" s="781"/>
      <c r="CD47" s="781"/>
      <c r="CE47" s="781"/>
      <c r="CF47" s="781"/>
      <c r="CG47" s="782"/>
      <c r="CH47" s="783"/>
      <c r="CI47" s="784"/>
      <c r="CJ47" s="784"/>
      <c r="CK47" s="784"/>
      <c r="CL47" s="785"/>
      <c r="CM47" s="783"/>
      <c r="CN47" s="784"/>
      <c r="CO47" s="784"/>
      <c r="CP47" s="784"/>
      <c r="CQ47" s="785"/>
      <c r="CR47" s="783"/>
      <c r="CS47" s="784"/>
      <c r="CT47" s="784"/>
      <c r="CU47" s="784"/>
      <c r="CV47" s="785"/>
      <c r="CW47" s="783"/>
      <c r="CX47" s="784"/>
      <c r="CY47" s="784"/>
      <c r="CZ47" s="784"/>
      <c r="DA47" s="785"/>
      <c r="DB47" s="783"/>
      <c r="DC47" s="784"/>
      <c r="DD47" s="784"/>
      <c r="DE47" s="784"/>
      <c r="DF47" s="785"/>
      <c r="DG47" s="783"/>
      <c r="DH47" s="784"/>
      <c r="DI47" s="784"/>
      <c r="DJ47" s="784"/>
      <c r="DK47" s="785"/>
      <c r="DL47" s="783"/>
      <c r="DM47" s="784"/>
      <c r="DN47" s="784"/>
      <c r="DO47" s="784"/>
      <c r="DP47" s="785"/>
      <c r="DQ47" s="783"/>
      <c r="DR47" s="784"/>
      <c r="DS47" s="784"/>
      <c r="DT47" s="784"/>
      <c r="DU47" s="785"/>
      <c r="DV47" s="780"/>
      <c r="DW47" s="781"/>
      <c r="DX47" s="781"/>
      <c r="DY47" s="781"/>
      <c r="DZ47" s="786"/>
      <c r="EA47" s="89"/>
    </row>
    <row r="48" spans="1:131" ht="26.25" customHeight="1" x14ac:dyDescent="0.2">
      <c r="A48" s="98">
        <v>21</v>
      </c>
      <c r="B48" s="747"/>
      <c r="C48" s="748"/>
      <c r="D48" s="748"/>
      <c r="E48" s="748"/>
      <c r="F48" s="748"/>
      <c r="G48" s="748"/>
      <c r="H48" s="748"/>
      <c r="I48" s="748"/>
      <c r="J48" s="748"/>
      <c r="K48" s="748"/>
      <c r="L48" s="748"/>
      <c r="M48" s="748"/>
      <c r="N48" s="748"/>
      <c r="O48" s="748"/>
      <c r="P48" s="749"/>
      <c r="Q48" s="750"/>
      <c r="R48" s="751"/>
      <c r="S48" s="751"/>
      <c r="T48" s="751"/>
      <c r="U48" s="751"/>
      <c r="V48" s="751"/>
      <c r="W48" s="751"/>
      <c r="X48" s="751"/>
      <c r="Y48" s="751"/>
      <c r="Z48" s="751"/>
      <c r="AA48" s="751"/>
      <c r="AB48" s="751"/>
      <c r="AC48" s="751"/>
      <c r="AD48" s="751"/>
      <c r="AE48" s="752"/>
      <c r="AF48" s="753"/>
      <c r="AG48" s="754"/>
      <c r="AH48" s="754"/>
      <c r="AI48" s="754"/>
      <c r="AJ48" s="755"/>
      <c r="AK48" s="832"/>
      <c r="AL48" s="828"/>
      <c r="AM48" s="828"/>
      <c r="AN48" s="828"/>
      <c r="AO48" s="828"/>
      <c r="AP48" s="828"/>
      <c r="AQ48" s="828"/>
      <c r="AR48" s="828"/>
      <c r="AS48" s="828"/>
      <c r="AT48" s="828"/>
      <c r="AU48" s="828"/>
      <c r="AV48" s="828"/>
      <c r="AW48" s="828"/>
      <c r="AX48" s="828"/>
      <c r="AY48" s="828"/>
      <c r="AZ48" s="829"/>
      <c r="BA48" s="829"/>
      <c r="BB48" s="829"/>
      <c r="BC48" s="829"/>
      <c r="BD48" s="829"/>
      <c r="BE48" s="830"/>
      <c r="BF48" s="830"/>
      <c r="BG48" s="830"/>
      <c r="BH48" s="830"/>
      <c r="BI48" s="831"/>
      <c r="BJ48" s="91"/>
      <c r="BK48" s="91"/>
      <c r="BL48" s="91"/>
      <c r="BM48" s="91"/>
      <c r="BN48" s="91"/>
      <c r="BO48" s="101"/>
      <c r="BP48" s="101"/>
      <c r="BQ48" s="98">
        <v>42</v>
      </c>
      <c r="BR48" s="99"/>
      <c r="BS48" s="780"/>
      <c r="BT48" s="781"/>
      <c r="BU48" s="781"/>
      <c r="BV48" s="781"/>
      <c r="BW48" s="781"/>
      <c r="BX48" s="781"/>
      <c r="BY48" s="781"/>
      <c r="BZ48" s="781"/>
      <c r="CA48" s="781"/>
      <c r="CB48" s="781"/>
      <c r="CC48" s="781"/>
      <c r="CD48" s="781"/>
      <c r="CE48" s="781"/>
      <c r="CF48" s="781"/>
      <c r="CG48" s="782"/>
      <c r="CH48" s="783"/>
      <c r="CI48" s="784"/>
      <c r="CJ48" s="784"/>
      <c r="CK48" s="784"/>
      <c r="CL48" s="785"/>
      <c r="CM48" s="783"/>
      <c r="CN48" s="784"/>
      <c r="CO48" s="784"/>
      <c r="CP48" s="784"/>
      <c r="CQ48" s="785"/>
      <c r="CR48" s="783"/>
      <c r="CS48" s="784"/>
      <c r="CT48" s="784"/>
      <c r="CU48" s="784"/>
      <c r="CV48" s="785"/>
      <c r="CW48" s="783"/>
      <c r="CX48" s="784"/>
      <c r="CY48" s="784"/>
      <c r="CZ48" s="784"/>
      <c r="DA48" s="785"/>
      <c r="DB48" s="783"/>
      <c r="DC48" s="784"/>
      <c r="DD48" s="784"/>
      <c r="DE48" s="784"/>
      <c r="DF48" s="785"/>
      <c r="DG48" s="783"/>
      <c r="DH48" s="784"/>
      <c r="DI48" s="784"/>
      <c r="DJ48" s="784"/>
      <c r="DK48" s="785"/>
      <c r="DL48" s="783"/>
      <c r="DM48" s="784"/>
      <c r="DN48" s="784"/>
      <c r="DO48" s="784"/>
      <c r="DP48" s="785"/>
      <c r="DQ48" s="783"/>
      <c r="DR48" s="784"/>
      <c r="DS48" s="784"/>
      <c r="DT48" s="784"/>
      <c r="DU48" s="785"/>
      <c r="DV48" s="780"/>
      <c r="DW48" s="781"/>
      <c r="DX48" s="781"/>
      <c r="DY48" s="781"/>
      <c r="DZ48" s="786"/>
      <c r="EA48" s="89"/>
    </row>
    <row r="49" spans="1:131" ht="26.25" customHeight="1" x14ac:dyDescent="0.2">
      <c r="A49" s="98">
        <v>22</v>
      </c>
      <c r="B49" s="747"/>
      <c r="C49" s="748"/>
      <c r="D49" s="748"/>
      <c r="E49" s="748"/>
      <c r="F49" s="748"/>
      <c r="G49" s="748"/>
      <c r="H49" s="748"/>
      <c r="I49" s="748"/>
      <c r="J49" s="748"/>
      <c r="K49" s="748"/>
      <c r="L49" s="748"/>
      <c r="M49" s="748"/>
      <c r="N49" s="748"/>
      <c r="O49" s="748"/>
      <c r="P49" s="749"/>
      <c r="Q49" s="750"/>
      <c r="R49" s="751"/>
      <c r="S49" s="751"/>
      <c r="T49" s="751"/>
      <c r="U49" s="751"/>
      <c r="V49" s="751"/>
      <c r="W49" s="751"/>
      <c r="X49" s="751"/>
      <c r="Y49" s="751"/>
      <c r="Z49" s="751"/>
      <c r="AA49" s="751"/>
      <c r="AB49" s="751"/>
      <c r="AC49" s="751"/>
      <c r="AD49" s="751"/>
      <c r="AE49" s="752"/>
      <c r="AF49" s="753"/>
      <c r="AG49" s="754"/>
      <c r="AH49" s="754"/>
      <c r="AI49" s="754"/>
      <c r="AJ49" s="755"/>
      <c r="AK49" s="832"/>
      <c r="AL49" s="828"/>
      <c r="AM49" s="828"/>
      <c r="AN49" s="828"/>
      <c r="AO49" s="828"/>
      <c r="AP49" s="828"/>
      <c r="AQ49" s="828"/>
      <c r="AR49" s="828"/>
      <c r="AS49" s="828"/>
      <c r="AT49" s="828"/>
      <c r="AU49" s="828"/>
      <c r="AV49" s="828"/>
      <c r="AW49" s="828"/>
      <c r="AX49" s="828"/>
      <c r="AY49" s="828"/>
      <c r="AZ49" s="829"/>
      <c r="BA49" s="829"/>
      <c r="BB49" s="829"/>
      <c r="BC49" s="829"/>
      <c r="BD49" s="829"/>
      <c r="BE49" s="830"/>
      <c r="BF49" s="830"/>
      <c r="BG49" s="830"/>
      <c r="BH49" s="830"/>
      <c r="BI49" s="831"/>
      <c r="BJ49" s="91"/>
      <c r="BK49" s="91"/>
      <c r="BL49" s="91"/>
      <c r="BM49" s="91"/>
      <c r="BN49" s="91"/>
      <c r="BO49" s="101"/>
      <c r="BP49" s="101"/>
      <c r="BQ49" s="98">
        <v>43</v>
      </c>
      <c r="BR49" s="99"/>
      <c r="BS49" s="780"/>
      <c r="BT49" s="781"/>
      <c r="BU49" s="781"/>
      <c r="BV49" s="781"/>
      <c r="BW49" s="781"/>
      <c r="BX49" s="781"/>
      <c r="BY49" s="781"/>
      <c r="BZ49" s="781"/>
      <c r="CA49" s="781"/>
      <c r="CB49" s="781"/>
      <c r="CC49" s="781"/>
      <c r="CD49" s="781"/>
      <c r="CE49" s="781"/>
      <c r="CF49" s="781"/>
      <c r="CG49" s="782"/>
      <c r="CH49" s="783"/>
      <c r="CI49" s="784"/>
      <c r="CJ49" s="784"/>
      <c r="CK49" s="784"/>
      <c r="CL49" s="785"/>
      <c r="CM49" s="783"/>
      <c r="CN49" s="784"/>
      <c r="CO49" s="784"/>
      <c r="CP49" s="784"/>
      <c r="CQ49" s="785"/>
      <c r="CR49" s="783"/>
      <c r="CS49" s="784"/>
      <c r="CT49" s="784"/>
      <c r="CU49" s="784"/>
      <c r="CV49" s="785"/>
      <c r="CW49" s="783"/>
      <c r="CX49" s="784"/>
      <c r="CY49" s="784"/>
      <c r="CZ49" s="784"/>
      <c r="DA49" s="785"/>
      <c r="DB49" s="783"/>
      <c r="DC49" s="784"/>
      <c r="DD49" s="784"/>
      <c r="DE49" s="784"/>
      <c r="DF49" s="785"/>
      <c r="DG49" s="783"/>
      <c r="DH49" s="784"/>
      <c r="DI49" s="784"/>
      <c r="DJ49" s="784"/>
      <c r="DK49" s="785"/>
      <c r="DL49" s="783"/>
      <c r="DM49" s="784"/>
      <c r="DN49" s="784"/>
      <c r="DO49" s="784"/>
      <c r="DP49" s="785"/>
      <c r="DQ49" s="783"/>
      <c r="DR49" s="784"/>
      <c r="DS49" s="784"/>
      <c r="DT49" s="784"/>
      <c r="DU49" s="785"/>
      <c r="DV49" s="780"/>
      <c r="DW49" s="781"/>
      <c r="DX49" s="781"/>
      <c r="DY49" s="781"/>
      <c r="DZ49" s="786"/>
      <c r="EA49" s="89"/>
    </row>
    <row r="50" spans="1:131" ht="26.25" customHeight="1" x14ac:dyDescent="0.2">
      <c r="A50" s="98">
        <v>23</v>
      </c>
      <c r="B50" s="747"/>
      <c r="C50" s="748"/>
      <c r="D50" s="748"/>
      <c r="E50" s="748"/>
      <c r="F50" s="748"/>
      <c r="G50" s="748"/>
      <c r="H50" s="748"/>
      <c r="I50" s="748"/>
      <c r="J50" s="748"/>
      <c r="K50" s="748"/>
      <c r="L50" s="748"/>
      <c r="M50" s="748"/>
      <c r="N50" s="748"/>
      <c r="O50" s="748"/>
      <c r="P50" s="749"/>
      <c r="Q50" s="833"/>
      <c r="R50" s="834"/>
      <c r="S50" s="834"/>
      <c r="T50" s="834"/>
      <c r="U50" s="834"/>
      <c r="V50" s="834"/>
      <c r="W50" s="834"/>
      <c r="X50" s="834"/>
      <c r="Y50" s="834"/>
      <c r="Z50" s="834"/>
      <c r="AA50" s="834"/>
      <c r="AB50" s="834"/>
      <c r="AC50" s="834"/>
      <c r="AD50" s="834"/>
      <c r="AE50" s="835"/>
      <c r="AF50" s="753"/>
      <c r="AG50" s="754"/>
      <c r="AH50" s="754"/>
      <c r="AI50" s="754"/>
      <c r="AJ50" s="755"/>
      <c r="AK50" s="837"/>
      <c r="AL50" s="834"/>
      <c r="AM50" s="834"/>
      <c r="AN50" s="834"/>
      <c r="AO50" s="834"/>
      <c r="AP50" s="834"/>
      <c r="AQ50" s="834"/>
      <c r="AR50" s="834"/>
      <c r="AS50" s="834"/>
      <c r="AT50" s="834"/>
      <c r="AU50" s="834"/>
      <c r="AV50" s="834"/>
      <c r="AW50" s="834"/>
      <c r="AX50" s="834"/>
      <c r="AY50" s="834"/>
      <c r="AZ50" s="836"/>
      <c r="BA50" s="836"/>
      <c r="BB50" s="836"/>
      <c r="BC50" s="836"/>
      <c r="BD50" s="836"/>
      <c r="BE50" s="830"/>
      <c r="BF50" s="830"/>
      <c r="BG50" s="830"/>
      <c r="BH50" s="830"/>
      <c r="BI50" s="831"/>
      <c r="BJ50" s="91"/>
      <c r="BK50" s="91"/>
      <c r="BL50" s="91"/>
      <c r="BM50" s="91"/>
      <c r="BN50" s="91"/>
      <c r="BO50" s="101"/>
      <c r="BP50" s="101"/>
      <c r="BQ50" s="98">
        <v>44</v>
      </c>
      <c r="BR50" s="99"/>
      <c r="BS50" s="780"/>
      <c r="BT50" s="781"/>
      <c r="BU50" s="781"/>
      <c r="BV50" s="781"/>
      <c r="BW50" s="781"/>
      <c r="BX50" s="781"/>
      <c r="BY50" s="781"/>
      <c r="BZ50" s="781"/>
      <c r="CA50" s="781"/>
      <c r="CB50" s="781"/>
      <c r="CC50" s="781"/>
      <c r="CD50" s="781"/>
      <c r="CE50" s="781"/>
      <c r="CF50" s="781"/>
      <c r="CG50" s="782"/>
      <c r="CH50" s="783"/>
      <c r="CI50" s="784"/>
      <c r="CJ50" s="784"/>
      <c r="CK50" s="784"/>
      <c r="CL50" s="785"/>
      <c r="CM50" s="783"/>
      <c r="CN50" s="784"/>
      <c r="CO50" s="784"/>
      <c r="CP50" s="784"/>
      <c r="CQ50" s="785"/>
      <c r="CR50" s="783"/>
      <c r="CS50" s="784"/>
      <c r="CT50" s="784"/>
      <c r="CU50" s="784"/>
      <c r="CV50" s="785"/>
      <c r="CW50" s="783"/>
      <c r="CX50" s="784"/>
      <c r="CY50" s="784"/>
      <c r="CZ50" s="784"/>
      <c r="DA50" s="785"/>
      <c r="DB50" s="783"/>
      <c r="DC50" s="784"/>
      <c r="DD50" s="784"/>
      <c r="DE50" s="784"/>
      <c r="DF50" s="785"/>
      <c r="DG50" s="783"/>
      <c r="DH50" s="784"/>
      <c r="DI50" s="784"/>
      <c r="DJ50" s="784"/>
      <c r="DK50" s="785"/>
      <c r="DL50" s="783"/>
      <c r="DM50" s="784"/>
      <c r="DN50" s="784"/>
      <c r="DO50" s="784"/>
      <c r="DP50" s="785"/>
      <c r="DQ50" s="783"/>
      <c r="DR50" s="784"/>
      <c r="DS50" s="784"/>
      <c r="DT50" s="784"/>
      <c r="DU50" s="785"/>
      <c r="DV50" s="780"/>
      <c r="DW50" s="781"/>
      <c r="DX50" s="781"/>
      <c r="DY50" s="781"/>
      <c r="DZ50" s="786"/>
      <c r="EA50" s="89"/>
    </row>
    <row r="51" spans="1:131" ht="26.25" customHeight="1" x14ac:dyDescent="0.2">
      <c r="A51" s="98">
        <v>24</v>
      </c>
      <c r="B51" s="747"/>
      <c r="C51" s="748"/>
      <c r="D51" s="748"/>
      <c r="E51" s="748"/>
      <c r="F51" s="748"/>
      <c r="G51" s="748"/>
      <c r="H51" s="748"/>
      <c r="I51" s="748"/>
      <c r="J51" s="748"/>
      <c r="K51" s="748"/>
      <c r="L51" s="748"/>
      <c r="M51" s="748"/>
      <c r="N51" s="748"/>
      <c r="O51" s="748"/>
      <c r="P51" s="749"/>
      <c r="Q51" s="833"/>
      <c r="R51" s="834"/>
      <c r="S51" s="834"/>
      <c r="T51" s="834"/>
      <c r="U51" s="834"/>
      <c r="V51" s="834"/>
      <c r="W51" s="834"/>
      <c r="X51" s="834"/>
      <c r="Y51" s="834"/>
      <c r="Z51" s="834"/>
      <c r="AA51" s="834"/>
      <c r="AB51" s="834"/>
      <c r="AC51" s="834"/>
      <c r="AD51" s="834"/>
      <c r="AE51" s="835"/>
      <c r="AF51" s="753"/>
      <c r="AG51" s="754"/>
      <c r="AH51" s="754"/>
      <c r="AI51" s="754"/>
      <c r="AJ51" s="755"/>
      <c r="AK51" s="837"/>
      <c r="AL51" s="834"/>
      <c r="AM51" s="834"/>
      <c r="AN51" s="834"/>
      <c r="AO51" s="834"/>
      <c r="AP51" s="834"/>
      <c r="AQ51" s="834"/>
      <c r="AR51" s="834"/>
      <c r="AS51" s="834"/>
      <c r="AT51" s="834"/>
      <c r="AU51" s="834"/>
      <c r="AV51" s="834"/>
      <c r="AW51" s="834"/>
      <c r="AX51" s="834"/>
      <c r="AY51" s="834"/>
      <c r="AZ51" s="836"/>
      <c r="BA51" s="836"/>
      <c r="BB51" s="836"/>
      <c r="BC51" s="836"/>
      <c r="BD51" s="836"/>
      <c r="BE51" s="830"/>
      <c r="BF51" s="830"/>
      <c r="BG51" s="830"/>
      <c r="BH51" s="830"/>
      <c r="BI51" s="831"/>
      <c r="BJ51" s="91"/>
      <c r="BK51" s="91"/>
      <c r="BL51" s="91"/>
      <c r="BM51" s="91"/>
      <c r="BN51" s="91"/>
      <c r="BO51" s="101"/>
      <c r="BP51" s="101"/>
      <c r="BQ51" s="98">
        <v>45</v>
      </c>
      <c r="BR51" s="99"/>
      <c r="BS51" s="780"/>
      <c r="BT51" s="781"/>
      <c r="BU51" s="781"/>
      <c r="BV51" s="781"/>
      <c r="BW51" s="781"/>
      <c r="BX51" s="781"/>
      <c r="BY51" s="781"/>
      <c r="BZ51" s="781"/>
      <c r="CA51" s="781"/>
      <c r="CB51" s="781"/>
      <c r="CC51" s="781"/>
      <c r="CD51" s="781"/>
      <c r="CE51" s="781"/>
      <c r="CF51" s="781"/>
      <c r="CG51" s="782"/>
      <c r="CH51" s="783"/>
      <c r="CI51" s="784"/>
      <c r="CJ51" s="784"/>
      <c r="CK51" s="784"/>
      <c r="CL51" s="785"/>
      <c r="CM51" s="783"/>
      <c r="CN51" s="784"/>
      <c r="CO51" s="784"/>
      <c r="CP51" s="784"/>
      <c r="CQ51" s="785"/>
      <c r="CR51" s="783"/>
      <c r="CS51" s="784"/>
      <c r="CT51" s="784"/>
      <c r="CU51" s="784"/>
      <c r="CV51" s="785"/>
      <c r="CW51" s="783"/>
      <c r="CX51" s="784"/>
      <c r="CY51" s="784"/>
      <c r="CZ51" s="784"/>
      <c r="DA51" s="785"/>
      <c r="DB51" s="783"/>
      <c r="DC51" s="784"/>
      <c r="DD51" s="784"/>
      <c r="DE51" s="784"/>
      <c r="DF51" s="785"/>
      <c r="DG51" s="783"/>
      <c r="DH51" s="784"/>
      <c r="DI51" s="784"/>
      <c r="DJ51" s="784"/>
      <c r="DK51" s="785"/>
      <c r="DL51" s="783"/>
      <c r="DM51" s="784"/>
      <c r="DN51" s="784"/>
      <c r="DO51" s="784"/>
      <c r="DP51" s="785"/>
      <c r="DQ51" s="783"/>
      <c r="DR51" s="784"/>
      <c r="DS51" s="784"/>
      <c r="DT51" s="784"/>
      <c r="DU51" s="785"/>
      <c r="DV51" s="780"/>
      <c r="DW51" s="781"/>
      <c r="DX51" s="781"/>
      <c r="DY51" s="781"/>
      <c r="DZ51" s="786"/>
      <c r="EA51" s="89"/>
    </row>
    <row r="52" spans="1:131" ht="26.25" customHeight="1" x14ac:dyDescent="0.2">
      <c r="A52" s="98">
        <v>25</v>
      </c>
      <c r="B52" s="747"/>
      <c r="C52" s="748"/>
      <c r="D52" s="748"/>
      <c r="E52" s="748"/>
      <c r="F52" s="748"/>
      <c r="G52" s="748"/>
      <c r="H52" s="748"/>
      <c r="I52" s="748"/>
      <c r="J52" s="748"/>
      <c r="K52" s="748"/>
      <c r="L52" s="748"/>
      <c r="M52" s="748"/>
      <c r="N52" s="748"/>
      <c r="O52" s="748"/>
      <c r="P52" s="749"/>
      <c r="Q52" s="833"/>
      <c r="R52" s="834"/>
      <c r="S52" s="834"/>
      <c r="T52" s="834"/>
      <c r="U52" s="834"/>
      <c r="V52" s="834"/>
      <c r="W52" s="834"/>
      <c r="X52" s="834"/>
      <c r="Y52" s="834"/>
      <c r="Z52" s="834"/>
      <c r="AA52" s="834"/>
      <c r="AB52" s="834"/>
      <c r="AC52" s="834"/>
      <c r="AD52" s="834"/>
      <c r="AE52" s="835"/>
      <c r="AF52" s="753"/>
      <c r="AG52" s="754"/>
      <c r="AH52" s="754"/>
      <c r="AI52" s="754"/>
      <c r="AJ52" s="755"/>
      <c r="AK52" s="837"/>
      <c r="AL52" s="834"/>
      <c r="AM52" s="834"/>
      <c r="AN52" s="834"/>
      <c r="AO52" s="834"/>
      <c r="AP52" s="834"/>
      <c r="AQ52" s="834"/>
      <c r="AR52" s="834"/>
      <c r="AS52" s="834"/>
      <c r="AT52" s="834"/>
      <c r="AU52" s="834"/>
      <c r="AV52" s="834"/>
      <c r="AW52" s="834"/>
      <c r="AX52" s="834"/>
      <c r="AY52" s="834"/>
      <c r="AZ52" s="836"/>
      <c r="BA52" s="836"/>
      <c r="BB52" s="836"/>
      <c r="BC52" s="836"/>
      <c r="BD52" s="836"/>
      <c r="BE52" s="830"/>
      <c r="BF52" s="830"/>
      <c r="BG52" s="830"/>
      <c r="BH52" s="830"/>
      <c r="BI52" s="831"/>
      <c r="BJ52" s="91"/>
      <c r="BK52" s="91"/>
      <c r="BL52" s="91"/>
      <c r="BM52" s="91"/>
      <c r="BN52" s="91"/>
      <c r="BO52" s="101"/>
      <c r="BP52" s="101"/>
      <c r="BQ52" s="98">
        <v>46</v>
      </c>
      <c r="BR52" s="99"/>
      <c r="BS52" s="780"/>
      <c r="BT52" s="781"/>
      <c r="BU52" s="781"/>
      <c r="BV52" s="781"/>
      <c r="BW52" s="781"/>
      <c r="BX52" s="781"/>
      <c r="BY52" s="781"/>
      <c r="BZ52" s="781"/>
      <c r="CA52" s="781"/>
      <c r="CB52" s="781"/>
      <c r="CC52" s="781"/>
      <c r="CD52" s="781"/>
      <c r="CE52" s="781"/>
      <c r="CF52" s="781"/>
      <c r="CG52" s="782"/>
      <c r="CH52" s="783"/>
      <c r="CI52" s="784"/>
      <c r="CJ52" s="784"/>
      <c r="CK52" s="784"/>
      <c r="CL52" s="785"/>
      <c r="CM52" s="783"/>
      <c r="CN52" s="784"/>
      <c r="CO52" s="784"/>
      <c r="CP52" s="784"/>
      <c r="CQ52" s="785"/>
      <c r="CR52" s="783"/>
      <c r="CS52" s="784"/>
      <c r="CT52" s="784"/>
      <c r="CU52" s="784"/>
      <c r="CV52" s="785"/>
      <c r="CW52" s="783"/>
      <c r="CX52" s="784"/>
      <c r="CY52" s="784"/>
      <c r="CZ52" s="784"/>
      <c r="DA52" s="785"/>
      <c r="DB52" s="783"/>
      <c r="DC52" s="784"/>
      <c r="DD52" s="784"/>
      <c r="DE52" s="784"/>
      <c r="DF52" s="785"/>
      <c r="DG52" s="783"/>
      <c r="DH52" s="784"/>
      <c r="DI52" s="784"/>
      <c r="DJ52" s="784"/>
      <c r="DK52" s="785"/>
      <c r="DL52" s="783"/>
      <c r="DM52" s="784"/>
      <c r="DN52" s="784"/>
      <c r="DO52" s="784"/>
      <c r="DP52" s="785"/>
      <c r="DQ52" s="783"/>
      <c r="DR52" s="784"/>
      <c r="DS52" s="784"/>
      <c r="DT52" s="784"/>
      <c r="DU52" s="785"/>
      <c r="DV52" s="780"/>
      <c r="DW52" s="781"/>
      <c r="DX52" s="781"/>
      <c r="DY52" s="781"/>
      <c r="DZ52" s="786"/>
      <c r="EA52" s="89"/>
    </row>
    <row r="53" spans="1:131" ht="26.25" customHeight="1" x14ac:dyDescent="0.2">
      <c r="A53" s="98">
        <v>26</v>
      </c>
      <c r="B53" s="747"/>
      <c r="C53" s="748"/>
      <c r="D53" s="748"/>
      <c r="E53" s="748"/>
      <c r="F53" s="748"/>
      <c r="G53" s="748"/>
      <c r="H53" s="748"/>
      <c r="I53" s="748"/>
      <c r="J53" s="748"/>
      <c r="K53" s="748"/>
      <c r="L53" s="748"/>
      <c r="M53" s="748"/>
      <c r="N53" s="748"/>
      <c r="O53" s="748"/>
      <c r="P53" s="749"/>
      <c r="Q53" s="833"/>
      <c r="R53" s="834"/>
      <c r="S53" s="834"/>
      <c r="T53" s="834"/>
      <c r="U53" s="834"/>
      <c r="V53" s="834"/>
      <c r="W53" s="834"/>
      <c r="X53" s="834"/>
      <c r="Y53" s="834"/>
      <c r="Z53" s="834"/>
      <c r="AA53" s="834"/>
      <c r="AB53" s="834"/>
      <c r="AC53" s="834"/>
      <c r="AD53" s="834"/>
      <c r="AE53" s="835"/>
      <c r="AF53" s="753"/>
      <c r="AG53" s="754"/>
      <c r="AH53" s="754"/>
      <c r="AI53" s="754"/>
      <c r="AJ53" s="755"/>
      <c r="AK53" s="837"/>
      <c r="AL53" s="834"/>
      <c r="AM53" s="834"/>
      <c r="AN53" s="834"/>
      <c r="AO53" s="834"/>
      <c r="AP53" s="834"/>
      <c r="AQ53" s="834"/>
      <c r="AR53" s="834"/>
      <c r="AS53" s="834"/>
      <c r="AT53" s="834"/>
      <c r="AU53" s="834"/>
      <c r="AV53" s="834"/>
      <c r="AW53" s="834"/>
      <c r="AX53" s="834"/>
      <c r="AY53" s="834"/>
      <c r="AZ53" s="836"/>
      <c r="BA53" s="836"/>
      <c r="BB53" s="836"/>
      <c r="BC53" s="836"/>
      <c r="BD53" s="836"/>
      <c r="BE53" s="830"/>
      <c r="BF53" s="830"/>
      <c r="BG53" s="830"/>
      <c r="BH53" s="830"/>
      <c r="BI53" s="831"/>
      <c r="BJ53" s="91"/>
      <c r="BK53" s="91"/>
      <c r="BL53" s="91"/>
      <c r="BM53" s="91"/>
      <c r="BN53" s="91"/>
      <c r="BO53" s="101"/>
      <c r="BP53" s="101"/>
      <c r="BQ53" s="98">
        <v>47</v>
      </c>
      <c r="BR53" s="99"/>
      <c r="BS53" s="780"/>
      <c r="BT53" s="781"/>
      <c r="BU53" s="781"/>
      <c r="BV53" s="781"/>
      <c r="BW53" s="781"/>
      <c r="BX53" s="781"/>
      <c r="BY53" s="781"/>
      <c r="BZ53" s="781"/>
      <c r="CA53" s="781"/>
      <c r="CB53" s="781"/>
      <c r="CC53" s="781"/>
      <c r="CD53" s="781"/>
      <c r="CE53" s="781"/>
      <c r="CF53" s="781"/>
      <c r="CG53" s="782"/>
      <c r="CH53" s="783"/>
      <c r="CI53" s="784"/>
      <c r="CJ53" s="784"/>
      <c r="CK53" s="784"/>
      <c r="CL53" s="785"/>
      <c r="CM53" s="783"/>
      <c r="CN53" s="784"/>
      <c r="CO53" s="784"/>
      <c r="CP53" s="784"/>
      <c r="CQ53" s="785"/>
      <c r="CR53" s="783"/>
      <c r="CS53" s="784"/>
      <c r="CT53" s="784"/>
      <c r="CU53" s="784"/>
      <c r="CV53" s="785"/>
      <c r="CW53" s="783"/>
      <c r="CX53" s="784"/>
      <c r="CY53" s="784"/>
      <c r="CZ53" s="784"/>
      <c r="DA53" s="785"/>
      <c r="DB53" s="783"/>
      <c r="DC53" s="784"/>
      <c r="DD53" s="784"/>
      <c r="DE53" s="784"/>
      <c r="DF53" s="785"/>
      <c r="DG53" s="783"/>
      <c r="DH53" s="784"/>
      <c r="DI53" s="784"/>
      <c r="DJ53" s="784"/>
      <c r="DK53" s="785"/>
      <c r="DL53" s="783"/>
      <c r="DM53" s="784"/>
      <c r="DN53" s="784"/>
      <c r="DO53" s="784"/>
      <c r="DP53" s="785"/>
      <c r="DQ53" s="783"/>
      <c r="DR53" s="784"/>
      <c r="DS53" s="784"/>
      <c r="DT53" s="784"/>
      <c r="DU53" s="785"/>
      <c r="DV53" s="780"/>
      <c r="DW53" s="781"/>
      <c r="DX53" s="781"/>
      <c r="DY53" s="781"/>
      <c r="DZ53" s="786"/>
      <c r="EA53" s="89"/>
    </row>
    <row r="54" spans="1:131" ht="26.25" customHeight="1" x14ac:dyDescent="0.2">
      <c r="A54" s="98">
        <v>27</v>
      </c>
      <c r="B54" s="747"/>
      <c r="C54" s="748"/>
      <c r="D54" s="748"/>
      <c r="E54" s="748"/>
      <c r="F54" s="748"/>
      <c r="G54" s="748"/>
      <c r="H54" s="748"/>
      <c r="I54" s="748"/>
      <c r="J54" s="748"/>
      <c r="K54" s="748"/>
      <c r="L54" s="748"/>
      <c r="M54" s="748"/>
      <c r="N54" s="748"/>
      <c r="O54" s="748"/>
      <c r="P54" s="749"/>
      <c r="Q54" s="833"/>
      <c r="R54" s="834"/>
      <c r="S54" s="834"/>
      <c r="T54" s="834"/>
      <c r="U54" s="834"/>
      <c r="V54" s="834"/>
      <c r="W54" s="834"/>
      <c r="X54" s="834"/>
      <c r="Y54" s="834"/>
      <c r="Z54" s="834"/>
      <c r="AA54" s="834"/>
      <c r="AB54" s="834"/>
      <c r="AC54" s="834"/>
      <c r="AD54" s="834"/>
      <c r="AE54" s="835"/>
      <c r="AF54" s="753"/>
      <c r="AG54" s="754"/>
      <c r="AH54" s="754"/>
      <c r="AI54" s="754"/>
      <c r="AJ54" s="755"/>
      <c r="AK54" s="837"/>
      <c r="AL54" s="834"/>
      <c r="AM54" s="834"/>
      <c r="AN54" s="834"/>
      <c r="AO54" s="834"/>
      <c r="AP54" s="834"/>
      <c r="AQ54" s="834"/>
      <c r="AR54" s="834"/>
      <c r="AS54" s="834"/>
      <c r="AT54" s="834"/>
      <c r="AU54" s="834"/>
      <c r="AV54" s="834"/>
      <c r="AW54" s="834"/>
      <c r="AX54" s="834"/>
      <c r="AY54" s="834"/>
      <c r="AZ54" s="836"/>
      <c r="BA54" s="836"/>
      <c r="BB54" s="836"/>
      <c r="BC54" s="836"/>
      <c r="BD54" s="836"/>
      <c r="BE54" s="830"/>
      <c r="BF54" s="830"/>
      <c r="BG54" s="830"/>
      <c r="BH54" s="830"/>
      <c r="BI54" s="831"/>
      <c r="BJ54" s="91"/>
      <c r="BK54" s="91"/>
      <c r="BL54" s="91"/>
      <c r="BM54" s="91"/>
      <c r="BN54" s="91"/>
      <c r="BO54" s="101"/>
      <c r="BP54" s="101"/>
      <c r="BQ54" s="98">
        <v>48</v>
      </c>
      <c r="BR54" s="99"/>
      <c r="BS54" s="780"/>
      <c r="BT54" s="781"/>
      <c r="BU54" s="781"/>
      <c r="BV54" s="781"/>
      <c r="BW54" s="781"/>
      <c r="BX54" s="781"/>
      <c r="BY54" s="781"/>
      <c r="BZ54" s="781"/>
      <c r="CA54" s="781"/>
      <c r="CB54" s="781"/>
      <c r="CC54" s="781"/>
      <c r="CD54" s="781"/>
      <c r="CE54" s="781"/>
      <c r="CF54" s="781"/>
      <c r="CG54" s="782"/>
      <c r="CH54" s="783"/>
      <c r="CI54" s="784"/>
      <c r="CJ54" s="784"/>
      <c r="CK54" s="784"/>
      <c r="CL54" s="785"/>
      <c r="CM54" s="783"/>
      <c r="CN54" s="784"/>
      <c r="CO54" s="784"/>
      <c r="CP54" s="784"/>
      <c r="CQ54" s="785"/>
      <c r="CR54" s="783"/>
      <c r="CS54" s="784"/>
      <c r="CT54" s="784"/>
      <c r="CU54" s="784"/>
      <c r="CV54" s="785"/>
      <c r="CW54" s="783"/>
      <c r="CX54" s="784"/>
      <c r="CY54" s="784"/>
      <c r="CZ54" s="784"/>
      <c r="DA54" s="785"/>
      <c r="DB54" s="783"/>
      <c r="DC54" s="784"/>
      <c r="DD54" s="784"/>
      <c r="DE54" s="784"/>
      <c r="DF54" s="785"/>
      <c r="DG54" s="783"/>
      <c r="DH54" s="784"/>
      <c r="DI54" s="784"/>
      <c r="DJ54" s="784"/>
      <c r="DK54" s="785"/>
      <c r="DL54" s="783"/>
      <c r="DM54" s="784"/>
      <c r="DN54" s="784"/>
      <c r="DO54" s="784"/>
      <c r="DP54" s="785"/>
      <c r="DQ54" s="783"/>
      <c r="DR54" s="784"/>
      <c r="DS54" s="784"/>
      <c r="DT54" s="784"/>
      <c r="DU54" s="785"/>
      <c r="DV54" s="780"/>
      <c r="DW54" s="781"/>
      <c r="DX54" s="781"/>
      <c r="DY54" s="781"/>
      <c r="DZ54" s="786"/>
      <c r="EA54" s="89"/>
    </row>
    <row r="55" spans="1:131" ht="26.25" customHeight="1" x14ac:dyDescent="0.2">
      <c r="A55" s="98">
        <v>28</v>
      </c>
      <c r="B55" s="747"/>
      <c r="C55" s="748"/>
      <c r="D55" s="748"/>
      <c r="E55" s="748"/>
      <c r="F55" s="748"/>
      <c r="G55" s="748"/>
      <c r="H55" s="748"/>
      <c r="I55" s="748"/>
      <c r="J55" s="748"/>
      <c r="K55" s="748"/>
      <c r="L55" s="748"/>
      <c r="M55" s="748"/>
      <c r="N55" s="748"/>
      <c r="O55" s="748"/>
      <c r="P55" s="749"/>
      <c r="Q55" s="833"/>
      <c r="R55" s="834"/>
      <c r="S55" s="834"/>
      <c r="T55" s="834"/>
      <c r="U55" s="834"/>
      <c r="V55" s="834"/>
      <c r="W55" s="834"/>
      <c r="X55" s="834"/>
      <c r="Y55" s="834"/>
      <c r="Z55" s="834"/>
      <c r="AA55" s="834"/>
      <c r="AB55" s="834"/>
      <c r="AC55" s="834"/>
      <c r="AD55" s="834"/>
      <c r="AE55" s="835"/>
      <c r="AF55" s="753"/>
      <c r="AG55" s="754"/>
      <c r="AH55" s="754"/>
      <c r="AI55" s="754"/>
      <c r="AJ55" s="755"/>
      <c r="AK55" s="837"/>
      <c r="AL55" s="834"/>
      <c r="AM55" s="834"/>
      <c r="AN55" s="834"/>
      <c r="AO55" s="834"/>
      <c r="AP55" s="834"/>
      <c r="AQ55" s="834"/>
      <c r="AR55" s="834"/>
      <c r="AS55" s="834"/>
      <c r="AT55" s="834"/>
      <c r="AU55" s="834"/>
      <c r="AV55" s="834"/>
      <c r="AW55" s="834"/>
      <c r="AX55" s="834"/>
      <c r="AY55" s="834"/>
      <c r="AZ55" s="836"/>
      <c r="BA55" s="836"/>
      <c r="BB55" s="836"/>
      <c r="BC55" s="836"/>
      <c r="BD55" s="836"/>
      <c r="BE55" s="830"/>
      <c r="BF55" s="830"/>
      <c r="BG55" s="830"/>
      <c r="BH55" s="830"/>
      <c r="BI55" s="831"/>
      <c r="BJ55" s="91"/>
      <c r="BK55" s="91"/>
      <c r="BL55" s="91"/>
      <c r="BM55" s="91"/>
      <c r="BN55" s="91"/>
      <c r="BO55" s="101"/>
      <c r="BP55" s="101"/>
      <c r="BQ55" s="98">
        <v>49</v>
      </c>
      <c r="BR55" s="99"/>
      <c r="BS55" s="780"/>
      <c r="BT55" s="781"/>
      <c r="BU55" s="781"/>
      <c r="BV55" s="781"/>
      <c r="BW55" s="781"/>
      <c r="BX55" s="781"/>
      <c r="BY55" s="781"/>
      <c r="BZ55" s="781"/>
      <c r="CA55" s="781"/>
      <c r="CB55" s="781"/>
      <c r="CC55" s="781"/>
      <c r="CD55" s="781"/>
      <c r="CE55" s="781"/>
      <c r="CF55" s="781"/>
      <c r="CG55" s="782"/>
      <c r="CH55" s="783"/>
      <c r="CI55" s="784"/>
      <c r="CJ55" s="784"/>
      <c r="CK55" s="784"/>
      <c r="CL55" s="785"/>
      <c r="CM55" s="783"/>
      <c r="CN55" s="784"/>
      <c r="CO55" s="784"/>
      <c r="CP55" s="784"/>
      <c r="CQ55" s="785"/>
      <c r="CR55" s="783"/>
      <c r="CS55" s="784"/>
      <c r="CT55" s="784"/>
      <c r="CU55" s="784"/>
      <c r="CV55" s="785"/>
      <c r="CW55" s="783"/>
      <c r="CX55" s="784"/>
      <c r="CY55" s="784"/>
      <c r="CZ55" s="784"/>
      <c r="DA55" s="785"/>
      <c r="DB55" s="783"/>
      <c r="DC55" s="784"/>
      <c r="DD55" s="784"/>
      <c r="DE55" s="784"/>
      <c r="DF55" s="785"/>
      <c r="DG55" s="783"/>
      <c r="DH55" s="784"/>
      <c r="DI55" s="784"/>
      <c r="DJ55" s="784"/>
      <c r="DK55" s="785"/>
      <c r="DL55" s="783"/>
      <c r="DM55" s="784"/>
      <c r="DN55" s="784"/>
      <c r="DO55" s="784"/>
      <c r="DP55" s="785"/>
      <c r="DQ55" s="783"/>
      <c r="DR55" s="784"/>
      <c r="DS55" s="784"/>
      <c r="DT55" s="784"/>
      <c r="DU55" s="785"/>
      <c r="DV55" s="780"/>
      <c r="DW55" s="781"/>
      <c r="DX55" s="781"/>
      <c r="DY55" s="781"/>
      <c r="DZ55" s="786"/>
      <c r="EA55" s="89"/>
    </row>
    <row r="56" spans="1:131" ht="26.25" customHeight="1" x14ac:dyDescent="0.2">
      <c r="A56" s="98">
        <v>29</v>
      </c>
      <c r="B56" s="747"/>
      <c r="C56" s="748"/>
      <c r="D56" s="748"/>
      <c r="E56" s="748"/>
      <c r="F56" s="748"/>
      <c r="G56" s="748"/>
      <c r="H56" s="748"/>
      <c r="I56" s="748"/>
      <c r="J56" s="748"/>
      <c r="K56" s="748"/>
      <c r="L56" s="748"/>
      <c r="M56" s="748"/>
      <c r="N56" s="748"/>
      <c r="O56" s="748"/>
      <c r="P56" s="749"/>
      <c r="Q56" s="833"/>
      <c r="R56" s="834"/>
      <c r="S56" s="834"/>
      <c r="T56" s="834"/>
      <c r="U56" s="834"/>
      <c r="V56" s="834"/>
      <c r="W56" s="834"/>
      <c r="X56" s="834"/>
      <c r="Y56" s="834"/>
      <c r="Z56" s="834"/>
      <c r="AA56" s="834"/>
      <c r="AB56" s="834"/>
      <c r="AC56" s="834"/>
      <c r="AD56" s="834"/>
      <c r="AE56" s="835"/>
      <c r="AF56" s="753"/>
      <c r="AG56" s="754"/>
      <c r="AH56" s="754"/>
      <c r="AI56" s="754"/>
      <c r="AJ56" s="755"/>
      <c r="AK56" s="837"/>
      <c r="AL56" s="834"/>
      <c r="AM56" s="834"/>
      <c r="AN56" s="834"/>
      <c r="AO56" s="834"/>
      <c r="AP56" s="834"/>
      <c r="AQ56" s="834"/>
      <c r="AR56" s="834"/>
      <c r="AS56" s="834"/>
      <c r="AT56" s="834"/>
      <c r="AU56" s="834"/>
      <c r="AV56" s="834"/>
      <c r="AW56" s="834"/>
      <c r="AX56" s="834"/>
      <c r="AY56" s="834"/>
      <c r="AZ56" s="836"/>
      <c r="BA56" s="836"/>
      <c r="BB56" s="836"/>
      <c r="BC56" s="836"/>
      <c r="BD56" s="836"/>
      <c r="BE56" s="830"/>
      <c r="BF56" s="830"/>
      <c r="BG56" s="830"/>
      <c r="BH56" s="830"/>
      <c r="BI56" s="831"/>
      <c r="BJ56" s="91"/>
      <c r="BK56" s="91"/>
      <c r="BL56" s="91"/>
      <c r="BM56" s="91"/>
      <c r="BN56" s="91"/>
      <c r="BO56" s="101"/>
      <c r="BP56" s="101"/>
      <c r="BQ56" s="98">
        <v>50</v>
      </c>
      <c r="BR56" s="99"/>
      <c r="BS56" s="780"/>
      <c r="BT56" s="781"/>
      <c r="BU56" s="781"/>
      <c r="BV56" s="781"/>
      <c r="BW56" s="781"/>
      <c r="BX56" s="781"/>
      <c r="BY56" s="781"/>
      <c r="BZ56" s="781"/>
      <c r="CA56" s="781"/>
      <c r="CB56" s="781"/>
      <c r="CC56" s="781"/>
      <c r="CD56" s="781"/>
      <c r="CE56" s="781"/>
      <c r="CF56" s="781"/>
      <c r="CG56" s="782"/>
      <c r="CH56" s="783"/>
      <c r="CI56" s="784"/>
      <c r="CJ56" s="784"/>
      <c r="CK56" s="784"/>
      <c r="CL56" s="785"/>
      <c r="CM56" s="783"/>
      <c r="CN56" s="784"/>
      <c r="CO56" s="784"/>
      <c r="CP56" s="784"/>
      <c r="CQ56" s="785"/>
      <c r="CR56" s="783"/>
      <c r="CS56" s="784"/>
      <c r="CT56" s="784"/>
      <c r="CU56" s="784"/>
      <c r="CV56" s="785"/>
      <c r="CW56" s="783"/>
      <c r="CX56" s="784"/>
      <c r="CY56" s="784"/>
      <c r="CZ56" s="784"/>
      <c r="DA56" s="785"/>
      <c r="DB56" s="783"/>
      <c r="DC56" s="784"/>
      <c r="DD56" s="784"/>
      <c r="DE56" s="784"/>
      <c r="DF56" s="785"/>
      <c r="DG56" s="783"/>
      <c r="DH56" s="784"/>
      <c r="DI56" s="784"/>
      <c r="DJ56" s="784"/>
      <c r="DK56" s="785"/>
      <c r="DL56" s="783"/>
      <c r="DM56" s="784"/>
      <c r="DN56" s="784"/>
      <c r="DO56" s="784"/>
      <c r="DP56" s="785"/>
      <c r="DQ56" s="783"/>
      <c r="DR56" s="784"/>
      <c r="DS56" s="784"/>
      <c r="DT56" s="784"/>
      <c r="DU56" s="785"/>
      <c r="DV56" s="780"/>
      <c r="DW56" s="781"/>
      <c r="DX56" s="781"/>
      <c r="DY56" s="781"/>
      <c r="DZ56" s="786"/>
      <c r="EA56" s="89"/>
    </row>
    <row r="57" spans="1:131" ht="26.25" customHeight="1" x14ac:dyDescent="0.2">
      <c r="A57" s="98">
        <v>30</v>
      </c>
      <c r="B57" s="747"/>
      <c r="C57" s="748"/>
      <c r="D57" s="748"/>
      <c r="E57" s="748"/>
      <c r="F57" s="748"/>
      <c r="G57" s="748"/>
      <c r="H57" s="748"/>
      <c r="I57" s="748"/>
      <c r="J57" s="748"/>
      <c r="K57" s="748"/>
      <c r="L57" s="748"/>
      <c r="M57" s="748"/>
      <c r="N57" s="748"/>
      <c r="O57" s="748"/>
      <c r="P57" s="749"/>
      <c r="Q57" s="833"/>
      <c r="R57" s="834"/>
      <c r="S57" s="834"/>
      <c r="T57" s="834"/>
      <c r="U57" s="834"/>
      <c r="V57" s="834"/>
      <c r="W57" s="834"/>
      <c r="X57" s="834"/>
      <c r="Y57" s="834"/>
      <c r="Z57" s="834"/>
      <c r="AA57" s="834"/>
      <c r="AB57" s="834"/>
      <c r="AC57" s="834"/>
      <c r="AD57" s="834"/>
      <c r="AE57" s="835"/>
      <c r="AF57" s="753"/>
      <c r="AG57" s="754"/>
      <c r="AH57" s="754"/>
      <c r="AI57" s="754"/>
      <c r="AJ57" s="755"/>
      <c r="AK57" s="837"/>
      <c r="AL57" s="834"/>
      <c r="AM57" s="834"/>
      <c r="AN57" s="834"/>
      <c r="AO57" s="834"/>
      <c r="AP57" s="834"/>
      <c r="AQ57" s="834"/>
      <c r="AR57" s="834"/>
      <c r="AS57" s="834"/>
      <c r="AT57" s="834"/>
      <c r="AU57" s="834"/>
      <c r="AV57" s="834"/>
      <c r="AW57" s="834"/>
      <c r="AX57" s="834"/>
      <c r="AY57" s="834"/>
      <c r="AZ57" s="836"/>
      <c r="BA57" s="836"/>
      <c r="BB57" s="836"/>
      <c r="BC57" s="836"/>
      <c r="BD57" s="836"/>
      <c r="BE57" s="830"/>
      <c r="BF57" s="830"/>
      <c r="BG57" s="830"/>
      <c r="BH57" s="830"/>
      <c r="BI57" s="831"/>
      <c r="BJ57" s="91"/>
      <c r="BK57" s="91"/>
      <c r="BL57" s="91"/>
      <c r="BM57" s="91"/>
      <c r="BN57" s="91"/>
      <c r="BO57" s="101"/>
      <c r="BP57" s="101"/>
      <c r="BQ57" s="98">
        <v>51</v>
      </c>
      <c r="BR57" s="99"/>
      <c r="BS57" s="780"/>
      <c r="BT57" s="781"/>
      <c r="BU57" s="781"/>
      <c r="BV57" s="781"/>
      <c r="BW57" s="781"/>
      <c r="BX57" s="781"/>
      <c r="BY57" s="781"/>
      <c r="BZ57" s="781"/>
      <c r="CA57" s="781"/>
      <c r="CB57" s="781"/>
      <c r="CC57" s="781"/>
      <c r="CD57" s="781"/>
      <c r="CE57" s="781"/>
      <c r="CF57" s="781"/>
      <c r="CG57" s="782"/>
      <c r="CH57" s="783"/>
      <c r="CI57" s="784"/>
      <c r="CJ57" s="784"/>
      <c r="CK57" s="784"/>
      <c r="CL57" s="785"/>
      <c r="CM57" s="783"/>
      <c r="CN57" s="784"/>
      <c r="CO57" s="784"/>
      <c r="CP57" s="784"/>
      <c r="CQ57" s="785"/>
      <c r="CR57" s="783"/>
      <c r="CS57" s="784"/>
      <c r="CT57" s="784"/>
      <c r="CU57" s="784"/>
      <c r="CV57" s="785"/>
      <c r="CW57" s="783"/>
      <c r="CX57" s="784"/>
      <c r="CY57" s="784"/>
      <c r="CZ57" s="784"/>
      <c r="DA57" s="785"/>
      <c r="DB57" s="783"/>
      <c r="DC57" s="784"/>
      <c r="DD57" s="784"/>
      <c r="DE57" s="784"/>
      <c r="DF57" s="785"/>
      <c r="DG57" s="783"/>
      <c r="DH57" s="784"/>
      <c r="DI57" s="784"/>
      <c r="DJ57" s="784"/>
      <c r="DK57" s="785"/>
      <c r="DL57" s="783"/>
      <c r="DM57" s="784"/>
      <c r="DN57" s="784"/>
      <c r="DO57" s="784"/>
      <c r="DP57" s="785"/>
      <c r="DQ57" s="783"/>
      <c r="DR57" s="784"/>
      <c r="DS57" s="784"/>
      <c r="DT57" s="784"/>
      <c r="DU57" s="785"/>
      <c r="DV57" s="780"/>
      <c r="DW57" s="781"/>
      <c r="DX57" s="781"/>
      <c r="DY57" s="781"/>
      <c r="DZ57" s="786"/>
      <c r="EA57" s="89"/>
    </row>
    <row r="58" spans="1:131" ht="26.25" customHeight="1" x14ac:dyDescent="0.2">
      <c r="A58" s="98">
        <v>31</v>
      </c>
      <c r="B58" s="747"/>
      <c r="C58" s="748"/>
      <c r="D58" s="748"/>
      <c r="E58" s="748"/>
      <c r="F58" s="748"/>
      <c r="G58" s="748"/>
      <c r="H58" s="748"/>
      <c r="I58" s="748"/>
      <c r="J58" s="748"/>
      <c r="K58" s="748"/>
      <c r="L58" s="748"/>
      <c r="M58" s="748"/>
      <c r="N58" s="748"/>
      <c r="O58" s="748"/>
      <c r="P58" s="749"/>
      <c r="Q58" s="833"/>
      <c r="R58" s="834"/>
      <c r="S58" s="834"/>
      <c r="T58" s="834"/>
      <c r="U58" s="834"/>
      <c r="V58" s="834"/>
      <c r="W58" s="834"/>
      <c r="X58" s="834"/>
      <c r="Y58" s="834"/>
      <c r="Z58" s="834"/>
      <c r="AA58" s="834"/>
      <c r="AB58" s="834"/>
      <c r="AC58" s="834"/>
      <c r="AD58" s="834"/>
      <c r="AE58" s="835"/>
      <c r="AF58" s="753"/>
      <c r="AG58" s="754"/>
      <c r="AH58" s="754"/>
      <c r="AI58" s="754"/>
      <c r="AJ58" s="755"/>
      <c r="AK58" s="837"/>
      <c r="AL58" s="834"/>
      <c r="AM58" s="834"/>
      <c r="AN58" s="834"/>
      <c r="AO58" s="834"/>
      <c r="AP58" s="834"/>
      <c r="AQ58" s="834"/>
      <c r="AR58" s="834"/>
      <c r="AS58" s="834"/>
      <c r="AT58" s="834"/>
      <c r="AU58" s="834"/>
      <c r="AV58" s="834"/>
      <c r="AW58" s="834"/>
      <c r="AX58" s="834"/>
      <c r="AY58" s="834"/>
      <c r="AZ58" s="836"/>
      <c r="BA58" s="836"/>
      <c r="BB58" s="836"/>
      <c r="BC58" s="836"/>
      <c r="BD58" s="836"/>
      <c r="BE58" s="830"/>
      <c r="BF58" s="830"/>
      <c r="BG58" s="830"/>
      <c r="BH58" s="830"/>
      <c r="BI58" s="831"/>
      <c r="BJ58" s="91"/>
      <c r="BK58" s="91"/>
      <c r="BL58" s="91"/>
      <c r="BM58" s="91"/>
      <c r="BN58" s="91"/>
      <c r="BO58" s="101"/>
      <c r="BP58" s="101"/>
      <c r="BQ58" s="98">
        <v>52</v>
      </c>
      <c r="BR58" s="99"/>
      <c r="BS58" s="780"/>
      <c r="BT58" s="781"/>
      <c r="BU58" s="781"/>
      <c r="BV58" s="781"/>
      <c r="BW58" s="781"/>
      <c r="BX58" s="781"/>
      <c r="BY58" s="781"/>
      <c r="BZ58" s="781"/>
      <c r="CA58" s="781"/>
      <c r="CB58" s="781"/>
      <c r="CC58" s="781"/>
      <c r="CD58" s="781"/>
      <c r="CE58" s="781"/>
      <c r="CF58" s="781"/>
      <c r="CG58" s="782"/>
      <c r="CH58" s="783"/>
      <c r="CI58" s="784"/>
      <c r="CJ58" s="784"/>
      <c r="CK58" s="784"/>
      <c r="CL58" s="785"/>
      <c r="CM58" s="783"/>
      <c r="CN58" s="784"/>
      <c r="CO58" s="784"/>
      <c r="CP58" s="784"/>
      <c r="CQ58" s="785"/>
      <c r="CR58" s="783"/>
      <c r="CS58" s="784"/>
      <c r="CT58" s="784"/>
      <c r="CU58" s="784"/>
      <c r="CV58" s="785"/>
      <c r="CW58" s="783"/>
      <c r="CX58" s="784"/>
      <c r="CY58" s="784"/>
      <c r="CZ58" s="784"/>
      <c r="DA58" s="785"/>
      <c r="DB58" s="783"/>
      <c r="DC58" s="784"/>
      <c r="DD58" s="784"/>
      <c r="DE58" s="784"/>
      <c r="DF58" s="785"/>
      <c r="DG58" s="783"/>
      <c r="DH58" s="784"/>
      <c r="DI58" s="784"/>
      <c r="DJ58" s="784"/>
      <c r="DK58" s="785"/>
      <c r="DL58" s="783"/>
      <c r="DM58" s="784"/>
      <c r="DN58" s="784"/>
      <c r="DO58" s="784"/>
      <c r="DP58" s="785"/>
      <c r="DQ58" s="783"/>
      <c r="DR58" s="784"/>
      <c r="DS58" s="784"/>
      <c r="DT58" s="784"/>
      <c r="DU58" s="785"/>
      <c r="DV58" s="780"/>
      <c r="DW58" s="781"/>
      <c r="DX58" s="781"/>
      <c r="DY58" s="781"/>
      <c r="DZ58" s="786"/>
      <c r="EA58" s="89"/>
    </row>
    <row r="59" spans="1:131" ht="26.25" customHeight="1" x14ac:dyDescent="0.2">
      <c r="A59" s="98">
        <v>32</v>
      </c>
      <c r="B59" s="747"/>
      <c r="C59" s="748"/>
      <c r="D59" s="748"/>
      <c r="E59" s="748"/>
      <c r="F59" s="748"/>
      <c r="G59" s="748"/>
      <c r="H59" s="748"/>
      <c r="I59" s="748"/>
      <c r="J59" s="748"/>
      <c r="K59" s="748"/>
      <c r="L59" s="748"/>
      <c r="M59" s="748"/>
      <c r="N59" s="748"/>
      <c r="O59" s="748"/>
      <c r="P59" s="749"/>
      <c r="Q59" s="833"/>
      <c r="R59" s="834"/>
      <c r="S59" s="834"/>
      <c r="T59" s="834"/>
      <c r="U59" s="834"/>
      <c r="V59" s="834"/>
      <c r="W59" s="834"/>
      <c r="X59" s="834"/>
      <c r="Y59" s="834"/>
      <c r="Z59" s="834"/>
      <c r="AA59" s="834"/>
      <c r="AB59" s="834"/>
      <c r="AC59" s="834"/>
      <c r="AD59" s="834"/>
      <c r="AE59" s="835"/>
      <c r="AF59" s="753"/>
      <c r="AG59" s="754"/>
      <c r="AH59" s="754"/>
      <c r="AI59" s="754"/>
      <c r="AJ59" s="755"/>
      <c r="AK59" s="837"/>
      <c r="AL59" s="834"/>
      <c r="AM59" s="834"/>
      <c r="AN59" s="834"/>
      <c r="AO59" s="834"/>
      <c r="AP59" s="834"/>
      <c r="AQ59" s="834"/>
      <c r="AR59" s="834"/>
      <c r="AS59" s="834"/>
      <c r="AT59" s="834"/>
      <c r="AU59" s="834"/>
      <c r="AV59" s="834"/>
      <c r="AW59" s="834"/>
      <c r="AX59" s="834"/>
      <c r="AY59" s="834"/>
      <c r="AZ59" s="836"/>
      <c r="BA59" s="836"/>
      <c r="BB59" s="836"/>
      <c r="BC59" s="836"/>
      <c r="BD59" s="836"/>
      <c r="BE59" s="830"/>
      <c r="BF59" s="830"/>
      <c r="BG59" s="830"/>
      <c r="BH59" s="830"/>
      <c r="BI59" s="831"/>
      <c r="BJ59" s="91"/>
      <c r="BK59" s="91"/>
      <c r="BL59" s="91"/>
      <c r="BM59" s="91"/>
      <c r="BN59" s="91"/>
      <c r="BO59" s="101"/>
      <c r="BP59" s="101"/>
      <c r="BQ59" s="98">
        <v>53</v>
      </c>
      <c r="BR59" s="99"/>
      <c r="BS59" s="780"/>
      <c r="BT59" s="781"/>
      <c r="BU59" s="781"/>
      <c r="BV59" s="781"/>
      <c r="BW59" s="781"/>
      <c r="BX59" s="781"/>
      <c r="BY59" s="781"/>
      <c r="BZ59" s="781"/>
      <c r="CA59" s="781"/>
      <c r="CB59" s="781"/>
      <c r="CC59" s="781"/>
      <c r="CD59" s="781"/>
      <c r="CE59" s="781"/>
      <c r="CF59" s="781"/>
      <c r="CG59" s="782"/>
      <c r="CH59" s="783"/>
      <c r="CI59" s="784"/>
      <c r="CJ59" s="784"/>
      <c r="CK59" s="784"/>
      <c r="CL59" s="785"/>
      <c r="CM59" s="783"/>
      <c r="CN59" s="784"/>
      <c r="CO59" s="784"/>
      <c r="CP59" s="784"/>
      <c r="CQ59" s="785"/>
      <c r="CR59" s="783"/>
      <c r="CS59" s="784"/>
      <c r="CT59" s="784"/>
      <c r="CU59" s="784"/>
      <c r="CV59" s="785"/>
      <c r="CW59" s="783"/>
      <c r="CX59" s="784"/>
      <c r="CY59" s="784"/>
      <c r="CZ59" s="784"/>
      <c r="DA59" s="785"/>
      <c r="DB59" s="783"/>
      <c r="DC59" s="784"/>
      <c r="DD59" s="784"/>
      <c r="DE59" s="784"/>
      <c r="DF59" s="785"/>
      <c r="DG59" s="783"/>
      <c r="DH59" s="784"/>
      <c r="DI59" s="784"/>
      <c r="DJ59" s="784"/>
      <c r="DK59" s="785"/>
      <c r="DL59" s="783"/>
      <c r="DM59" s="784"/>
      <c r="DN59" s="784"/>
      <c r="DO59" s="784"/>
      <c r="DP59" s="785"/>
      <c r="DQ59" s="783"/>
      <c r="DR59" s="784"/>
      <c r="DS59" s="784"/>
      <c r="DT59" s="784"/>
      <c r="DU59" s="785"/>
      <c r="DV59" s="780"/>
      <c r="DW59" s="781"/>
      <c r="DX59" s="781"/>
      <c r="DY59" s="781"/>
      <c r="DZ59" s="786"/>
      <c r="EA59" s="89"/>
    </row>
    <row r="60" spans="1:131" ht="26.25" customHeight="1" x14ac:dyDescent="0.2">
      <c r="A60" s="98">
        <v>33</v>
      </c>
      <c r="B60" s="747"/>
      <c r="C60" s="748"/>
      <c r="D60" s="748"/>
      <c r="E60" s="748"/>
      <c r="F60" s="748"/>
      <c r="G60" s="748"/>
      <c r="H60" s="748"/>
      <c r="I60" s="748"/>
      <c r="J60" s="748"/>
      <c r="K60" s="748"/>
      <c r="L60" s="748"/>
      <c r="M60" s="748"/>
      <c r="N60" s="748"/>
      <c r="O60" s="748"/>
      <c r="P60" s="749"/>
      <c r="Q60" s="833"/>
      <c r="R60" s="834"/>
      <c r="S60" s="834"/>
      <c r="T60" s="834"/>
      <c r="U60" s="834"/>
      <c r="V60" s="834"/>
      <c r="W60" s="834"/>
      <c r="X60" s="834"/>
      <c r="Y60" s="834"/>
      <c r="Z60" s="834"/>
      <c r="AA60" s="834"/>
      <c r="AB60" s="834"/>
      <c r="AC60" s="834"/>
      <c r="AD60" s="834"/>
      <c r="AE60" s="835"/>
      <c r="AF60" s="753"/>
      <c r="AG60" s="754"/>
      <c r="AH60" s="754"/>
      <c r="AI60" s="754"/>
      <c r="AJ60" s="755"/>
      <c r="AK60" s="837"/>
      <c r="AL60" s="834"/>
      <c r="AM60" s="834"/>
      <c r="AN60" s="834"/>
      <c r="AO60" s="834"/>
      <c r="AP60" s="834"/>
      <c r="AQ60" s="834"/>
      <c r="AR60" s="834"/>
      <c r="AS60" s="834"/>
      <c r="AT60" s="834"/>
      <c r="AU60" s="834"/>
      <c r="AV60" s="834"/>
      <c r="AW60" s="834"/>
      <c r="AX60" s="834"/>
      <c r="AY60" s="834"/>
      <c r="AZ60" s="836"/>
      <c r="BA60" s="836"/>
      <c r="BB60" s="836"/>
      <c r="BC60" s="836"/>
      <c r="BD60" s="836"/>
      <c r="BE60" s="830"/>
      <c r="BF60" s="830"/>
      <c r="BG60" s="830"/>
      <c r="BH60" s="830"/>
      <c r="BI60" s="831"/>
      <c r="BJ60" s="91"/>
      <c r="BK60" s="91"/>
      <c r="BL60" s="91"/>
      <c r="BM60" s="91"/>
      <c r="BN60" s="91"/>
      <c r="BO60" s="101"/>
      <c r="BP60" s="101"/>
      <c r="BQ60" s="98">
        <v>54</v>
      </c>
      <c r="BR60" s="99"/>
      <c r="BS60" s="780"/>
      <c r="BT60" s="781"/>
      <c r="BU60" s="781"/>
      <c r="BV60" s="781"/>
      <c r="BW60" s="781"/>
      <c r="BX60" s="781"/>
      <c r="BY60" s="781"/>
      <c r="BZ60" s="781"/>
      <c r="CA60" s="781"/>
      <c r="CB60" s="781"/>
      <c r="CC60" s="781"/>
      <c r="CD60" s="781"/>
      <c r="CE60" s="781"/>
      <c r="CF60" s="781"/>
      <c r="CG60" s="782"/>
      <c r="CH60" s="783"/>
      <c r="CI60" s="784"/>
      <c r="CJ60" s="784"/>
      <c r="CK60" s="784"/>
      <c r="CL60" s="785"/>
      <c r="CM60" s="783"/>
      <c r="CN60" s="784"/>
      <c r="CO60" s="784"/>
      <c r="CP60" s="784"/>
      <c r="CQ60" s="785"/>
      <c r="CR60" s="783"/>
      <c r="CS60" s="784"/>
      <c r="CT60" s="784"/>
      <c r="CU60" s="784"/>
      <c r="CV60" s="785"/>
      <c r="CW60" s="783"/>
      <c r="CX60" s="784"/>
      <c r="CY60" s="784"/>
      <c r="CZ60" s="784"/>
      <c r="DA60" s="785"/>
      <c r="DB60" s="783"/>
      <c r="DC60" s="784"/>
      <c r="DD60" s="784"/>
      <c r="DE60" s="784"/>
      <c r="DF60" s="785"/>
      <c r="DG60" s="783"/>
      <c r="DH60" s="784"/>
      <c r="DI60" s="784"/>
      <c r="DJ60" s="784"/>
      <c r="DK60" s="785"/>
      <c r="DL60" s="783"/>
      <c r="DM60" s="784"/>
      <c r="DN60" s="784"/>
      <c r="DO60" s="784"/>
      <c r="DP60" s="785"/>
      <c r="DQ60" s="783"/>
      <c r="DR60" s="784"/>
      <c r="DS60" s="784"/>
      <c r="DT60" s="784"/>
      <c r="DU60" s="785"/>
      <c r="DV60" s="780"/>
      <c r="DW60" s="781"/>
      <c r="DX60" s="781"/>
      <c r="DY60" s="781"/>
      <c r="DZ60" s="786"/>
      <c r="EA60" s="89"/>
    </row>
    <row r="61" spans="1:131" ht="26.25" customHeight="1" thickBot="1" x14ac:dyDescent="0.25">
      <c r="A61" s="98">
        <v>34</v>
      </c>
      <c r="B61" s="747"/>
      <c r="C61" s="748"/>
      <c r="D61" s="748"/>
      <c r="E61" s="748"/>
      <c r="F61" s="748"/>
      <c r="G61" s="748"/>
      <c r="H61" s="748"/>
      <c r="I61" s="748"/>
      <c r="J61" s="748"/>
      <c r="K61" s="748"/>
      <c r="L61" s="748"/>
      <c r="M61" s="748"/>
      <c r="N61" s="748"/>
      <c r="O61" s="748"/>
      <c r="P61" s="749"/>
      <c r="Q61" s="833"/>
      <c r="R61" s="834"/>
      <c r="S61" s="834"/>
      <c r="T61" s="834"/>
      <c r="U61" s="834"/>
      <c r="V61" s="834"/>
      <c r="W61" s="834"/>
      <c r="X61" s="834"/>
      <c r="Y61" s="834"/>
      <c r="Z61" s="834"/>
      <c r="AA61" s="834"/>
      <c r="AB61" s="834"/>
      <c r="AC61" s="834"/>
      <c r="AD61" s="834"/>
      <c r="AE61" s="835"/>
      <c r="AF61" s="753"/>
      <c r="AG61" s="754"/>
      <c r="AH61" s="754"/>
      <c r="AI61" s="754"/>
      <c r="AJ61" s="755"/>
      <c r="AK61" s="837"/>
      <c r="AL61" s="834"/>
      <c r="AM61" s="834"/>
      <c r="AN61" s="834"/>
      <c r="AO61" s="834"/>
      <c r="AP61" s="834"/>
      <c r="AQ61" s="834"/>
      <c r="AR61" s="834"/>
      <c r="AS61" s="834"/>
      <c r="AT61" s="834"/>
      <c r="AU61" s="834"/>
      <c r="AV61" s="834"/>
      <c r="AW61" s="834"/>
      <c r="AX61" s="834"/>
      <c r="AY61" s="834"/>
      <c r="AZ61" s="836"/>
      <c r="BA61" s="836"/>
      <c r="BB61" s="836"/>
      <c r="BC61" s="836"/>
      <c r="BD61" s="836"/>
      <c r="BE61" s="830"/>
      <c r="BF61" s="830"/>
      <c r="BG61" s="830"/>
      <c r="BH61" s="830"/>
      <c r="BI61" s="831"/>
      <c r="BJ61" s="91"/>
      <c r="BK61" s="91"/>
      <c r="BL61" s="91"/>
      <c r="BM61" s="91"/>
      <c r="BN61" s="91"/>
      <c r="BO61" s="101"/>
      <c r="BP61" s="101"/>
      <c r="BQ61" s="98">
        <v>55</v>
      </c>
      <c r="BR61" s="99"/>
      <c r="BS61" s="780"/>
      <c r="BT61" s="781"/>
      <c r="BU61" s="781"/>
      <c r="BV61" s="781"/>
      <c r="BW61" s="781"/>
      <c r="BX61" s="781"/>
      <c r="BY61" s="781"/>
      <c r="BZ61" s="781"/>
      <c r="CA61" s="781"/>
      <c r="CB61" s="781"/>
      <c r="CC61" s="781"/>
      <c r="CD61" s="781"/>
      <c r="CE61" s="781"/>
      <c r="CF61" s="781"/>
      <c r="CG61" s="782"/>
      <c r="CH61" s="783"/>
      <c r="CI61" s="784"/>
      <c r="CJ61" s="784"/>
      <c r="CK61" s="784"/>
      <c r="CL61" s="785"/>
      <c r="CM61" s="783"/>
      <c r="CN61" s="784"/>
      <c r="CO61" s="784"/>
      <c r="CP61" s="784"/>
      <c r="CQ61" s="785"/>
      <c r="CR61" s="783"/>
      <c r="CS61" s="784"/>
      <c r="CT61" s="784"/>
      <c r="CU61" s="784"/>
      <c r="CV61" s="785"/>
      <c r="CW61" s="783"/>
      <c r="CX61" s="784"/>
      <c r="CY61" s="784"/>
      <c r="CZ61" s="784"/>
      <c r="DA61" s="785"/>
      <c r="DB61" s="783"/>
      <c r="DC61" s="784"/>
      <c r="DD61" s="784"/>
      <c r="DE61" s="784"/>
      <c r="DF61" s="785"/>
      <c r="DG61" s="783"/>
      <c r="DH61" s="784"/>
      <c r="DI61" s="784"/>
      <c r="DJ61" s="784"/>
      <c r="DK61" s="785"/>
      <c r="DL61" s="783"/>
      <c r="DM61" s="784"/>
      <c r="DN61" s="784"/>
      <c r="DO61" s="784"/>
      <c r="DP61" s="785"/>
      <c r="DQ61" s="783"/>
      <c r="DR61" s="784"/>
      <c r="DS61" s="784"/>
      <c r="DT61" s="784"/>
      <c r="DU61" s="785"/>
      <c r="DV61" s="780"/>
      <c r="DW61" s="781"/>
      <c r="DX61" s="781"/>
      <c r="DY61" s="781"/>
      <c r="DZ61" s="786"/>
      <c r="EA61" s="89"/>
    </row>
    <row r="62" spans="1:131" ht="26.25" customHeight="1" x14ac:dyDescent="0.2">
      <c r="A62" s="98">
        <v>35</v>
      </c>
      <c r="B62" s="747"/>
      <c r="C62" s="748"/>
      <c r="D62" s="748"/>
      <c r="E62" s="748"/>
      <c r="F62" s="748"/>
      <c r="G62" s="748"/>
      <c r="H62" s="748"/>
      <c r="I62" s="748"/>
      <c r="J62" s="748"/>
      <c r="K62" s="748"/>
      <c r="L62" s="748"/>
      <c r="M62" s="748"/>
      <c r="N62" s="748"/>
      <c r="O62" s="748"/>
      <c r="P62" s="749"/>
      <c r="Q62" s="833"/>
      <c r="R62" s="834"/>
      <c r="S62" s="834"/>
      <c r="T62" s="834"/>
      <c r="U62" s="834"/>
      <c r="V62" s="834"/>
      <c r="W62" s="834"/>
      <c r="X62" s="834"/>
      <c r="Y62" s="834"/>
      <c r="Z62" s="834"/>
      <c r="AA62" s="834"/>
      <c r="AB62" s="834"/>
      <c r="AC62" s="834"/>
      <c r="AD62" s="834"/>
      <c r="AE62" s="835"/>
      <c r="AF62" s="753"/>
      <c r="AG62" s="754"/>
      <c r="AH62" s="754"/>
      <c r="AI62" s="754"/>
      <c r="AJ62" s="755"/>
      <c r="AK62" s="837"/>
      <c r="AL62" s="834"/>
      <c r="AM62" s="834"/>
      <c r="AN62" s="834"/>
      <c r="AO62" s="834"/>
      <c r="AP62" s="834"/>
      <c r="AQ62" s="834"/>
      <c r="AR62" s="834"/>
      <c r="AS62" s="834"/>
      <c r="AT62" s="834"/>
      <c r="AU62" s="834"/>
      <c r="AV62" s="834"/>
      <c r="AW62" s="834"/>
      <c r="AX62" s="834"/>
      <c r="AY62" s="834"/>
      <c r="AZ62" s="836"/>
      <c r="BA62" s="836"/>
      <c r="BB62" s="836"/>
      <c r="BC62" s="836"/>
      <c r="BD62" s="836"/>
      <c r="BE62" s="830"/>
      <c r="BF62" s="830"/>
      <c r="BG62" s="830"/>
      <c r="BH62" s="830"/>
      <c r="BI62" s="831"/>
      <c r="BJ62" s="845" t="s">
        <v>350</v>
      </c>
      <c r="BK62" s="804"/>
      <c r="BL62" s="804"/>
      <c r="BM62" s="804"/>
      <c r="BN62" s="805"/>
      <c r="BO62" s="101"/>
      <c r="BP62" s="101"/>
      <c r="BQ62" s="98">
        <v>56</v>
      </c>
      <c r="BR62" s="99"/>
      <c r="BS62" s="780"/>
      <c r="BT62" s="781"/>
      <c r="BU62" s="781"/>
      <c r="BV62" s="781"/>
      <c r="BW62" s="781"/>
      <c r="BX62" s="781"/>
      <c r="BY62" s="781"/>
      <c r="BZ62" s="781"/>
      <c r="CA62" s="781"/>
      <c r="CB62" s="781"/>
      <c r="CC62" s="781"/>
      <c r="CD62" s="781"/>
      <c r="CE62" s="781"/>
      <c r="CF62" s="781"/>
      <c r="CG62" s="782"/>
      <c r="CH62" s="783"/>
      <c r="CI62" s="784"/>
      <c r="CJ62" s="784"/>
      <c r="CK62" s="784"/>
      <c r="CL62" s="785"/>
      <c r="CM62" s="783"/>
      <c r="CN62" s="784"/>
      <c r="CO62" s="784"/>
      <c r="CP62" s="784"/>
      <c r="CQ62" s="785"/>
      <c r="CR62" s="783"/>
      <c r="CS62" s="784"/>
      <c r="CT62" s="784"/>
      <c r="CU62" s="784"/>
      <c r="CV62" s="785"/>
      <c r="CW62" s="783"/>
      <c r="CX62" s="784"/>
      <c r="CY62" s="784"/>
      <c r="CZ62" s="784"/>
      <c r="DA62" s="785"/>
      <c r="DB62" s="783"/>
      <c r="DC62" s="784"/>
      <c r="DD62" s="784"/>
      <c r="DE62" s="784"/>
      <c r="DF62" s="785"/>
      <c r="DG62" s="783"/>
      <c r="DH62" s="784"/>
      <c r="DI62" s="784"/>
      <c r="DJ62" s="784"/>
      <c r="DK62" s="785"/>
      <c r="DL62" s="783"/>
      <c r="DM62" s="784"/>
      <c r="DN62" s="784"/>
      <c r="DO62" s="784"/>
      <c r="DP62" s="785"/>
      <c r="DQ62" s="783"/>
      <c r="DR62" s="784"/>
      <c r="DS62" s="784"/>
      <c r="DT62" s="784"/>
      <c r="DU62" s="785"/>
      <c r="DV62" s="780"/>
      <c r="DW62" s="781"/>
      <c r="DX62" s="781"/>
      <c r="DY62" s="781"/>
      <c r="DZ62" s="786"/>
      <c r="EA62" s="89"/>
    </row>
    <row r="63" spans="1:131" ht="26.25" customHeight="1" thickBot="1" x14ac:dyDescent="0.25">
      <c r="A63" s="100" t="s">
        <v>328</v>
      </c>
      <c r="B63" s="787" t="s">
        <v>351</v>
      </c>
      <c r="C63" s="788"/>
      <c r="D63" s="788"/>
      <c r="E63" s="788"/>
      <c r="F63" s="788"/>
      <c r="G63" s="788"/>
      <c r="H63" s="788"/>
      <c r="I63" s="788"/>
      <c r="J63" s="788"/>
      <c r="K63" s="788"/>
      <c r="L63" s="788"/>
      <c r="M63" s="788"/>
      <c r="N63" s="788"/>
      <c r="O63" s="788"/>
      <c r="P63" s="789"/>
      <c r="Q63" s="838"/>
      <c r="R63" s="839"/>
      <c r="S63" s="839"/>
      <c r="T63" s="839"/>
      <c r="U63" s="839"/>
      <c r="V63" s="839"/>
      <c r="W63" s="839"/>
      <c r="X63" s="839"/>
      <c r="Y63" s="839"/>
      <c r="Z63" s="839"/>
      <c r="AA63" s="839"/>
      <c r="AB63" s="839"/>
      <c r="AC63" s="839"/>
      <c r="AD63" s="839"/>
      <c r="AE63" s="840"/>
      <c r="AF63" s="841">
        <v>11349</v>
      </c>
      <c r="AG63" s="842"/>
      <c r="AH63" s="842"/>
      <c r="AI63" s="842"/>
      <c r="AJ63" s="843"/>
      <c r="AK63" s="844"/>
      <c r="AL63" s="839"/>
      <c r="AM63" s="839"/>
      <c r="AN63" s="839"/>
      <c r="AO63" s="839"/>
      <c r="AP63" s="842">
        <v>14972</v>
      </c>
      <c r="AQ63" s="842"/>
      <c r="AR63" s="842"/>
      <c r="AS63" s="842"/>
      <c r="AT63" s="842"/>
      <c r="AU63" s="842">
        <v>9537</v>
      </c>
      <c r="AV63" s="842"/>
      <c r="AW63" s="842"/>
      <c r="AX63" s="842"/>
      <c r="AY63" s="842"/>
      <c r="AZ63" s="846"/>
      <c r="BA63" s="846"/>
      <c r="BB63" s="846"/>
      <c r="BC63" s="846"/>
      <c r="BD63" s="846"/>
      <c r="BE63" s="847"/>
      <c r="BF63" s="847"/>
      <c r="BG63" s="847"/>
      <c r="BH63" s="847"/>
      <c r="BI63" s="848"/>
      <c r="BJ63" s="849" t="s">
        <v>64</v>
      </c>
      <c r="BK63" s="850"/>
      <c r="BL63" s="850"/>
      <c r="BM63" s="850"/>
      <c r="BN63" s="851"/>
      <c r="BO63" s="101"/>
      <c r="BP63" s="101"/>
      <c r="BQ63" s="98">
        <v>57</v>
      </c>
      <c r="BR63" s="99"/>
      <c r="BS63" s="780"/>
      <c r="BT63" s="781"/>
      <c r="BU63" s="781"/>
      <c r="BV63" s="781"/>
      <c r="BW63" s="781"/>
      <c r="BX63" s="781"/>
      <c r="BY63" s="781"/>
      <c r="BZ63" s="781"/>
      <c r="CA63" s="781"/>
      <c r="CB63" s="781"/>
      <c r="CC63" s="781"/>
      <c r="CD63" s="781"/>
      <c r="CE63" s="781"/>
      <c r="CF63" s="781"/>
      <c r="CG63" s="782"/>
      <c r="CH63" s="783"/>
      <c r="CI63" s="784"/>
      <c r="CJ63" s="784"/>
      <c r="CK63" s="784"/>
      <c r="CL63" s="785"/>
      <c r="CM63" s="783"/>
      <c r="CN63" s="784"/>
      <c r="CO63" s="784"/>
      <c r="CP63" s="784"/>
      <c r="CQ63" s="785"/>
      <c r="CR63" s="783"/>
      <c r="CS63" s="784"/>
      <c r="CT63" s="784"/>
      <c r="CU63" s="784"/>
      <c r="CV63" s="785"/>
      <c r="CW63" s="783"/>
      <c r="CX63" s="784"/>
      <c r="CY63" s="784"/>
      <c r="CZ63" s="784"/>
      <c r="DA63" s="785"/>
      <c r="DB63" s="783"/>
      <c r="DC63" s="784"/>
      <c r="DD63" s="784"/>
      <c r="DE63" s="784"/>
      <c r="DF63" s="785"/>
      <c r="DG63" s="783"/>
      <c r="DH63" s="784"/>
      <c r="DI63" s="784"/>
      <c r="DJ63" s="784"/>
      <c r="DK63" s="785"/>
      <c r="DL63" s="783"/>
      <c r="DM63" s="784"/>
      <c r="DN63" s="784"/>
      <c r="DO63" s="784"/>
      <c r="DP63" s="785"/>
      <c r="DQ63" s="783"/>
      <c r="DR63" s="784"/>
      <c r="DS63" s="784"/>
      <c r="DT63" s="784"/>
      <c r="DU63" s="785"/>
      <c r="DV63" s="780"/>
      <c r="DW63" s="781"/>
      <c r="DX63" s="781"/>
      <c r="DY63" s="781"/>
      <c r="DZ63" s="786"/>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80"/>
      <c r="BT64" s="781"/>
      <c r="BU64" s="781"/>
      <c r="BV64" s="781"/>
      <c r="BW64" s="781"/>
      <c r="BX64" s="781"/>
      <c r="BY64" s="781"/>
      <c r="BZ64" s="781"/>
      <c r="CA64" s="781"/>
      <c r="CB64" s="781"/>
      <c r="CC64" s="781"/>
      <c r="CD64" s="781"/>
      <c r="CE64" s="781"/>
      <c r="CF64" s="781"/>
      <c r="CG64" s="782"/>
      <c r="CH64" s="783"/>
      <c r="CI64" s="784"/>
      <c r="CJ64" s="784"/>
      <c r="CK64" s="784"/>
      <c r="CL64" s="785"/>
      <c r="CM64" s="783"/>
      <c r="CN64" s="784"/>
      <c r="CO64" s="784"/>
      <c r="CP64" s="784"/>
      <c r="CQ64" s="785"/>
      <c r="CR64" s="783"/>
      <c r="CS64" s="784"/>
      <c r="CT64" s="784"/>
      <c r="CU64" s="784"/>
      <c r="CV64" s="785"/>
      <c r="CW64" s="783"/>
      <c r="CX64" s="784"/>
      <c r="CY64" s="784"/>
      <c r="CZ64" s="784"/>
      <c r="DA64" s="785"/>
      <c r="DB64" s="783"/>
      <c r="DC64" s="784"/>
      <c r="DD64" s="784"/>
      <c r="DE64" s="784"/>
      <c r="DF64" s="785"/>
      <c r="DG64" s="783"/>
      <c r="DH64" s="784"/>
      <c r="DI64" s="784"/>
      <c r="DJ64" s="784"/>
      <c r="DK64" s="785"/>
      <c r="DL64" s="783"/>
      <c r="DM64" s="784"/>
      <c r="DN64" s="784"/>
      <c r="DO64" s="784"/>
      <c r="DP64" s="785"/>
      <c r="DQ64" s="783"/>
      <c r="DR64" s="784"/>
      <c r="DS64" s="784"/>
      <c r="DT64" s="784"/>
      <c r="DU64" s="785"/>
      <c r="DV64" s="780"/>
      <c r="DW64" s="781"/>
      <c r="DX64" s="781"/>
      <c r="DY64" s="781"/>
      <c r="DZ64" s="786"/>
      <c r="EA64" s="89"/>
    </row>
    <row r="65" spans="1:131" ht="26.25" customHeight="1" thickBot="1" x14ac:dyDescent="0.25">
      <c r="A65" s="91" t="s">
        <v>352</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80"/>
      <c r="BT65" s="781"/>
      <c r="BU65" s="781"/>
      <c r="BV65" s="781"/>
      <c r="BW65" s="781"/>
      <c r="BX65" s="781"/>
      <c r="BY65" s="781"/>
      <c r="BZ65" s="781"/>
      <c r="CA65" s="781"/>
      <c r="CB65" s="781"/>
      <c r="CC65" s="781"/>
      <c r="CD65" s="781"/>
      <c r="CE65" s="781"/>
      <c r="CF65" s="781"/>
      <c r="CG65" s="782"/>
      <c r="CH65" s="783"/>
      <c r="CI65" s="784"/>
      <c r="CJ65" s="784"/>
      <c r="CK65" s="784"/>
      <c r="CL65" s="785"/>
      <c r="CM65" s="783"/>
      <c r="CN65" s="784"/>
      <c r="CO65" s="784"/>
      <c r="CP65" s="784"/>
      <c r="CQ65" s="785"/>
      <c r="CR65" s="783"/>
      <c r="CS65" s="784"/>
      <c r="CT65" s="784"/>
      <c r="CU65" s="784"/>
      <c r="CV65" s="785"/>
      <c r="CW65" s="783"/>
      <c r="CX65" s="784"/>
      <c r="CY65" s="784"/>
      <c r="CZ65" s="784"/>
      <c r="DA65" s="785"/>
      <c r="DB65" s="783"/>
      <c r="DC65" s="784"/>
      <c r="DD65" s="784"/>
      <c r="DE65" s="784"/>
      <c r="DF65" s="785"/>
      <c r="DG65" s="783"/>
      <c r="DH65" s="784"/>
      <c r="DI65" s="784"/>
      <c r="DJ65" s="784"/>
      <c r="DK65" s="785"/>
      <c r="DL65" s="783"/>
      <c r="DM65" s="784"/>
      <c r="DN65" s="784"/>
      <c r="DO65" s="784"/>
      <c r="DP65" s="785"/>
      <c r="DQ65" s="783"/>
      <c r="DR65" s="784"/>
      <c r="DS65" s="784"/>
      <c r="DT65" s="784"/>
      <c r="DU65" s="785"/>
      <c r="DV65" s="780"/>
      <c r="DW65" s="781"/>
      <c r="DX65" s="781"/>
      <c r="DY65" s="781"/>
      <c r="DZ65" s="786"/>
      <c r="EA65" s="89"/>
    </row>
    <row r="66" spans="1:131" ht="26.25" customHeight="1" x14ac:dyDescent="0.2">
      <c r="A66" s="727" t="s">
        <v>353</v>
      </c>
      <c r="B66" s="728"/>
      <c r="C66" s="728"/>
      <c r="D66" s="728"/>
      <c r="E66" s="728"/>
      <c r="F66" s="728"/>
      <c r="G66" s="728"/>
      <c r="H66" s="728"/>
      <c r="I66" s="728"/>
      <c r="J66" s="728"/>
      <c r="K66" s="728"/>
      <c r="L66" s="728"/>
      <c r="M66" s="728"/>
      <c r="N66" s="728"/>
      <c r="O66" s="728"/>
      <c r="P66" s="729"/>
      <c r="Q66" s="723" t="s">
        <v>332</v>
      </c>
      <c r="R66" s="719"/>
      <c r="S66" s="719"/>
      <c r="T66" s="719"/>
      <c r="U66" s="720"/>
      <c r="V66" s="723" t="s">
        <v>333</v>
      </c>
      <c r="W66" s="719"/>
      <c r="X66" s="719"/>
      <c r="Y66" s="719"/>
      <c r="Z66" s="720"/>
      <c r="AA66" s="723" t="s">
        <v>334</v>
      </c>
      <c r="AB66" s="719"/>
      <c r="AC66" s="719"/>
      <c r="AD66" s="719"/>
      <c r="AE66" s="720"/>
      <c r="AF66" s="852" t="s">
        <v>335</v>
      </c>
      <c r="AG66" s="813"/>
      <c r="AH66" s="813"/>
      <c r="AI66" s="813"/>
      <c r="AJ66" s="853"/>
      <c r="AK66" s="723" t="s">
        <v>336</v>
      </c>
      <c r="AL66" s="728"/>
      <c r="AM66" s="728"/>
      <c r="AN66" s="728"/>
      <c r="AO66" s="729"/>
      <c r="AP66" s="723" t="s">
        <v>337</v>
      </c>
      <c r="AQ66" s="719"/>
      <c r="AR66" s="719"/>
      <c r="AS66" s="719"/>
      <c r="AT66" s="720"/>
      <c r="AU66" s="723" t="s">
        <v>354</v>
      </c>
      <c r="AV66" s="719"/>
      <c r="AW66" s="719"/>
      <c r="AX66" s="719"/>
      <c r="AY66" s="720"/>
      <c r="AZ66" s="723" t="s">
        <v>309</v>
      </c>
      <c r="BA66" s="719"/>
      <c r="BB66" s="719"/>
      <c r="BC66" s="719"/>
      <c r="BD66" s="725"/>
      <c r="BE66" s="101"/>
      <c r="BF66" s="101"/>
      <c r="BG66" s="101"/>
      <c r="BH66" s="101"/>
      <c r="BI66" s="101"/>
      <c r="BJ66" s="101"/>
      <c r="BK66" s="101"/>
      <c r="BL66" s="101"/>
      <c r="BM66" s="101"/>
      <c r="BN66" s="101"/>
      <c r="BO66" s="101"/>
      <c r="BP66" s="101"/>
      <c r="BQ66" s="98">
        <v>60</v>
      </c>
      <c r="BR66" s="103"/>
      <c r="BS66" s="857"/>
      <c r="BT66" s="858"/>
      <c r="BU66" s="858"/>
      <c r="BV66" s="858"/>
      <c r="BW66" s="858"/>
      <c r="BX66" s="858"/>
      <c r="BY66" s="858"/>
      <c r="BZ66" s="858"/>
      <c r="CA66" s="858"/>
      <c r="CB66" s="858"/>
      <c r="CC66" s="858"/>
      <c r="CD66" s="858"/>
      <c r="CE66" s="858"/>
      <c r="CF66" s="858"/>
      <c r="CG66" s="863"/>
      <c r="CH66" s="860"/>
      <c r="CI66" s="861"/>
      <c r="CJ66" s="861"/>
      <c r="CK66" s="861"/>
      <c r="CL66" s="862"/>
      <c r="CM66" s="860"/>
      <c r="CN66" s="861"/>
      <c r="CO66" s="861"/>
      <c r="CP66" s="861"/>
      <c r="CQ66" s="862"/>
      <c r="CR66" s="860"/>
      <c r="CS66" s="861"/>
      <c r="CT66" s="861"/>
      <c r="CU66" s="861"/>
      <c r="CV66" s="862"/>
      <c r="CW66" s="860"/>
      <c r="CX66" s="861"/>
      <c r="CY66" s="861"/>
      <c r="CZ66" s="861"/>
      <c r="DA66" s="862"/>
      <c r="DB66" s="860"/>
      <c r="DC66" s="861"/>
      <c r="DD66" s="861"/>
      <c r="DE66" s="861"/>
      <c r="DF66" s="862"/>
      <c r="DG66" s="860"/>
      <c r="DH66" s="861"/>
      <c r="DI66" s="861"/>
      <c r="DJ66" s="861"/>
      <c r="DK66" s="862"/>
      <c r="DL66" s="860"/>
      <c r="DM66" s="861"/>
      <c r="DN66" s="861"/>
      <c r="DO66" s="861"/>
      <c r="DP66" s="862"/>
      <c r="DQ66" s="860"/>
      <c r="DR66" s="861"/>
      <c r="DS66" s="861"/>
      <c r="DT66" s="861"/>
      <c r="DU66" s="862"/>
      <c r="DV66" s="857"/>
      <c r="DW66" s="858"/>
      <c r="DX66" s="858"/>
      <c r="DY66" s="858"/>
      <c r="DZ66" s="859"/>
      <c r="EA66" s="89"/>
    </row>
    <row r="67" spans="1:131" ht="26.25" customHeight="1" thickBot="1" x14ac:dyDescent="0.25">
      <c r="A67" s="730"/>
      <c r="B67" s="731"/>
      <c r="C67" s="731"/>
      <c r="D67" s="731"/>
      <c r="E67" s="731"/>
      <c r="F67" s="731"/>
      <c r="G67" s="731"/>
      <c r="H67" s="731"/>
      <c r="I67" s="731"/>
      <c r="J67" s="731"/>
      <c r="K67" s="731"/>
      <c r="L67" s="731"/>
      <c r="M67" s="731"/>
      <c r="N67" s="731"/>
      <c r="O67" s="731"/>
      <c r="P67" s="732"/>
      <c r="Q67" s="724"/>
      <c r="R67" s="721"/>
      <c r="S67" s="721"/>
      <c r="T67" s="721"/>
      <c r="U67" s="722"/>
      <c r="V67" s="724"/>
      <c r="W67" s="721"/>
      <c r="X67" s="721"/>
      <c r="Y67" s="721"/>
      <c r="Z67" s="722"/>
      <c r="AA67" s="724"/>
      <c r="AB67" s="721"/>
      <c r="AC67" s="721"/>
      <c r="AD67" s="721"/>
      <c r="AE67" s="722"/>
      <c r="AF67" s="854"/>
      <c r="AG67" s="816"/>
      <c r="AH67" s="816"/>
      <c r="AI67" s="816"/>
      <c r="AJ67" s="855"/>
      <c r="AK67" s="856"/>
      <c r="AL67" s="731"/>
      <c r="AM67" s="731"/>
      <c r="AN67" s="731"/>
      <c r="AO67" s="732"/>
      <c r="AP67" s="724"/>
      <c r="AQ67" s="721"/>
      <c r="AR67" s="721"/>
      <c r="AS67" s="721"/>
      <c r="AT67" s="722"/>
      <c r="AU67" s="724"/>
      <c r="AV67" s="721"/>
      <c r="AW67" s="721"/>
      <c r="AX67" s="721"/>
      <c r="AY67" s="722"/>
      <c r="AZ67" s="724"/>
      <c r="BA67" s="721"/>
      <c r="BB67" s="721"/>
      <c r="BC67" s="721"/>
      <c r="BD67" s="726"/>
      <c r="BE67" s="101"/>
      <c r="BF67" s="101"/>
      <c r="BG67" s="101"/>
      <c r="BH67" s="101"/>
      <c r="BI67" s="101"/>
      <c r="BJ67" s="101"/>
      <c r="BK67" s="101"/>
      <c r="BL67" s="101"/>
      <c r="BM67" s="101"/>
      <c r="BN67" s="101"/>
      <c r="BO67" s="101"/>
      <c r="BP67" s="101"/>
      <c r="BQ67" s="98">
        <v>61</v>
      </c>
      <c r="BR67" s="103"/>
      <c r="BS67" s="857"/>
      <c r="BT67" s="858"/>
      <c r="BU67" s="858"/>
      <c r="BV67" s="858"/>
      <c r="BW67" s="858"/>
      <c r="BX67" s="858"/>
      <c r="BY67" s="858"/>
      <c r="BZ67" s="858"/>
      <c r="CA67" s="858"/>
      <c r="CB67" s="858"/>
      <c r="CC67" s="858"/>
      <c r="CD67" s="858"/>
      <c r="CE67" s="858"/>
      <c r="CF67" s="858"/>
      <c r="CG67" s="863"/>
      <c r="CH67" s="860"/>
      <c r="CI67" s="861"/>
      <c r="CJ67" s="861"/>
      <c r="CK67" s="861"/>
      <c r="CL67" s="862"/>
      <c r="CM67" s="860"/>
      <c r="CN67" s="861"/>
      <c r="CO67" s="861"/>
      <c r="CP67" s="861"/>
      <c r="CQ67" s="862"/>
      <c r="CR67" s="860"/>
      <c r="CS67" s="861"/>
      <c r="CT67" s="861"/>
      <c r="CU67" s="861"/>
      <c r="CV67" s="862"/>
      <c r="CW67" s="860"/>
      <c r="CX67" s="861"/>
      <c r="CY67" s="861"/>
      <c r="CZ67" s="861"/>
      <c r="DA67" s="862"/>
      <c r="DB67" s="860"/>
      <c r="DC67" s="861"/>
      <c r="DD67" s="861"/>
      <c r="DE67" s="861"/>
      <c r="DF67" s="862"/>
      <c r="DG67" s="860"/>
      <c r="DH67" s="861"/>
      <c r="DI67" s="861"/>
      <c r="DJ67" s="861"/>
      <c r="DK67" s="862"/>
      <c r="DL67" s="860"/>
      <c r="DM67" s="861"/>
      <c r="DN67" s="861"/>
      <c r="DO67" s="861"/>
      <c r="DP67" s="862"/>
      <c r="DQ67" s="860"/>
      <c r="DR67" s="861"/>
      <c r="DS67" s="861"/>
      <c r="DT67" s="861"/>
      <c r="DU67" s="862"/>
      <c r="DV67" s="857"/>
      <c r="DW67" s="858"/>
      <c r="DX67" s="858"/>
      <c r="DY67" s="858"/>
      <c r="DZ67" s="859"/>
      <c r="EA67" s="89"/>
    </row>
    <row r="68" spans="1:131" ht="26.25" customHeight="1" thickTop="1" x14ac:dyDescent="0.2">
      <c r="A68" s="96">
        <v>1</v>
      </c>
      <c r="B68" s="867" t="s">
        <v>355</v>
      </c>
      <c r="C68" s="868"/>
      <c r="D68" s="868"/>
      <c r="E68" s="868"/>
      <c r="F68" s="868"/>
      <c r="G68" s="868"/>
      <c r="H68" s="868"/>
      <c r="I68" s="868"/>
      <c r="J68" s="868"/>
      <c r="K68" s="868"/>
      <c r="L68" s="868"/>
      <c r="M68" s="868"/>
      <c r="N68" s="868"/>
      <c r="O68" s="868"/>
      <c r="P68" s="869"/>
      <c r="Q68" s="870">
        <v>1758</v>
      </c>
      <c r="R68" s="864"/>
      <c r="S68" s="864"/>
      <c r="T68" s="864"/>
      <c r="U68" s="864"/>
      <c r="V68" s="864">
        <v>1640</v>
      </c>
      <c r="W68" s="864"/>
      <c r="X68" s="864"/>
      <c r="Y68" s="864"/>
      <c r="Z68" s="864"/>
      <c r="AA68" s="864">
        <v>118</v>
      </c>
      <c r="AB68" s="864"/>
      <c r="AC68" s="864"/>
      <c r="AD68" s="864"/>
      <c r="AE68" s="864"/>
      <c r="AF68" s="864">
        <v>95</v>
      </c>
      <c r="AG68" s="864"/>
      <c r="AH68" s="864"/>
      <c r="AI68" s="864"/>
      <c r="AJ68" s="864"/>
      <c r="AK68" s="864" t="s">
        <v>321</v>
      </c>
      <c r="AL68" s="864"/>
      <c r="AM68" s="864"/>
      <c r="AN68" s="864"/>
      <c r="AO68" s="864"/>
      <c r="AP68" s="864">
        <v>190.6</v>
      </c>
      <c r="AQ68" s="864"/>
      <c r="AR68" s="864"/>
      <c r="AS68" s="864"/>
      <c r="AT68" s="864"/>
      <c r="AU68" s="864" t="s">
        <v>321</v>
      </c>
      <c r="AV68" s="864"/>
      <c r="AW68" s="864"/>
      <c r="AX68" s="864"/>
      <c r="AY68" s="864"/>
      <c r="AZ68" s="865" t="s">
        <v>356</v>
      </c>
      <c r="BA68" s="865"/>
      <c r="BB68" s="865"/>
      <c r="BC68" s="865"/>
      <c r="BD68" s="866"/>
      <c r="BE68" s="101"/>
      <c r="BF68" s="101"/>
      <c r="BG68" s="101"/>
      <c r="BH68" s="101"/>
      <c r="BI68" s="101"/>
      <c r="BJ68" s="101"/>
      <c r="BK68" s="101"/>
      <c r="BL68" s="101"/>
      <c r="BM68" s="101"/>
      <c r="BN68" s="101"/>
      <c r="BO68" s="101"/>
      <c r="BP68" s="101"/>
      <c r="BQ68" s="98">
        <v>62</v>
      </c>
      <c r="BR68" s="103"/>
      <c r="BS68" s="857"/>
      <c r="BT68" s="858"/>
      <c r="BU68" s="858"/>
      <c r="BV68" s="858"/>
      <c r="BW68" s="858"/>
      <c r="BX68" s="858"/>
      <c r="BY68" s="858"/>
      <c r="BZ68" s="858"/>
      <c r="CA68" s="858"/>
      <c r="CB68" s="858"/>
      <c r="CC68" s="858"/>
      <c r="CD68" s="858"/>
      <c r="CE68" s="858"/>
      <c r="CF68" s="858"/>
      <c r="CG68" s="863"/>
      <c r="CH68" s="860"/>
      <c r="CI68" s="861"/>
      <c r="CJ68" s="861"/>
      <c r="CK68" s="861"/>
      <c r="CL68" s="862"/>
      <c r="CM68" s="860"/>
      <c r="CN68" s="861"/>
      <c r="CO68" s="861"/>
      <c r="CP68" s="861"/>
      <c r="CQ68" s="862"/>
      <c r="CR68" s="860"/>
      <c r="CS68" s="861"/>
      <c r="CT68" s="861"/>
      <c r="CU68" s="861"/>
      <c r="CV68" s="862"/>
      <c r="CW68" s="860"/>
      <c r="CX68" s="861"/>
      <c r="CY68" s="861"/>
      <c r="CZ68" s="861"/>
      <c r="DA68" s="862"/>
      <c r="DB68" s="860"/>
      <c r="DC68" s="861"/>
      <c r="DD68" s="861"/>
      <c r="DE68" s="861"/>
      <c r="DF68" s="862"/>
      <c r="DG68" s="860"/>
      <c r="DH68" s="861"/>
      <c r="DI68" s="861"/>
      <c r="DJ68" s="861"/>
      <c r="DK68" s="862"/>
      <c r="DL68" s="860"/>
      <c r="DM68" s="861"/>
      <c r="DN68" s="861"/>
      <c r="DO68" s="861"/>
      <c r="DP68" s="862"/>
      <c r="DQ68" s="860"/>
      <c r="DR68" s="861"/>
      <c r="DS68" s="861"/>
      <c r="DT68" s="861"/>
      <c r="DU68" s="862"/>
      <c r="DV68" s="857"/>
      <c r="DW68" s="858"/>
      <c r="DX68" s="858"/>
      <c r="DY68" s="858"/>
      <c r="DZ68" s="859"/>
      <c r="EA68" s="89"/>
    </row>
    <row r="69" spans="1:131" ht="26.25" customHeight="1" x14ac:dyDescent="0.2">
      <c r="A69" s="98">
        <v>2</v>
      </c>
      <c r="B69" s="871" t="s">
        <v>357</v>
      </c>
      <c r="C69" s="872"/>
      <c r="D69" s="872"/>
      <c r="E69" s="872"/>
      <c r="F69" s="872"/>
      <c r="G69" s="872"/>
      <c r="H69" s="872"/>
      <c r="I69" s="872"/>
      <c r="J69" s="872"/>
      <c r="K69" s="872"/>
      <c r="L69" s="872"/>
      <c r="M69" s="872"/>
      <c r="N69" s="872"/>
      <c r="O69" s="872"/>
      <c r="P69" s="873"/>
      <c r="Q69" s="874">
        <v>297</v>
      </c>
      <c r="R69" s="828"/>
      <c r="S69" s="828"/>
      <c r="T69" s="828"/>
      <c r="U69" s="828"/>
      <c r="V69" s="828">
        <v>227</v>
      </c>
      <c r="W69" s="828"/>
      <c r="X69" s="828"/>
      <c r="Y69" s="828"/>
      <c r="Z69" s="828"/>
      <c r="AA69" s="828">
        <v>70</v>
      </c>
      <c r="AB69" s="828"/>
      <c r="AC69" s="828"/>
      <c r="AD69" s="828"/>
      <c r="AE69" s="828"/>
      <c r="AF69" s="828">
        <v>70</v>
      </c>
      <c r="AG69" s="828"/>
      <c r="AH69" s="828"/>
      <c r="AI69" s="828"/>
      <c r="AJ69" s="828"/>
      <c r="AK69" s="828" t="s">
        <v>321</v>
      </c>
      <c r="AL69" s="828"/>
      <c r="AM69" s="828"/>
      <c r="AN69" s="828"/>
      <c r="AO69" s="828"/>
      <c r="AP69" s="828">
        <v>21.1</v>
      </c>
      <c r="AQ69" s="828"/>
      <c r="AR69" s="828"/>
      <c r="AS69" s="828"/>
      <c r="AT69" s="828"/>
      <c r="AU69" s="828" t="s">
        <v>321</v>
      </c>
      <c r="AV69" s="828"/>
      <c r="AW69" s="828"/>
      <c r="AX69" s="828"/>
      <c r="AY69" s="828"/>
      <c r="AZ69" s="830"/>
      <c r="BA69" s="830"/>
      <c r="BB69" s="830"/>
      <c r="BC69" s="830"/>
      <c r="BD69" s="831"/>
      <c r="BE69" s="101"/>
      <c r="BF69" s="101"/>
      <c r="BG69" s="101"/>
      <c r="BH69" s="101"/>
      <c r="BI69" s="101"/>
      <c r="BJ69" s="101"/>
      <c r="BK69" s="101"/>
      <c r="BL69" s="101"/>
      <c r="BM69" s="101"/>
      <c r="BN69" s="101"/>
      <c r="BO69" s="101"/>
      <c r="BP69" s="101"/>
      <c r="BQ69" s="98">
        <v>63</v>
      </c>
      <c r="BR69" s="103"/>
      <c r="BS69" s="857"/>
      <c r="BT69" s="858"/>
      <c r="BU69" s="858"/>
      <c r="BV69" s="858"/>
      <c r="BW69" s="858"/>
      <c r="BX69" s="858"/>
      <c r="BY69" s="858"/>
      <c r="BZ69" s="858"/>
      <c r="CA69" s="858"/>
      <c r="CB69" s="858"/>
      <c r="CC69" s="858"/>
      <c r="CD69" s="858"/>
      <c r="CE69" s="858"/>
      <c r="CF69" s="858"/>
      <c r="CG69" s="863"/>
      <c r="CH69" s="860"/>
      <c r="CI69" s="861"/>
      <c r="CJ69" s="861"/>
      <c r="CK69" s="861"/>
      <c r="CL69" s="862"/>
      <c r="CM69" s="860"/>
      <c r="CN69" s="861"/>
      <c r="CO69" s="861"/>
      <c r="CP69" s="861"/>
      <c r="CQ69" s="862"/>
      <c r="CR69" s="860"/>
      <c r="CS69" s="861"/>
      <c r="CT69" s="861"/>
      <c r="CU69" s="861"/>
      <c r="CV69" s="862"/>
      <c r="CW69" s="860"/>
      <c r="CX69" s="861"/>
      <c r="CY69" s="861"/>
      <c r="CZ69" s="861"/>
      <c r="DA69" s="862"/>
      <c r="DB69" s="860"/>
      <c r="DC69" s="861"/>
      <c r="DD69" s="861"/>
      <c r="DE69" s="861"/>
      <c r="DF69" s="862"/>
      <c r="DG69" s="860"/>
      <c r="DH69" s="861"/>
      <c r="DI69" s="861"/>
      <c r="DJ69" s="861"/>
      <c r="DK69" s="862"/>
      <c r="DL69" s="860"/>
      <c r="DM69" s="861"/>
      <c r="DN69" s="861"/>
      <c r="DO69" s="861"/>
      <c r="DP69" s="862"/>
      <c r="DQ69" s="860"/>
      <c r="DR69" s="861"/>
      <c r="DS69" s="861"/>
      <c r="DT69" s="861"/>
      <c r="DU69" s="862"/>
      <c r="DV69" s="857"/>
      <c r="DW69" s="858"/>
      <c r="DX69" s="858"/>
      <c r="DY69" s="858"/>
      <c r="DZ69" s="859"/>
      <c r="EA69" s="89"/>
    </row>
    <row r="70" spans="1:131" ht="26.25" customHeight="1" x14ac:dyDescent="0.2">
      <c r="A70" s="98">
        <v>3</v>
      </c>
      <c r="B70" s="871" t="s">
        <v>358</v>
      </c>
      <c r="C70" s="872"/>
      <c r="D70" s="872"/>
      <c r="E70" s="872"/>
      <c r="F70" s="872"/>
      <c r="G70" s="872"/>
      <c r="H70" s="872"/>
      <c r="I70" s="872"/>
      <c r="J70" s="872"/>
      <c r="K70" s="872"/>
      <c r="L70" s="872"/>
      <c r="M70" s="872"/>
      <c r="N70" s="872"/>
      <c r="O70" s="872"/>
      <c r="P70" s="873"/>
      <c r="Q70" s="874">
        <v>1384</v>
      </c>
      <c r="R70" s="828"/>
      <c r="S70" s="828"/>
      <c r="T70" s="828"/>
      <c r="U70" s="828"/>
      <c r="V70" s="828">
        <v>1296</v>
      </c>
      <c r="W70" s="828"/>
      <c r="X70" s="828"/>
      <c r="Y70" s="828"/>
      <c r="Z70" s="828"/>
      <c r="AA70" s="828">
        <v>87</v>
      </c>
      <c r="AB70" s="828"/>
      <c r="AC70" s="828"/>
      <c r="AD70" s="828"/>
      <c r="AE70" s="828"/>
      <c r="AF70" s="828">
        <v>3401</v>
      </c>
      <c r="AG70" s="828"/>
      <c r="AH70" s="828"/>
      <c r="AI70" s="828"/>
      <c r="AJ70" s="828"/>
      <c r="AK70" s="828" t="s">
        <v>321</v>
      </c>
      <c r="AL70" s="828"/>
      <c r="AM70" s="828"/>
      <c r="AN70" s="828"/>
      <c r="AO70" s="828"/>
      <c r="AP70" s="828">
        <v>571</v>
      </c>
      <c r="AQ70" s="828"/>
      <c r="AR70" s="828"/>
      <c r="AS70" s="828"/>
      <c r="AT70" s="828"/>
      <c r="AU70" s="828" t="s">
        <v>321</v>
      </c>
      <c r="AV70" s="828"/>
      <c r="AW70" s="828"/>
      <c r="AX70" s="828"/>
      <c r="AY70" s="828"/>
      <c r="AZ70" s="830"/>
      <c r="BA70" s="830"/>
      <c r="BB70" s="830"/>
      <c r="BC70" s="830"/>
      <c r="BD70" s="831"/>
      <c r="BE70" s="101"/>
      <c r="BF70" s="101"/>
      <c r="BG70" s="101"/>
      <c r="BH70" s="101"/>
      <c r="BI70" s="101"/>
      <c r="BJ70" s="101"/>
      <c r="BK70" s="101"/>
      <c r="BL70" s="101"/>
      <c r="BM70" s="101"/>
      <c r="BN70" s="101"/>
      <c r="BO70" s="101"/>
      <c r="BP70" s="101"/>
      <c r="BQ70" s="98">
        <v>64</v>
      </c>
      <c r="BR70" s="103"/>
      <c r="BS70" s="857"/>
      <c r="BT70" s="858"/>
      <c r="BU70" s="858"/>
      <c r="BV70" s="858"/>
      <c r="BW70" s="858"/>
      <c r="BX70" s="858"/>
      <c r="BY70" s="858"/>
      <c r="BZ70" s="858"/>
      <c r="CA70" s="858"/>
      <c r="CB70" s="858"/>
      <c r="CC70" s="858"/>
      <c r="CD70" s="858"/>
      <c r="CE70" s="858"/>
      <c r="CF70" s="858"/>
      <c r="CG70" s="863"/>
      <c r="CH70" s="860"/>
      <c r="CI70" s="861"/>
      <c r="CJ70" s="861"/>
      <c r="CK70" s="861"/>
      <c r="CL70" s="862"/>
      <c r="CM70" s="860"/>
      <c r="CN70" s="861"/>
      <c r="CO70" s="861"/>
      <c r="CP70" s="861"/>
      <c r="CQ70" s="862"/>
      <c r="CR70" s="860"/>
      <c r="CS70" s="861"/>
      <c r="CT70" s="861"/>
      <c r="CU70" s="861"/>
      <c r="CV70" s="862"/>
      <c r="CW70" s="860"/>
      <c r="CX70" s="861"/>
      <c r="CY70" s="861"/>
      <c r="CZ70" s="861"/>
      <c r="DA70" s="862"/>
      <c r="DB70" s="860"/>
      <c r="DC70" s="861"/>
      <c r="DD70" s="861"/>
      <c r="DE70" s="861"/>
      <c r="DF70" s="862"/>
      <c r="DG70" s="860"/>
      <c r="DH70" s="861"/>
      <c r="DI70" s="861"/>
      <c r="DJ70" s="861"/>
      <c r="DK70" s="862"/>
      <c r="DL70" s="860"/>
      <c r="DM70" s="861"/>
      <c r="DN70" s="861"/>
      <c r="DO70" s="861"/>
      <c r="DP70" s="862"/>
      <c r="DQ70" s="860"/>
      <c r="DR70" s="861"/>
      <c r="DS70" s="861"/>
      <c r="DT70" s="861"/>
      <c r="DU70" s="862"/>
      <c r="DV70" s="857"/>
      <c r="DW70" s="858"/>
      <c r="DX70" s="858"/>
      <c r="DY70" s="858"/>
      <c r="DZ70" s="859"/>
      <c r="EA70" s="89"/>
    </row>
    <row r="71" spans="1:131" ht="26.25" customHeight="1" x14ac:dyDescent="0.2">
      <c r="A71" s="98">
        <v>4</v>
      </c>
      <c r="B71" s="871" t="s">
        <v>359</v>
      </c>
      <c r="C71" s="872"/>
      <c r="D71" s="872"/>
      <c r="E71" s="872"/>
      <c r="F71" s="872"/>
      <c r="G71" s="872"/>
      <c r="H71" s="872"/>
      <c r="I71" s="872"/>
      <c r="J71" s="872"/>
      <c r="K71" s="872"/>
      <c r="L71" s="872"/>
      <c r="M71" s="872"/>
      <c r="N71" s="872"/>
      <c r="O71" s="872"/>
      <c r="P71" s="873"/>
      <c r="Q71" s="874">
        <v>997</v>
      </c>
      <c r="R71" s="828"/>
      <c r="S71" s="828"/>
      <c r="T71" s="828"/>
      <c r="U71" s="828"/>
      <c r="V71" s="828">
        <v>947</v>
      </c>
      <c r="W71" s="828"/>
      <c r="X71" s="828"/>
      <c r="Y71" s="828"/>
      <c r="Z71" s="828"/>
      <c r="AA71" s="828">
        <v>50</v>
      </c>
      <c r="AB71" s="828"/>
      <c r="AC71" s="828"/>
      <c r="AD71" s="828"/>
      <c r="AE71" s="828"/>
      <c r="AF71" s="828">
        <v>50</v>
      </c>
      <c r="AG71" s="828"/>
      <c r="AH71" s="828"/>
      <c r="AI71" s="828"/>
      <c r="AJ71" s="828"/>
      <c r="AK71" s="828" t="s">
        <v>321</v>
      </c>
      <c r="AL71" s="828"/>
      <c r="AM71" s="828"/>
      <c r="AN71" s="828"/>
      <c r="AO71" s="828"/>
      <c r="AP71" s="828" t="s">
        <v>321</v>
      </c>
      <c r="AQ71" s="828"/>
      <c r="AR71" s="828"/>
      <c r="AS71" s="828"/>
      <c r="AT71" s="828"/>
      <c r="AU71" s="828" t="s">
        <v>321</v>
      </c>
      <c r="AV71" s="828"/>
      <c r="AW71" s="828"/>
      <c r="AX71" s="828"/>
      <c r="AY71" s="828"/>
      <c r="AZ71" s="830"/>
      <c r="BA71" s="830"/>
      <c r="BB71" s="830"/>
      <c r="BC71" s="830"/>
      <c r="BD71" s="831"/>
      <c r="BE71" s="101"/>
      <c r="BF71" s="101"/>
      <c r="BG71" s="101"/>
      <c r="BH71" s="101"/>
      <c r="BI71" s="101"/>
      <c r="BJ71" s="101"/>
      <c r="BK71" s="101"/>
      <c r="BL71" s="101"/>
      <c r="BM71" s="101"/>
      <c r="BN71" s="101"/>
      <c r="BO71" s="101"/>
      <c r="BP71" s="101"/>
      <c r="BQ71" s="98">
        <v>65</v>
      </c>
      <c r="BR71" s="103"/>
      <c r="BS71" s="857"/>
      <c r="BT71" s="858"/>
      <c r="BU71" s="858"/>
      <c r="BV71" s="858"/>
      <c r="BW71" s="858"/>
      <c r="BX71" s="858"/>
      <c r="BY71" s="858"/>
      <c r="BZ71" s="858"/>
      <c r="CA71" s="858"/>
      <c r="CB71" s="858"/>
      <c r="CC71" s="858"/>
      <c r="CD71" s="858"/>
      <c r="CE71" s="858"/>
      <c r="CF71" s="858"/>
      <c r="CG71" s="863"/>
      <c r="CH71" s="860"/>
      <c r="CI71" s="861"/>
      <c r="CJ71" s="861"/>
      <c r="CK71" s="861"/>
      <c r="CL71" s="862"/>
      <c r="CM71" s="860"/>
      <c r="CN71" s="861"/>
      <c r="CO71" s="861"/>
      <c r="CP71" s="861"/>
      <c r="CQ71" s="862"/>
      <c r="CR71" s="860"/>
      <c r="CS71" s="861"/>
      <c r="CT71" s="861"/>
      <c r="CU71" s="861"/>
      <c r="CV71" s="862"/>
      <c r="CW71" s="860"/>
      <c r="CX71" s="861"/>
      <c r="CY71" s="861"/>
      <c r="CZ71" s="861"/>
      <c r="DA71" s="862"/>
      <c r="DB71" s="860"/>
      <c r="DC71" s="861"/>
      <c r="DD71" s="861"/>
      <c r="DE71" s="861"/>
      <c r="DF71" s="862"/>
      <c r="DG71" s="860"/>
      <c r="DH71" s="861"/>
      <c r="DI71" s="861"/>
      <c r="DJ71" s="861"/>
      <c r="DK71" s="862"/>
      <c r="DL71" s="860"/>
      <c r="DM71" s="861"/>
      <c r="DN71" s="861"/>
      <c r="DO71" s="861"/>
      <c r="DP71" s="862"/>
      <c r="DQ71" s="860"/>
      <c r="DR71" s="861"/>
      <c r="DS71" s="861"/>
      <c r="DT71" s="861"/>
      <c r="DU71" s="862"/>
      <c r="DV71" s="857"/>
      <c r="DW71" s="858"/>
      <c r="DX71" s="858"/>
      <c r="DY71" s="858"/>
      <c r="DZ71" s="859"/>
      <c r="EA71" s="89"/>
    </row>
    <row r="72" spans="1:131" ht="26.25" customHeight="1" x14ac:dyDescent="0.2">
      <c r="A72" s="98">
        <v>5</v>
      </c>
      <c r="B72" s="871" t="s">
        <v>360</v>
      </c>
      <c r="C72" s="872"/>
      <c r="D72" s="872"/>
      <c r="E72" s="872"/>
      <c r="F72" s="872"/>
      <c r="G72" s="872"/>
      <c r="H72" s="872"/>
      <c r="I72" s="872"/>
      <c r="J72" s="872"/>
      <c r="K72" s="872"/>
      <c r="L72" s="872"/>
      <c r="M72" s="872"/>
      <c r="N72" s="872"/>
      <c r="O72" s="872"/>
      <c r="P72" s="873"/>
      <c r="Q72" s="874">
        <v>259339</v>
      </c>
      <c r="R72" s="828"/>
      <c r="S72" s="828"/>
      <c r="T72" s="828"/>
      <c r="U72" s="828"/>
      <c r="V72" s="828">
        <v>254515</v>
      </c>
      <c r="W72" s="828"/>
      <c r="X72" s="828"/>
      <c r="Y72" s="828"/>
      <c r="Z72" s="828"/>
      <c r="AA72" s="828">
        <v>4824</v>
      </c>
      <c r="AB72" s="828"/>
      <c r="AC72" s="828"/>
      <c r="AD72" s="828"/>
      <c r="AE72" s="828"/>
      <c r="AF72" s="828">
        <v>4824</v>
      </c>
      <c r="AG72" s="828"/>
      <c r="AH72" s="828"/>
      <c r="AI72" s="828"/>
      <c r="AJ72" s="828"/>
      <c r="AK72" s="828">
        <v>1141</v>
      </c>
      <c r="AL72" s="828"/>
      <c r="AM72" s="828"/>
      <c r="AN72" s="828"/>
      <c r="AO72" s="828"/>
      <c r="AP72" s="828" t="s">
        <v>321</v>
      </c>
      <c r="AQ72" s="828"/>
      <c r="AR72" s="828"/>
      <c r="AS72" s="828"/>
      <c r="AT72" s="828"/>
      <c r="AU72" s="828" t="s">
        <v>321</v>
      </c>
      <c r="AV72" s="828"/>
      <c r="AW72" s="828"/>
      <c r="AX72" s="828"/>
      <c r="AY72" s="828"/>
      <c r="AZ72" s="830"/>
      <c r="BA72" s="830"/>
      <c r="BB72" s="830"/>
      <c r="BC72" s="830"/>
      <c r="BD72" s="831"/>
      <c r="BE72" s="101"/>
      <c r="BF72" s="101"/>
      <c r="BG72" s="101"/>
      <c r="BH72" s="101"/>
      <c r="BI72" s="101"/>
      <c r="BJ72" s="101"/>
      <c r="BK72" s="101"/>
      <c r="BL72" s="101"/>
      <c r="BM72" s="101"/>
      <c r="BN72" s="101"/>
      <c r="BO72" s="101"/>
      <c r="BP72" s="101"/>
      <c r="BQ72" s="98">
        <v>66</v>
      </c>
      <c r="BR72" s="103"/>
      <c r="BS72" s="857"/>
      <c r="BT72" s="858"/>
      <c r="BU72" s="858"/>
      <c r="BV72" s="858"/>
      <c r="BW72" s="858"/>
      <c r="BX72" s="858"/>
      <c r="BY72" s="858"/>
      <c r="BZ72" s="858"/>
      <c r="CA72" s="858"/>
      <c r="CB72" s="858"/>
      <c r="CC72" s="858"/>
      <c r="CD72" s="858"/>
      <c r="CE72" s="858"/>
      <c r="CF72" s="858"/>
      <c r="CG72" s="863"/>
      <c r="CH72" s="860"/>
      <c r="CI72" s="861"/>
      <c r="CJ72" s="861"/>
      <c r="CK72" s="861"/>
      <c r="CL72" s="862"/>
      <c r="CM72" s="860"/>
      <c r="CN72" s="861"/>
      <c r="CO72" s="861"/>
      <c r="CP72" s="861"/>
      <c r="CQ72" s="862"/>
      <c r="CR72" s="860"/>
      <c r="CS72" s="861"/>
      <c r="CT72" s="861"/>
      <c r="CU72" s="861"/>
      <c r="CV72" s="862"/>
      <c r="CW72" s="860"/>
      <c r="CX72" s="861"/>
      <c r="CY72" s="861"/>
      <c r="CZ72" s="861"/>
      <c r="DA72" s="862"/>
      <c r="DB72" s="860"/>
      <c r="DC72" s="861"/>
      <c r="DD72" s="861"/>
      <c r="DE72" s="861"/>
      <c r="DF72" s="862"/>
      <c r="DG72" s="860"/>
      <c r="DH72" s="861"/>
      <c r="DI72" s="861"/>
      <c r="DJ72" s="861"/>
      <c r="DK72" s="862"/>
      <c r="DL72" s="860"/>
      <c r="DM72" s="861"/>
      <c r="DN72" s="861"/>
      <c r="DO72" s="861"/>
      <c r="DP72" s="862"/>
      <c r="DQ72" s="860"/>
      <c r="DR72" s="861"/>
      <c r="DS72" s="861"/>
      <c r="DT72" s="861"/>
      <c r="DU72" s="862"/>
      <c r="DV72" s="857"/>
      <c r="DW72" s="858"/>
      <c r="DX72" s="858"/>
      <c r="DY72" s="858"/>
      <c r="DZ72" s="859"/>
      <c r="EA72" s="89"/>
    </row>
    <row r="73" spans="1:131" ht="26.25" customHeight="1" x14ac:dyDescent="0.2">
      <c r="A73" s="98">
        <v>6</v>
      </c>
      <c r="B73" s="871" t="s">
        <v>361</v>
      </c>
      <c r="C73" s="872"/>
      <c r="D73" s="872"/>
      <c r="E73" s="872"/>
      <c r="F73" s="872"/>
      <c r="G73" s="872"/>
      <c r="H73" s="872"/>
      <c r="I73" s="872"/>
      <c r="J73" s="872"/>
      <c r="K73" s="872"/>
      <c r="L73" s="872"/>
      <c r="M73" s="872"/>
      <c r="N73" s="872"/>
      <c r="O73" s="872"/>
      <c r="P73" s="873"/>
      <c r="Q73" s="874">
        <v>345</v>
      </c>
      <c r="R73" s="828"/>
      <c r="S73" s="828"/>
      <c r="T73" s="828"/>
      <c r="U73" s="828"/>
      <c r="V73" s="828">
        <v>187</v>
      </c>
      <c r="W73" s="828"/>
      <c r="X73" s="828"/>
      <c r="Y73" s="828"/>
      <c r="Z73" s="828"/>
      <c r="AA73" s="828">
        <v>158</v>
      </c>
      <c r="AB73" s="828"/>
      <c r="AC73" s="828"/>
      <c r="AD73" s="828"/>
      <c r="AE73" s="828"/>
      <c r="AF73" s="828">
        <v>158</v>
      </c>
      <c r="AG73" s="828"/>
      <c r="AH73" s="828"/>
      <c r="AI73" s="828"/>
      <c r="AJ73" s="828"/>
      <c r="AK73" s="828" t="s">
        <v>321</v>
      </c>
      <c r="AL73" s="828"/>
      <c r="AM73" s="828"/>
      <c r="AN73" s="828"/>
      <c r="AO73" s="828"/>
      <c r="AP73" s="828" t="s">
        <v>321</v>
      </c>
      <c r="AQ73" s="828"/>
      <c r="AR73" s="828"/>
      <c r="AS73" s="828"/>
      <c r="AT73" s="828"/>
      <c r="AU73" s="828" t="s">
        <v>321</v>
      </c>
      <c r="AV73" s="828"/>
      <c r="AW73" s="828"/>
      <c r="AX73" s="828"/>
      <c r="AY73" s="828"/>
      <c r="AZ73" s="830"/>
      <c r="BA73" s="830"/>
      <c r="BB73" s="830"/>
      <c r="BC73" s="830"/>
      <c r="BD73" s="831"/>
      <c r="BE73" s="101"/>
      <c r="BF73" s="101"/>
      <c r="BG73" s="101"/>
      <c r="BH73" s="101"/>
      <c r="BI73" s="101"/>
      <c r="BJ73" s="101"/>
      <c r="BK73" s="101"/>
      <c r="BL73" s="101"/>
      <c r="BM73" s="101"/>
      <c r="BN73" s="101"/>
      <c r="BO73" s="101"/>
      <c r="BP73" s="101"/>
      <c r="BQ73" s="98">
        <v>67</v>
      </c>
      <c r="BR73" s="103"/>
      <c r="BS73" s="857"/>
      <c r="BT73" s="858"/>
      <c r="BU73" s="858"/>
      <c r="BV73" s="858"/>
      <c r="BW73" s="858"/>
      <c r="BX73" s="858"/>
      <c r="BY73" s="858"/>
      <c r="BZ73" s="858"/>
      <c r="CA73" s="858"/>
      <c r="CB73" s="858"/>
      <c r="CC73" s="858"/>
      <c r="CD73" s="858"/>
      <c r="CE73" s="858"/>
      <c r="CF73" s="858"/>
      <c r="CG73" s="863"/>
      <c r="CH73" s="860"/>
      <c r="CI73" s="861"/>
      <c r="CJ73" s="861"/>
      <c r="CK73" s="861"/>
      <c r="CL73" s="862"/>
      <c r="CM73" s="860"/>
      <c r="CN73" s="861"/>
      <c r="CO73" s="861"/>
      <c r="CP73" s="861"/>
      <c r="CQ73" s="862"/>
      <c r="CR73" s="860"/>
      <c r="CS73" s="861"/>
      <c r="CT73" s="861"/>
      <c r="CU73" s="861"/>
      <c r="CV73" s="862"/>
      <c r="CW73" s="860"/>
      <c r="CX73" s="861"/>
      <c r="CY73" s="861"/>
      <c r="CZ73" s="861"/>
      <c r="DA73" s="862"/>
      <c r="DB73" s="860"/>
      <c r="DC73" s="861"/>
      <c r="DD73" s="861"/>
      <c r="DE73" s="861"/>
      <c r="DF73" s="862"/>
      <c r="DG73" s="860"/>
      <c r="DH73" s="861"/>
      <c r="DI73" s="861"/>
      <c r="DJ73" s="861"/>
      <c r="DK73" s="862"/>
      <c r="DL73" s="860"/>
      <c r="DM73" s="861"/>
      <c r="DN73" s="861"/>
      <c r="DO73" s="861"/>
      <c r="DP73" s="862"/>
      <c r="DQ73" s="860"/>
      <c r="DR73" s="861"/>
      <c r="DS73" s="861"/>
      <c r="DT73" s="861"/>
      <c r="DU73" s="862"/>
      <c r="DV73" s="857"/>
      <c r="DW73" s="858"/>
      <c r="DX73" s="858"/>
      <c r="DY73" s="858"/>
      <c r="DZ73" s="859"/>
      <c r="EA73" s="89"/>
    </row>
    <row r="74" spans="1:131" ht="26.25" customHeight="1" x14ac:dyDescent="0.2">
      <c r="A74" s="98">
        <v>7</v>
      </c>
      <c r="B74" s="871" t="s">
        <v>362</v>
      </c>
      <c r="C74" s="872"/>
      <c r="D74" s="872"/>
      <c r="E74" s="872"/>
      <c r="F74" s="872"/>
      <c r="G74" s="872"/>
      <c r="H74" s="872"/>
      <c r="I74" s="872"/>
      <c r="J74" s="872"/>
      <c r="K74" s="872"/>
      <c r="L74" s="872"/>
      <c r="M74" s="872"/>
      <c r="N74" s="872"/>
      <c r="O74" s="872"/>
      <c r="P74" s="873"/>
      <c r="Q74" s="874">
        <v>8445</v>
      </c>
      <c r="R74" s="828"/>
      <c r="S74" s="828"/>
      <c r="T74" s="828"/>
      <c r="U74" s="828"/>
      <c r="V74" s="828">
        <v>6617</v>
      </c>
      <c r="W74" s="828"/>
      <c r="X74" s="828"/>
      <c r="Y74" s="828"/>
      <c r="Z74" s="828"/>
      <c r="AA74" s="828">
        <v>1828</v>
      </c>
      <c r="AB74" s="828"/>
      <c r="AC74" s="828"/>
      <c r="AD74" s="828"/>
      <c r="AE74" s="828"/>
      <c r="AF74" s="828" t="s">
        <v>324</v>
      </c>
      <c r="AG74" s="828"/>
      <c r="AH74" s="828"/>
      <c r="AI74" s="828"/>
      <c r="AJ74" s="828"/>
      <c r="AK74" s="828">
        <v>14</v>
      </c>
      <c r="AL74" s="828"/>
      <c r="AM74" s="828"/>
      <c r="AN74" s="828"/>
      <c r="AO74" s="828"/>
      <c r="AP74" s="828" t="s">
        <v>321</v>
      </c>
      <c r="AQ74" s="828"/>
      <c r="AR74" s="828"/>
      <c r="AS74" s="828"/>
      <c r="AT74" s="828"/>
      <c r="AU74" s="828" t="s">
        <v>321</v>
      </c>
      <c r="AV74" s="828"/>
      <c r="AW74" s="828"/>
      <c r="AX74" s="828"/>
      <c r="AY74" s="828"/>
      <c r="AZ74" s="830"/>
      <c r="BA74" s="830"/>
      <c r="BB74" s="830"/>
      <c r="BC74" s="830"/>
      <c r="BD74" s="831"/>
      <c r="BE74" s="101"/>
      <c r="BF74" s="101"/>
      <c r="BG74" s="101"/>
      <c r="BH74" s="101"/>
      <c r="BI74" s="101"/>
      <c r="BJ74" s="101"/>
      <c r="BK74" s="101"/>
      <c r="BL74" s="101"/>
      <c r="BM74" s="101"/>
      <c r="BN74" s="101"/>
      <c r="BO74" s="101"/>
      <c r="BP74" s="101"/>
      <c r="BQ74" s="98">
        <v>68</v>
      </c>
      <c r="BR74" s="103"/>
      <c r="BS74" s="857"/>
      <c r="BT74" s="858"/>
      <c r="BU74" s="858"/>
      <c r="BV74" s="858"/>
      <c r="BW74" s="858"/>
      <c r="BX74" s="858"/>
      <c r="BY74" s="858"/>
      <c r="BZ74" s="858"/>
      <c r="CA74" s="858"/>
      <c r="CB74" s="858"/>
      <c r="CC74" s="858"/>
      <c r="CD74" s="858"/>
      <c r="CE74" s="858"/>
      <c r="CF74" s="858"/>
      <c r="CG74" s="863"/>
      <c r="CH74" s="860"/>
      <c r="CI74" s="861"/>
      <c r="CJ74" s="861"/>
      <c r="CK74" s="861"/>
      <c r="CL74" s="862"/>
      <c r="CM74" s="860"/>
      <c r="CN74" s="861"/>
      <c r="CO74" s="861"/>
      <c r="CP74" s="861"/>
      <c r="CQ74" s="862"/>
      <c r="CR74" s="860"/>
      <c r="CS74" s="861"/>
      <c r="CT74" s="861"/>
      <c r="CU74" s="861"/>
      <c r="CV74" s="862"/>
      <c r="CW74" s="860"/>
      <c r="CX74" s="861"/>
      <c r="CY74" s="861"/>
      <c r="CZ74" s="861"/>
      <c r="DA74" s="862"/>
      <c r="DB74" s="860"/>
      <c r="DC74" s="861"/>
      <c r="DD74" s="861"/>
      <c r="DE74" s="861"/>
      <c r="DF74" s="862"/>
      <c r="DG74" s="860"/>
      <c r="DH74" s="861"/>
      <c r="DI74" s="861"/>
      <c r="DJ74" s="861"/>
      <c r="DK74" s="862"/>
      <c r="DL74" s="860"/>
      <c r="DM74" s="861"/>
      <c r="DN74" s="861"/>
      <c r="DO74" s="861"/>
      <c r="DP74" s="862"/>
      <c r="DQ74" s="860"/>
      <c r="DR74" s="861"/>
      <c r="DS74" s="861"/>
      <c r="DT74" s="861"/>
      <c r="DU74" s="862"/>
      <c r="DV74" s="857"/>
      <c r="DW74" s="858"/>
      <c r="DX74" s="858"/>
      <c r="DY74" s="858"/>
      <c r="DZ74" s="859"/>
      <c r="EA74" s="89"/>
    </row>
    <row r="75" spans="1:131" ht="26.25" customHeight="1" x14ac:dyDescent="0.2">
      <c r="A75" s="98">
        <v>8</v>
      </c>
      <c r="B75" s="871" t="s">
        <v>363</v>
      </c>
      <c r="C75" s="872"/>
      <c r="D75" s="872"/>
      <c r="E75" s="872"/>
      <c r="F75" s="872"/>
      <c r="G75" s="872"/>
      <c r="H75" s="872"/>
      <c r="I75" s="872"/>
      <c r="J75" s="872"/>
      <c r="K75" s="872"/>
      <c r="L75" s="872"/>
      <c r="M75" s="872"/>
      <c r="N75" s="872"/>
      <c r="O75" s="872"/>
      <c r="P75" s="873"/>
      <c r="Q75" s="875">
        <v>1514</v>
      </c>
      <c r="R75" s="876"/>
      <c r="S75" s="876"/>
      <c r="T75" s="876"/>
      <c r="U75" s="832"/>
      <c r="V75" s="877">
        <v>1513</v>
      </c>
      <c r="W75" s="876"/>
      <c r="X75" s="876"/>
      <c r="Y75" s="876"/>
      <c r="Z75" s="832"/>
      <c r="AA75" s="877">
        <v>1</v>
      </c>
      <c r="AB75" s="876"/>
      <c r="AC75" s="876"/>
      <c r="AD75" s="876"/>
      <c r="AE75" s="832"/>
      <c r="AF75" s="877" t="s">
        <v>324</v>
      </c>
      <c r="AG75" s="876"/>
      <c r="AH75" s="876"/>
      <c r="AI75" s="876"/>
      <c r="AJ75" s="832"/>
      <c r="AK75" s="877" t="s">
        <v>321</v>
      </c>
      <c r="AL75" s="876"/>
      <c r="AM75" s="876"/>
      <c r="AN75" s="876"/>
      <c r="AO75" s="832"/>
      <c r="AP75" s="877" t="s">
        <v>321</v>
      </c>
      <c r="AQ75" s="876"/>
      <c r="AR75" s="876"/>
      <c r="AS75" s="876"/>
      <c r="AT75" s="832"/>
      <c r="AU75" s="877" t="s">
        <v>321</v>
      </c>
      <c r="AV75" s="876"/>
      <c r="AW75" s="876"/>
      <c r="AX75" s="876"/>
      <c r="AY75" s="832"/>
      <c r="AZ75" s="830"/>
      <c r="BA75" s="830"/>
      <c r="BB75" s="830"/>
      <c r="BC75" s="830"/>
      <c r="BD75" s="831"/>
      <c r="BE75" s="101"/>
      <c r="BF75" s="101"/>
      <c r="BG75" s="101"/>
      <c r="BH75" s="101"/>
      <c r="BI75" s="101"/>
      <c r="BJ75" s="101"/>
      <c r="BK75" s="101"/>
      <c r="BL75" s="101"/>
      <c r="BM75" s="101"/>
      <c r="BN75" s="101"/>
      <c r="BO75" s="101"/>
      <c r="BP75" s="101"/>
      <c r="BQ75" s="98">
        <v>69</v>
      </c>
      <c r="BR75" s="103"/>
      <c r="BS75" s="857"/>
      <c r="BT75" s="858"/>
      <c r="BU75" s="858"/>
      <c r="BV75" s="858"/>
      <c r="BW75" s="858"/>
      <c r="BX75" s="858"/>
      <c r="BY75" s="858"/>
      <c r="BZ75" s="858"/>
      <c r="CA75" s="858"/>
      <c r="CB75" s="858"/>
      <c r="CC75" s="858"/>
      <c r="CD75" s="858"/>
      <c r="CE75" s="858"/>
      <c r="CF75" s="858"/>
      <c r="CG75" s="863"/>
      <c r="CH75" s="860"/>
      <c r="CI75" s="861"/>
      <c r="CJ75" s="861"/>
      <c r="CK75" s="861"/>
      <c r="CL75" s="862"/>
      <c r="CM75" s="860"/>
      <c r="CN75" s="861"/>
      <c r="CO75" s="861"/>
      <c r="CP75" s="861"/>
      <c r="CQ75" s="862"/>
      <c r="CR75" s="860"/>
      <c r="CS75" s="861"/>
      <c r="CT75" s="861"/>
      <c r="CU75" s="861"/>
      <c r="CV75" s="862"/>
      <c r="CW75" s="860"/>
      <c r="CX75" s="861"/>
      <c r="CY75" s="861"/>
      <c r="CZ75" s="861"/>
      <c r="DA75" s="862"/>
      <c r="DB75" s="860"/>
      <c r="DC75" s="861"/>
      <c r="DD75" s="861"/>
      <c r="DE75" s="861"/>
      <c r="DF75" s="862"/>
      <c r="DG75" s="860"/>
      <c r="DH75" s="861"/>
      <c r="DI75" s="861"/>
      <c r="DJ75" s="861"/>
      <c r="DK75" s="862"/>
      <c r="DL75" s="860"/>
      <c r="DM75" s="861"/>
      <c r="DN75" s="861"/>
      <c r="DO75" s="861"/>
      <c r="DP75" s="862"/>
      <c r="DQ75" s="860"/>
      <c r="DR75" s="861"/>
      <c r="DS75" s="861"/>
      <c r="DT75" s="861"/>
      <c r="DU75" s="862"/>
      <c r="DV75" s="857"/>
      <c r="DW75" s="858"/>
      <c r="DX75" s="858"/>
      <c r="DY75" s="858"/>
      <c r="DZ75" s="859"/>
      <c r="EA75" s="89"/>
    </row>
    <row r="76" spans="1:131" ht="26.25" customHeight="1" x14ac:dyDescent="0.2">
      <c r="A76" s="98">
        <v>9</v>
      </c>
      <c r="B76" s="871" t="s">
        <v>364</v>
      </c>
      <c r="C76" s="872"/>
      <c r="D76" s="872"/>
      <c r="E76" s="872"/>
      <c r="F76" s="872"/>
      <c r="G76" s="872"/>
      <c r="H76" s="872"/>
      <c r="I76" s="872"/>
      <c r="J76" s="872"/>
      <c r="K76" s="872"/>
      <c r="L76" s="872"/>
      <c r="M76" s="872"/>
      <c r="N76" s="872"/>
      <c r="O76" s="872"/>
      <c r="P76" s="873"/>
      <c r="Q76" s="875">
        <v>2</v>
      </c>
      <c r="R76" s="876"/>
      <c r="S76" s="876"/>
      <c r="T76" s="876"/>
      <c r="U76" s="832"/>
      <c r="V76" s="877">
        <v>0</v>
      </c>
      <c r="W76" s="876"/>
      <c r="X76" s="876"/>
      <c r="Y76" s="876"/>
      <c r="Z76" s="832"/>
      <c r="AA76" s="877">
        <v>2</v>
      </c>
      <c r="AB76" s="876"/>
      <c r="AC76" s="876"/>
      <c r="AD76" s="876"/>
      <c r="AE76" s="832"/>
      <c r="AF76" s="877" t="s">
        <v>324</v>
      </c>
      <c r="AG76" s="876"/>
      <c r="AH76" s="876"/>
      <c r="AI76" s="876"/>
      <c r="AJ76" s="832"/>
      <c r="AK76" s="877" t="s">
        <v>321</v>
      </c>
      <c r="AL76" s="876"/>
      <c r="AM76" s="876"/>
      <c r="AN76" s="876"/>
      <c r="AO76" s="832"/>
      <c r="AP76" s="877" t="s">
        <v>321</v>
      </c>
      <c r="AQ76" s="876"/>
      <c r="AR76" s="876"/>
      <c r="AS76" s="876"/>
      <c r="AT76" s="832"/>
      <c r="AU76" s="877" t="s">
        <v>321</v>
      </c>
      <c r="AV76" s="876"/>
      <c r="AW76" s="876"/>
      <c r="AX76" s="876"/>
      <c r="AY76" s="832"/>
      <c r="AZ76" s="830"/>
      <c r="BA76" s="830"/>
      <c r="BB76" s="830"/>
      <c r="BC76" s="830"/>
      <c r="BD76" s="831"/>
      <c r="BE76" s="101"/>
      <c r="BF76" s="101"/>
      <c r="BG76" s="101"/>
      <c r="BH76" s="101"/>
      <c r="BI76" s="101"/>
      <c r="BJ76" s="101"/>
      <c r="BK76" s="101"/>
      <c r="BL76" s="101"/>
      <c r="BM76" s="101"/>
      <c r="BN76" s="101"/>
      <c r="BO76" s="101"/>
      <c r="BP76" s="101"/>
      <c r="BQ76" s="98">
        <v>70</v>
      </c>
      <c r="BR76" s="103"/>
      <c r="BS76" s="857"/>
      <c r="BT76" s="858"/>
      <c r="BU76" s="858"/>
      <c r="BV76" s="858"/>
      <c r="BW76" s="858"/>
      <c r="BX76" s="858"/>
      <c r="BY76" s="858"/>
      <c r="BZ76" s="858"/>
      <c r="CA76" s="858"/>
      <c r="CB76" s="858"/>
      <c r="CC76" s="858"/>
      <c r="CD76" s="858"/>
      <c r="CE76" s="858"/>
      <c r="CF76" s="858"/>
      <c r="CG76" s="863"/>
      <c r="CH76" s="860"/>
      <c r="CI76" s="861"/>
      <c r="CJ76" s="861"/>
      <c r="CK76" s="861"/>
      <c r="CL76" s="862"/>
      <c r="CM76" s="860"/>
      <c r="CN76" s="861"/>
      <c r="CO76" s="861"/>
      <c r="CP76" s="861"/>
      <c r="CQ76" s="862"/>
      <c r="CR76" s="860"/>
      <c r="CS76" s="861"/>
      <c r="CT76" s="861"/>
      <c r="CU76" s="861"/>
      <c r="CV76" s="862"/>
      <c r="CW76" s="860"/>
      <c r="CX76" s="861"/>
      <c r="CY76" s="861"/>
      <c r="CZ76" s="861"/>
      <c r="DA76" s="862"/>
      <c r="DB76" s="860"/>
      <c r="DC76" s="861"/>
      <c r="DD76" s="861"/>
      <c r="DE76" s="861"/>
      <c r="DF76" s="862"/>
      <c r="DG76" s="860"/>
      <c r="DH76" s="861"/>
      <c r="DI76" s="861"/>
      <c r="DJ76" s="861"/>
      <c r="DK76" s="862"/>
      <c r="DL76" s="860"/>
      <c r="DM76" s="861"/>
      <c r="DN76" s="861"/>
      <c r="DO76" s="861"/>
      <c r="DP76" s="862"/>
      <c r="DQ76" s="860"/>
      <c r="DR76" s="861"/>
      <c r="DS76" s="861"/>
      <c r="DT76" s="861"/>
      <c r="DU76" s="862"/>
      <c r="DV76" s="857"/>
      <c r="DW76" s="858"/>
      <c r="DX76" s="858"/>
      <c r="DY76" s="858"/>
      <c r="DZ76" s="859"/>
      <c r="EA76" s="89"/>
    </row>
    <row r="77" spans="1:131" ht="26.25" customHeight="1" x14ac:dyDescent="0.2">
      <c r="A77" s="98">
        <v>10</v>
      </c>
      <c r="B77" s="871" t="s">
        <v>365</v>
      </c>
      <c r="C77" s="872"/>
      <c r="D77" s="872"/>
      <c r="E77" s="872"/>
      <c r="F77" s="872"/>
      <c r="G77" s="872"/>
      <c r="H77" s="872"/>
      <c r="I77" s="872"/>
      <c r="J77" s="872"/>
      <c r="K77" s="872"/>
      <c r="L77" s="872"/>
      <c r="M77" s="872"/>
      <c r="N77" s="872"/>
      <c r="O77" s="872"/>
      <c r="P77" s="873"/>
      <c r="Q77" s="875">
        <v>53</v>
      </c>
      <c r="R77" s="876"/>
      <c r="S77" s="876"/>
      <c r="T77" s="876"/>
      <c r="U77" s="832"/>
      <c r="V77" s="877">
        <v>29</v>
      </c>
      <c r="W77" s="876"/>
      <c r="X77" s="876"/>
      <c r="Y77" s="876"/>
      <c r="Z77" s="832"/>
      <c r="AA77" s="877">
        <v>24</v>
      </c>
      <c r="AB77" s="876"/>
      <c r="AC77" s="876"/>
      <c r="AD77" s="876"/>
      <c r="AE77" s="832"/>
      <c r="AF77" s="877" t="s">
        <v>324</v>
      </c>
      <c r="AG77" s="876"/>
      <c r="AH77" s="876"/>
      <c r="AI77" s="876"/>
      <c r="AJ77" s="832"/>
      <c r="AK77" s="877" t="s">
        <v>321</v>
      </c>
      <c r="AL77" s="876"/>
      <c r="AM77" s="876"/>
      <c r="AN77" s="876"/>
      <c r="AO77" s="832"/>
      <c r="AP77" s="877" t="s">
        <v>321</v>
      </c>
      <c r="AQ77" s="876"/>
      <c r="AR77" s="876"/>
      <c r="AS77" s="876"/>
      <c r="AT77" s="832"/>
      <c r="AU77" s="877" t="s">
        <v>321</v>
      </c>
      <c r="AV77" s="876"/>
      <c r="AW77" s="876"/>
      <c r="AX77" s="876"/>
      <c r="AY77" s="832"/>
      <c r="AZ77" s="830"/>
      <c r="BA77" s="830"/>
      <c r="BB77" s="830"/>
      <c r="BC77" s="830"/>
      <c r="BD77" s="831"/>
      <c r="BE77" s="101"/>
      <c r="BF77" s="101"/>
      <c r="BG77" s="101"/>
      <c r="BH77" s="101"/>
      <c r="BI77" s="101"/>
      <c r="BJ77" s="101"/>
      <c r="BK77" s="101"/>
      <c r="BL77" s="101"/>
      <c r="BM77" s="101"/>
      <c r="BN77" s="101"/>
      <c r="BO77" s="101"/>
      <c r="BP77" s="101"/>
      <c r="BQ77" s="98">
        <v>71</v>
      </c>
      <c r="BR77" s="103"/>
      <c r="BS77" s="857"/>
      <c r="BT77" s="858"/>
      <c r="BU77" s="858"/>
      <c r="BV77" s="858"/>
      <c r="BW77" s="858"/>
      <c r="BX77" s="858"/>
      <c r="BY77" s="858"/>
      <c r="BZ77" s="858"/>
      <c r="CA77" s="858"/>
      <c r="CB77" s="858"/>
      <c r="CC77" s="858"/>
      <c r="CD77" s="858"/>
      <c r="CE77" s="858"/>
      <c r="CF77" s="858"/>
      <c r="CG77" s="863"/>
      <c r="CH77" s="860"/>
      <c r="CI77" s="861"/>
      <c r="CJ77" s="861"/>
      <c r="CK77" s="861"/>
      <c r="CL77" s="862"/>
      <c r="CM77" s="860"/>
      <c r="CN77" s="861"/>
      <c r="CO77" s="861"/>
      <c r="CP77" s="861"/>
      <c r="CQ77" s="862"/>
      <c r="CR77" s="860"/>
      <c r="CS77" s="861"/>
      <c r="CT77" s="861"/>
      <c r="CU77" s="861"/>
      <c r="CV77" s="862"/>
      <c r="CW77" s="860"/>
      <c r="CX77" s="861"/>
      <c r="CY77" s="861"/>
      <c r="CZ77" s="861"/>
      <c r="DA77" s="862"/>
      <c r="DB77" s="860"/>
      <c r="DC77" s="861"/>
      <c r="DD77" s="861"/>
      <c r="DE77" s="861"/>
      <c r="DF77" s="862"/>
      <c r="DG77" s="860"/>
      <c r="DH77" s="861"/>
      <c r="DI77" s="861"/>
      <c r="DJ77" s="861"/>
      <c r="DK77" s="862"/>
      <c r="DL77" s="860"/>
      <c r="DM77" s="861"/>
      <c r="DN77" s="861"/>
      <c r="DO77" s="861"/>
      <c r="DP77" s="862"/>
      <c r="DQ77" s="860"/>
      <c r="DR77" s="861"/>
      <c r="DS77" s="861"/>
      <c r="DT77" s="861"/>
      <c r="DU77" s="862"/>
      <c r="DV77" s="857"/>
      <c r="DW77" s="858"/>
      <c r="DX77" s="858"/>
      <c r="DY77" s="858"/>
      <c r="DZ77" s="859"/>
      <c r="EA77" s="89"/>
    </row>
    <row r="78" spans="1:131" ht="26.25" customHeight="1" x14ac:dyDescent="0.2">
      <c r="A78" s="98">
        <v>11</v>
      </c>
      <c r="B78" s="871" t="s">
        <v>366</v>
      </c>
      <c r="C78" s="872"/>
      <c r="D78" s="872"/>
      <c r="E78" s="872"/>
      <c r="F78" s="872"/>
      <c r="G78" s="872"/>
      <c r="H78" s="872"/>
      <c r="I78" s="872"/>
      <c r="J78" s="872"/>
      <c r="K78" s="872"/>
      <c r="L78" s="872"/>
      <c r="M78" s="872"/>
      <c r="N78" s="872"/>
      <c r="O78" s="872"/>
      <c r="P78" s="873"/>
      <c r="Q78" s="874">
        <v>43</v>
      </c>
      <c r="R78" s="828"/>
      <c r="S78" s="828"/>
      <c r="T78" s="828"/>
      <c r="U78" s="828"/>
      <c r="V78" s="828">
        <v>42</v>
      </c>
      <c r="W78" s="828"/>
      <c r="X78" s="828"/>
      <c r="Y78" s="828"/>
      <c r="Z78" s="828"/>
      <c r="AA78" s="828">
        <v>1</v>
      </c>
      <c r="AB78" s="828"/>
      <c r="AC78" s="828"/>
      <c r="AD78" s="828"/>
      <c r="AE78" s="828"/>
      <c r="AF78" s="828" t="s">
        <v>324</v>
      </c>
      <c r="AG78" s="828"/>
      <c r="AH78" s="828"/>
      <c r="AI78" s="828"/>
      <c r="AJ78" s="828"/>
      <c r="AK78" s="828" t="s">
        <v>321</v>
      </c>
      <c r="AL78" s="828"/>
      <c r="AM78" s="828"/>
      <c r="AN78" s="828"/>
      <c r="AO78" s="828"/>
      <c r="AP78" s="828" t="s">
        <v>321</v>
      </c>
      <c r="AQ78" s="828"/>
      <c r="AR78" s="828"/>
      <c r="AS78" s="828"/>
      <c r="AT78" s="828"/>
      <c r="AU78" s="828" t="s">
        <v>321</v>
      </c>
      <c r="AV78" s="828"/>
      <c r="AW78" s="828"/>
      <c r="AX78" s="828"/>
      <c r="AY78" s="828"/>
      <c r="AZ78" s="830"/>
      <c r="BA78" s="830"/>
      <c r="BB78" s="830"/>
      <c r="BC78" s="830"/>
      <c r="BD78" s="831"/>
      <c r="BE78" s="101"/>
      <c r="BF78" s="101"/>
      <c r="BG78" s="101"/>
      <c r="BH78" s="101"/>
      <c r="BI78" s="101"/>
      <c r="BJ78" s="89"/>
      <c r="BK78" s="89"/>
      <c r="BL78" s="89"/>
      <c r="BM78" s="89"/>
      <c r="BN78" s="89"/>
      <c r="BO78" s="101"/>
      <c r="BP78" s="101"/>
      <c r="BQ78" s="98">
        <v>72</v>
      </c>
      <c r="BR78" s="103"/>
      <c r="BS78" s="857"/>
      <c r="BT78" s="858"/>
      <c r="BU78" s="858"/>
      <c r="BV78" s="858"/>
      <c r="BW78" s="858"/>
      <c r="BX78" s="858"/>
      <c r="BY78" s="858"/>
      <c r="BZ78" s="858"/>
      <c r="CA78" s="858"/>
      <c r="CB78" s="858"/>
      <c r="CC78" s="858"/>
      <c r="CD78" s="858"/>
      <c r="CE78" s="858"/>
      <c r="CF78" s="858"/>
      <c r="CG78" s="863"/>
      <c r="CH78" s="860"/>
      <c r="CI78" s="861"/>
      <c r="CJ78" s="861"/>
      <c r="CK78" s="861"/>
      <c r="CL78" s="862"/>
      <c r="CM78" s="860"/>
      <c r="CN78" s="861"/>
      <c r="CO78" s="861"/>
      <c r="CP78" s="861"/>
      <c r="CQ78" s="862"/>
      <c r="CR78" s="860"/>
      <c r="CS78" s="861"/>
      <c r="CT78" s="861"/>
      <c r="CU78" s="861"/>
      <c r="CV78" s="862"/>
      <c r="CW78" s="860"/>
      <c r="CX78" s="861"/>
      <c r="CY78" s="861"/>
      <c r="CZ78" s="861"/>
      <c r="DA78" s="862"/>
      <c r="DB78" s="860"/>
      <c r="DC78" s="861"/>
      <c r="DD78" s="861"/>
      <c r="DE78" s="861"/>
      <c r="DF78" s="862"/>
      <c r="DG78" s="860"/>
      <c r="DH78" s="861"/>
      <c r="DI78" s="861"/>
      <c r="DJ78" s="861"/>
      <c r="DK78" s="862"/>
      <c r="DL78" s="860"/>
      <c r="DM78" s="861"/>
      <c r="DN78" s="861"/>
      <c r="DO78" s="861"/>
      <c r="DP78" s="862"/>
      <c r="DQ78" s="860"/>
      <c r="DR78" s="861"/>
      <c r="DS78" s="861"/>
      <c r="DT78" s="861"/>
      <c r="DU78" s="862"/>
      <c r="DV78" s="857"/>
      <c r="DW78" s="858"/>
      <c r="DX78" s="858"/>
      <c r="DY78" s="858"/>
      <c r="DZ78" s="859"/>
      <c r="EA78" s="89"/>
    </row>
    <row r="79" spans="1:131" ht="26.25" customHeight="1" x14ac:dyDescent="0.2">
      <c r="A79" s="98">
        <v>12</v>
      </c>
      <c r="B79" s="871"/>
      <c r="C79" s="872"/>
      <c r="D79" s="872"/>
      <c r="E79" s="872"/>
      <c r="F79" s="872"/>
      <c r="G79" s="872"/>
      <c r="H79" s="872"/>
      <c r="I79" s="872"/>
      <c r="J79" s="872"/>
      <c r="K79" s="872"/>
      <c r="L79" s="872"/>
      <c r="M79" s="872"/>
      <c r="N79" s="872"/>
      <c r="O79" s="872"/>
      <c r="P79" s="873"/>
      <c r="Q79" s="874"/>
      <c r="R79" s="828"/>
      <c r="S79" s="828"/>
      <c r="T79" s="828"/>
      <c r="U79" s="828"/>
      <c r="V79" s="828"/>
      <c r="W79" s="828"/>
      <c r="X79" s="828"/>
      <c r="Y79" s="828"/>
      <c r="Z79" s="828"/>
      <c r="AA79" s="828"/>
      <c r="AB79" s="828"/>
      <c r="AC79" s="828"/>
      <c r="AD79" s="828"/>
      <c r="AE79" s="828"/>
      <c r="AF79" s="828"/>
      <c r="AG79" s="828"/>
      <c r="AH79" s="828"/>
      <c r="AI79" s="828"/>
      <c r="AJ79" s="828"/>
      <c r="AK79" s="828"/>
      <c r="AL79" s="828"/>
      <c r="AM79" s="828"/>
      <c r="AN79" s="828"/>
      <c r="AO79" s="828"/>
      <c r="AP79" s="828"/>
      <c r="AQ79" s="828"/>
      <c r="AR79" s="828"/>
      <c r="AS79" s="828"/>
      <c r="AT79" s="828"/>
      <c r="AU79" s="828"/>
      <c r="AV79" s="828"/>
      <c r="AW79" s="828"/>
      <c r="AX79" s="828"/>
      <c r="AY79" s="828"/>
      <c r="AZ79" s="830"/>
      <c r="BA79" s="830"/>
      <c r="BB79" s="830"/>
      <c r="BC79" s="830"/>
      <c r="BD79" s="831"/>
      <c r="BE79" s="101"/>
      <c r="BF79" s="101"/>
      <c r="BG79" s="101"/>
      <c r="BH79" s="101"/>
      <c r="BI79" s="101"/>
      <c r="BJ79" s="89"/>
      <c r="BK79" s="89"/>
      <c r="BL79" s="89"/>
      <c r="BM79" s="89"/>
      <c r="BN79" s="89"/>
      <c r="BO79" s="101"/>
      <c r="BP79" s="101"/>
      <c r="BQ79" s="98">
        <v>73</v>
      </c>
      <c r="BR79" s="103"/>
      <c r="BS79" s="857"/>
      <c r="BT79" s="858"/>
      <c r="BU79" s="858"/>
      <c r="BV79" s="858"/>
      <c r="BW79" s="858"/>
      <c r="BX79" s="858"/>
      <c r="BY79" s="858"/>
      <c r="BZ79" s="858"/>
      <c r="CA79" s="858"/>
      <c r="CB79" s="858"/>
      <c r="CC79" s="858"/>
      <c r="CD79" s="858"/>
      <c r="CE79" s="858"/>
      <c r="CF79" s="858"/>
      <c r="CG79" s="863"/>
      <c r="CH79" s="860"/>
      <c r="CI79" s="861"/>
      <c r="CJ79" s="861"/>
      <c r="CK79" s="861"/>
      <c r="CL79" s="862"/>
      <c r="CM79" s="860"/>
      <c r="CN79" s="861"/>
      <c r="CO79" s="861"/>
      <c r="CP79" s="861"/>
      <c r="CQ79" s="862"/>
      <c r="CR79" s="860"/>
      <c r="CS79" s="861"/>
      <c r="CT79" s="861"/>
      <c r="CU79" s="861"/>
      <c r="CV79" s="862"/>
      <c r="CW79" s="860"/>
      <c r="CX79" s="861"/>
      <c r="CY79" s="861"/>
      <c r="CZ79" s="861"/>
      <c r="DA79" s="862"/>
      <c r="DB79" s="860"/>
      <c r="DC79" s="861"/>
      <c r="DD79" s="861"/>
      <c r="DE79" s="861"/>
      <c r="DF79" s="862"/>
      <c r="DG79" s="860"/>
      <c r="DH79" s="861"/>
      <c r="DI79" s="861"/>
      <c r="DJ79" s="861"/>
      <c r="DK79" s="862"/>
      <c r="DL79" s="860"/>
      <c r="DM79" s="861"/>
      <c r="DN79" s="861"/>
      <c r="DO79" s="861"/>
      <c r="DP79" s="862"/>
      <c r="DQ79" s="860"/>
      <c r="DR79" s="861"/>
      <c r="DS79" s="861"/>
      <c r="DT79" s="861"/>
      <c r="DU79" s="862"/>
      <c r="DV79" s="857"/>
      <c r="DW79" s="858"/>
      <c r="DX79" s="858"/>
      <c r="DY79" s="858"/>
      <c r="DZ79" s="859"/>
      <c r="EA79" s="89"/>
    </row>
    <row r="80" spans="1:131" ht="26.25" customHeight="1" x14ac:dyDescent="0.2">
      <c r="A80" s="98">
        <v>13</v>
      </c>
      <c r="B80" s="871"/>
      <c r="C80" s="872"/>
      <c r="D80" s="872"/>
      <c r="E80" s="872"/>
      <c r="F80" s="872"/>
      <c r="G80" s="872"/>
      <c r="H80" s="872"/>
      <c r="I80" s="872"/>
      <c r="J80" s="872"/>
      <c r="K80" s="872"/>
      <c r="L80" s="872"/>
      <c r="M80" s="872"/>
      <c r="N80" s="872"/>
      <c r="O80" s="872"/>
      <c r="P80" s="873"/>
      <c r="Q80" s="874"/>
      <c r="R80" s="828"/>
      <c r="S80" s="828"/>
      <c r="T80" s="828"/>
      <c r="U80" s="828"/>
      <c r="V80" s="828"/>
      <c r="W80" s="828"/>
      <c r="X80" s="828"/>
      <c r="Y80" s="828"/>
      <c r="Z80" s="828"/>
      <c r="AA80" s="828"/>
      <c r="AB80" s="828"/>
      <c r="AC80" s="828"/>
      <c r="AD80" s="828"/>
      <c r="AE80" s="828"/>
      <c r="AF80" s="828"/>
      <c r="AG80" s="828"/>
      <c r="AH80" s="828"/>
      <c r="AI80" s="828"/>
      <c r="AJ80" s="828"/>
      <c r="AK80" s="828"/>
      <c r="AL80" s="828"/>
      <c r="AM80" s="828"/>
      <c r="AN80" s="828"/>
      <c r="AO80" s="828"/>
      <c r="AP80" s="828"/>
      <c r="AQ80" s="828"/>
      <c r="AR80" s="828"/>
      <c r="AS80" s="828"/>
      <c r="AT80" s="828"/>
      <c r="AU80" s="828"/>
      <c r="AV80" s="828"/>
      <c r="AW80" s="828"/>
      <c r="AX80" s="828"/>
      <c r="AY80" s="828"/>
      <c r="AZ80" s="830"/>
      <c r="BA80" s="830"/>
      <c r="BB80" s="830"/>
      <c r="BC80" s="830"/>
      <c r="BD80" s="831"/>
      <c r="BE80" s="101"/>
      <c r="BF80" s="101"/>
      <c r="BG80" s="101"/>
      <c r="BH80" s="101"/>
      <c r="BI80" s="101"/>
      <c r="BJ80" s="101"/>
      <c r="BK80" s="101"/>
      <c r="BL80" s="101"/>
      <c r="BM80" s="101"/>
      <c r="BN80" s="101"/>
      <c r="BO80" s="101"/>
      <c r="BP80" s="101"/>
      <c r="BQ80" s="98">
        <v>74</v>
      </c>
      <c r="BR80" s="103"/>
      <c r="BS80" s="857"/>
      <c r="BT80" s="858"/>
      <c r="BU80" s="858"/>
      <c r="BV80" s="858"/>
      <c r="BW80" s="858"/>
      <c r="BX80" s="858"/>
      <c r="BY80" s="858"/>
      <c r="BZ80" s="858"/>
      <c r="CA80" s="858"/>
      <c r="CB80" s="858"/>
      <c r="CC80" s="858"/>
      <c r="CD80" s="858"/>
      <c r="CE80" s="858"/>
      <c r="CF80" s="858"/>
      <c r="CG80" s="863"/>
      <c r="CH80" s="860"/>
      <c r="CI80" s="861"/>
      <c r="CJ80" s="861"/>
      <c r="CK80" s="861"/>
      <c r="CL80" s="862"/>
      <c r="CM80" s="860"/>
      <c r="CN80" s="861"/>
      <c r="CO80" s="861"/>
      <c r="CP80" s="861"/>
      <c r="CQ80" s="862"/>
      <c r="CR80" s="860"/>
      <c r="CS80" s="861"/>
      <c r="CT80" s="861"/>
      <c r="CU80" s="861"/>
      <c r="CV80" s="862"/>
      <c r="CW80" s="860"/>
      <c r="CX80" s="861"/>
      <c r="CY80" s="861"/>
      <c r="CZ80" s="861"/>
      <c r="DA80" s="862"/>
      <c r="DB80" s="860"/>
      <c r="DC80" s="861"/>
      <c r="DD80" s="861"/>
      <c r="DE80" s="861"/>
      <c r="DF80" s="862"/>
      <c r="DG80" s="860"/>
      <c r="DH80" s="861"/>
      <c r="DI80" s="861"/>
      <c r="DJ80" s="861"/>
      <c r="DK80" s="862"/>
      <c r="DL80" s="860"/>
      <c r="DM80" s="861"/>
      <c r="DN80" s="861"/>
      <c r="DO80" s="861"/>
      <c r="DP80" s="862"/>
      <c r="DQ80" s="860"/>
      <c r="DR80" s="861"/>
      <c r="DS80" s="861"/>
      <c r="DT80" s="861"/>
      <c r="DU80" s="862"/>
      <c r="DV80" s="857"/>
      <c r="DW80" s="858"/>
      <c r="DX80" s="858"/>
      <c r="DY80" s="858"/>
      <c r="DZ80" s="859"/>
      <c r="EA80" s="89"/>
    </row>
    <row r="81" spans="1:131" ht="26.25" customHeight="1" x14ac:dyDescent="0.2">
      <c r="A81" s="98">
        <v>14</v>
      </c>
      <c r="B81" s="871"/>
      <c r="C81" s="872"/>
      <c r="D81" s="872"/>
      <c r="E81" s="872"/>
      <c r="F81" s="872"/>
      <c r="G81" s="872"/>
      <c r="H81" s="872"/>
      <c r="I81" s="872"/>
      <c r="J81" s="872"/>
      <c r="K81" s="872"/>
      <c r="L81" s="872"/>
      <c r="M81" s="872"/>
      <c r="N81" s="872"/>
      <c r="O81" s="872"/>
      <c r="P81" s="873"/>
      <c r="Q81" s="874"/>
      <c r="R81" s="828"/>
      <c r="S81" s="828"/>
      <c r="T81" s="828"/>
      <c r="U81" s="828"/>
      <c r="V81" s="828"/>
      <c r="W81" s="828"/>
      <c r="X81" s="828"/>
      <c r="Y81" s="828"/>
      <c r="Z81" s="828"/>
      <c r="AA81" s="828"/>
      <c r="AB81" s="828"/>
      <c r="AC81" s="828"/>
      <c r="AD81" s="828"/>
      <c r="AE81" s="828"/>
      <c r="AF81" s="828"/>
      <c r="AG81" s="828"/>
      <c r="AH81" s="828"/>
      <c r="AI81" s="828"/>
      <c r="AJ81" s="828"/>
      <c r="AK81" s="828"/>
      <c r="AL81" s="828"/>
      <c r="AM81" s="828"/>
      <c r="AN81" s="828"/>
      <c r="AO81" s="828"/>
      <c r="AP81" s="828"/>
      <c r="AQ81" s="828"/>
      <c r="AR81" s="828"/>
      <c r="AS81" s="828"/>
      <c r="AT81" s="828"/>
      <c r="AU81" s="828"/>
      <c r="AV81" s="828"/>
      <c r="AW81" s="828"/>
      <c r="AX81" s="828"/>
      <c r="AY81" s="828"/>
      <c r="AZ81" s="830"/>
      <c r="BA81" s="830"/>
      <c r="BB81" s="830"/>
      <c r="BC81" s="830"/>
      <c r="BD81" s="831"/>
      <c r="BE81" s="101"/>
      <c r="BF81" s="101"/>
      <c r="BG81" s="101"/>
      <c r="BH81" s="101"/>
      <c r="BI81" s="101"/>
      <c r="BJ81" s="101"/>
      <c r="BK81" s="101"/>
      <c r="BL81" s="101"/>
      <c r="BM81" s="101"/>
      <c r="BN81" s="101"/>
      <c r="BO81" s="101"/>
      <c r="BP81" s="101"/>
      <c r="BQ81" s="98">
        <v>75</v>
      </c>
      <c r="BR81" s="103"/>
      <c r="BS81" s="857"/>
      <c r="BT81" s="858"/>
      <c r="BU81" s="858"/>
      <c r="BV81" s="858"/>
      <c r="BW81" s="858"/>
      <c r="BX81" s="858"/>
      <c r="BY81" s="858"/>
      <c r="BZ81" s="858"/>
      <c r="CA81" s="858"/>
      <c r="CB81" s="858"/>
      <c r="CC81" s="858"/>
      <c r="CD81" s="858"/>
      <c r="CE81" s="858"/>
      <c r="CF81" s="858"/>
      <c r="CG81" s="863"/>
      <c r="CH81" s="860"/>
      <c r="CI81" s="861"/>
      <c r="CJ81" s="861"/>
      <c r="CK81" s="861"/>
      <c r="CL81" s="862"/>
      <c r="CM81" s="860"/>
      <c r="CN81" s="861"/>
      <c r="CO81" s="861"/>
      <c r="CP81" s="861"/>
      <c r="CQ81" s="862"/>
      <c r="CR81" s="860"/>
      <c r="CS81" s="861"/>
      <c r="CT81" s="861"/>
      <c r="CU81" s="861"/>
      <c r="CV81" s="862"/>
      <c r="CW81" s="860"/>
      <c r="CX81" s="861"/>
      <c r="CY81" s="861"/>
      <c r="CZ81" s="861"/>
      <c r="DA81" s="862"/>
      <c r="DB81" s="860"/>
      <c r="DC81" s="861"/>
      <c r="DD81" s="861"/>
      <c r="DE81" s="861"/>
      <c r="DF81" s="862"/>
      <c r="DG81" s="860"/>
      <c r="DH81" s="861"/>
      <c r="DI81" s="861"/>
      <c r="DJ81" s="861"/>
      <c r="DK81" s="862"/>
      <c r="DL81" s="860"/>
      <c r="DM81" s="861"/>
      <c r="DN81" s="861"/>
      <c r="DO81" s="861"/>
      <c r="DP81" s="862"/>
      <c r="DQ81" s="860"/>
      <c r="DR81" s="861"/>
      <c r="DS81" s="861"/>
      <c r="DT81" s="861"/>
      <c r="DU81" s="862"/>
      <c r="DV81" s="857"/>
      <c r="DW81" s="858"/>
      <c r="DX81" s="858"/>
      <c r="DY81" s="858"/>
      <c r="DZ81" s="859"/>
      <c r="EA81" s="89"/>
    </row>
    <row r="82" spans="1:131" ht="26.25" customHeight="1" x14ac:dyDescent="0.2">
      <c r="A82" s="98">
        <v>15</v>
      </c>
      <c r="B82" s="871"/>
      <c r="C82" s="872"/>
      <c r="D82" s="872"/>
      <c r="E82" s="872"/>
      <c r="F82" s="872"/>
      <c r="G82" s="872"/>
      <c r="H82" s="872"/>
      <c r="I82" s="872"/>
      <c r="J82" s="872"/>
      <c r="K82" s="872"/>
      <c r="L82" s="872"/>
      <c r="M82" s="872"/>
      <c r="N82" s="872"/>
      <c r="O82" s="872"/>
      <c r="P82" s="873"/>
      <c r="Q82" s="874"/>
      <c r="R82" s="828"/>
      <c r="S82" s="828"/>
      <c r="T82" s="828"/>
      <c r="U82" s="828"/>
      <c r="V82" s="828"/>
      <c r="W82" s="828"/>
      <c r="X82" s="828"/>
      <c r="Y82" s="828"/>
      <c r="Z82" s="828"/>
      <c r="AA82" s="828"/>
      <c r="AB82" s="828"/>
      <c r="AC82" s="828"/>
      <c r="AD82" s="828"/>
      <c r="AE82" s="828"/>
      <c r="AF82" s="828"/>
      <c r="AG82" s="828"/>
      <c r="AH82" s="828"/>
      <c r="AI82" s="828"/>
      <c r="AJ82" s="828"/>
      <c r="AK82" s="828"/>
      <c r="AL82" s="828"/>
      <c r="AM82" s="828"/>
      <c r="AN82" s="828"/>
      <c r="AO82" s="828"/>
      <c r="AP82" s="828"/>
      <c r="AQ82" s="828"/>
      <c r="AR82" s="828"/>
      <c r="AS82" s="828"/>
      <c r="AT82" s="828"/>
      <c r="AU82" s="828"/>
      <c r="AV82" s="828"/>
      <c r="AW82" s="828"/>
      <c r="AX82" s="828"/>
      <c r="AY82" s="828"/>
      <c r="AZ82" s="830"/>
      <c r="BA82" s="830"/>
      <c r="BB82" s="830"/>
      <c r="BC82" s="830"/>
      <c r="BD82" s="831"/>
      <c r="BE82" s="101"/>
      <c r="BF82" s="101"/>
      <c r="BG82" s="101"/>
      <c r="BH82" s="101"/>
      <c r="BI82" s="101"/>
      <c r="BJ82" s="101"/>
      <c r="BK82" s="101"/>
      <c r="BL82" s="101"/>
      <c r="BM82" s="101"/>
      <c r="BN82" s="101"/>
      <c r="BO82" s="101"/>
      <c r="BP82" s="101"/>
      <c r="BQ82" s="98">
        <v>76</v>
      </c>
      <c r="BR82" s="103"/>
      <c r="BS82" s="857"/>
      <c r="BT82" s="858"/>
      <c r="BU82" s="858"/>
      <c r="BV82" s="858"/>
      <c r="BW82" s="858"/>
      <c r="BX82" s="858"/>
      <c r="BY82" s="858"/>
      <c r="BZ82" s="858"/>
      <c r="CA82" s="858"/>
      <c r="CB82" s="858"/>
      <c r="CC82" s="858"/>
      <c r="CD82" s="858"/>
      <c r="CE82" s="858"/>
      <c r="CF82" s="858"/>
      <c r="CG82" s="863"/>
      <c r="CH82" s="860"/>
      <c r="CI82" s="861"/>
      <c r="CJ82" s="861"/>
      <c r="CK82" s="861"/>
      <c r="CL82" s="862"/>
      <c r="CM82" s="860"/>
      <c r="CN82" s="861"/>
      <c r="CO82" s="861"/>
      <c r="CP82" s="861"/>
      <c r="CQ82" s="862"/>
      <c r="CR82" s="860"/>
      <c r="CS82" s="861"/>
      <c r="CT82" s="861"/>
      <c r="CU82" s="861"/>
      <c r="CV82" s="862"/>
      <c r="CW82" s="860"/>
      <c r="CX82" s="861"/>
      <c r="CY82" s="861"/>
      <c r="CZ82" s="861"/>
      <c r="DA82" s="862"/>
      <c r="DB82" s="860"/>
      <c r="DC82" s="861"/>
      <c r="DD82" s="861"/>
      <c r="DE82" s="861"/>
      <c r="DF82" s="862"/>
      <c r="DG82" s="860"/>
      <c r="DH82" s="861"/>
      <c r="DI82" s="861"/>
      <c r="DJ82" s="861"/>
      <c r="DK82" s="862"/>
      <c r="DL82" s="860"/>
      <c r="DM82" s="861"/>
      <c r="DN82" s="861"/>
      <c r="DO82" s="861"/>
      <c r="DP82" s="862"/>
      <c r="DQ82" s="860"/>
      <c r="DR82" s="861"/>
      <c r="DS82" s="861"/>
      <c r="DT82" s="861"/>
      <c r="DU82" s="862"/>
      <c r="DV82" s="857"/>
      <c r="DW82" s="858"/>
      <c r="DX82" s="858"/>
      <c r="DY82" s="858"/>
      <c r="DZ82" s="859"/>
      <c r="EA82" s="89"/>
    </row>
    <row r="83" spans="1:131" ht="26.25" customHeight="1" x14ac:dyDescent="0.2">
      <c r="A83" s="98">
        <v>16</v>
      </c>
      <c r="B83" s="871"/>
      <c r="C83" s="872"/>
      <c r="D83" s="872"/>
      <c r="E83" s="872"/>
      <c r="F83" s="872"/>
      <c r="G83" s="872"/>
      <c r="H83" s="872"/>
      <c r="I83" s="872"/>
      <c r="J83" s="872"/>
      <c r="K83" s="872"/>
      <c r="L83" s="872"/>
      <c r="M83" s="872"/>
      <c r="N83" s="872"/>
      <c r="O83" s="872"/>
      <c r="P83" s="873"/>
      <c r="Q83" s="874"/>
      <c r="R83" s="828"/>
      <c r="S83" s="828"/>
      <c r="T83" s="828"/>
      <c r="U83" s="828"/>
      <c r="V83" s="828"/>
      <c r="W83" s="828"/>
      <c r="X83" s="828"/>
      <c r="Y83" s="828"/>
      <c r="Z83" s="828"/>
      <c r="AA83" s="828"/>
      <c r="AB83" s="828"/>
      <c r="AC83" s="828"/>
      <c r="AD83" s="828"/>
      <c r="AE83" s="828"/>
      <c r="AF83" s="828"/>
      <c r="AG83" s="828"/>
      <c r="AH83" s="828"/>
      <c r="AI83" s="828"/>
      <c r="AJ83" s="828"/>
      <c r="AK83" s="828"/>
      <c r="AL83" s="828"/>
      <c r="AM83" s="828"/>
      <c r="AN83" s="828"/>
      <c r="AO83" s="828"/>
      <c r="AP83" s="828"/>
      <c r="AQ83" s="828"/>
      <c r="AR83" s="828"/>
      <c r="AS83" s="828"/>
      <c r="AT83" s="828"/>
      <c r="AU83" s="828"/>
      <c r="AV83" s="828"/>
      <c r="AW83" s="828"/>
      <c r="AX83" s="828"/>
      <c r="AY83" s="828"/>
      <c r="AZ83" s="830"/>
      <c r="BA83" s="830"/>
      <c r="BB83" s="830"/>
      <c r="BC83" s="830"/>
      <c r="BD83" s="831"/>
      <c r="BE83" s="101"/>
      <c r="BF83" s="101"/>
      <c r="BG83" s="101"/>
      <c r="BH83" s="101"/>
      <c r="BI83" s="101"/>
      <c r="BJ83" s="101"/>
      <c r="BK83" s="101"/>
      <c r="BL83" s="101"/>
      <c r="BM83" s="101"/>
      <c r="BN83" s="101"/>
      <c r="BO83" s="101"/>
      <c r="BP83" s="101"/>
      <c r="BQ83" s="98">
        <v>77</v>
      </c>
      <c r="BR83" s="103"/>
      <c r="BS83" s="857"/>
      <c r="BT83" s="858"/>
      <c r="BU83" s="858"/>
      <c r="BV83" s="858"/>
      <c r="BW83" s="858"/>
      <c r="BX83" s="858"/>
      <c r="BY83" s="858"/>
      <c r="BZ83" s="858"/>
      <c r="CA83" s="858"/>
      <c r="CB83" s="858"/>
      <c r="CC83" s="858"/>
      <c r="CD83" s="858"/>
      <c r="CE83" s="858"/>
      <c r="CF83" s="858"/>
      <c r="CG83" s="863"/>
      <c r="CH83" s="860"/>
      <c r="CI83" s="861"/>
      <c r="CJ83" s="861"/>
      <c r="CK83" s="861"/>
      <c r="CL83" s="862"/>
      <c r="CM83" s="860"/>
      <c r="CN83" s="861"/>
      <c r="CO83" s="861"/>
      <c r="CP83" s="861"/>
      <c r="CQ83" s="862"/>
      <c r="CR83" s="860"/>
      <c r="CS83" s="861"/>
      <c r="CT83" s="861"/>
      <c r="CU83" s="861"/>
      <c r="CV83" s="862"/>
      <c r="CW83" s="860"/>
      <c r="CX83" s="861"/>
      <c r="CY83" s="861"/>
      <c r="CZ83" s="861"/>
      <c r="DA83" s="862"/>
      <c r="DB83" s="860"/>
      <c r="DC83" s="861"/>
      <c r="DD83" s="861"/>
      <c r="DE83" s="861"/>
      <c r="DF83" s="862"/>
      <c r="DG83" s="860"/>
      <c r="DH83" s="861"/>
      <c r="DI83" s="861"/>
      <c r="DJ83" s="861"/>
      <c r="DK83" s="862"/>
      <c r="DL83" s="860"/>
      <c r="DM83" s="861"/>
      <c r="DN83" s="861"/>
      <c r="DO83" s="861"/>
      <c r="DP83" s="862"/>
      <c r="DQ83" s="860"/>
      <c r="DR83" s="861"/>
      <c r="DS83" s="861"/>
      <c r="DT83" s="861"/>
      <c r="DU83" s="862"/>
      <c r="DV83" s="857"/>
      <c r="DW83" s="858"/>
      <c r="DX83" s="858"/>
      <c r="DY83" s="858"/>
      <c r="DZ83" s="859"/>
      <c r="EA83" s="89"/>
    </row>
    <row r="84" spans="1:131" ht="26.25" customHeight="1" x14ac:dyDescent="0.2">
      <c r="A84" s="98">
        <v>17</v>
      </c>
      <c r="B84" s="871"/>
      <c r="C84" s="872"/>
      <c r="D84" s="872"/>
      <c r="E84" s="872"/>
      <c r="F84" s="872"/>
      <c r="G84" s="872"/>
      <c r="H84" s="872"/>
      <c r="I84" s="872"/>
      <c r="J84" s="872"/>
      <c r="K84" s="872"/>
      <c r="L84" s="872"/>
      <c r="M84" s="872"/>
      <c r="N84" s="872"/>
      <c r="O84" s="872"/>
      <c r="P84" s="873"/>
      <c r="Q84" s="874"/>
      <c r="R84" s="828"/>
      <c r="S84" s="828"/>
      <c r="T84" s="828"/>
      <c r="U84" s="828"/>
      <c r="V84" s="828"/>
      <c r="W84" s="828"/>
      <c r="X84" s="828"/>
      <c r="Y84" s="828"/>
      <c r="Z84" s="828"/>
      <c r="AA84" s="828"/>
      <c r="AB84" s="828"/>
      <c r="AC84" s="828"/>
      <c r="AD84" s="828"/>
      <c r="AE84" s="828"/>
      <c r="AF84" s="828"/>
      <c r="AG84" s="828"/>
      <c r="AH84" s="828"/>
      <c r="AI84" s="828"/>
      <c r="AJ84" s="828"/>
      <c r="AK84" s="828"/>
      <c r="AL84" s="828"/>
      <c r="AM84" s="828"/>
      <c r="AN84" s="828"/>
      <c r="AO84" s="828"/>
      <c r="AP84" s="828"/>
      <c r="AQ84" s="828"/>
      <c r="AR84" s="828"/>
      <c r="AS84" s="828"/>
      <c r="AT84" s="828"/>
      <c r="AU84" s="828"/>
      <c r="AV84" s="828"/>
      <c r="AW84" s="828"/>
      <c r="AX84" s="828"/>
      <c r="AY84" s="828"/>
      <c r="AZ84" s="830"/>
      <c r="BA84" s="830"/>
      <c r="BB84" s="830"/>
      <c r="BC84" s="830"/>
      <c r="BD84" s="831"/>
      <c r="BE84" s="101"/>
      <c r="BF84" s="101"/>
      <c r="BG84" s="101"/>
      <c r="BH84" s="101"/>
      <c r="BI84" s="101"/>
      <c r="BJ84" s="101"/>
      <c r="BK84" s="101"/>
      <c r="BL84" s="101"/>
      <c r="BM84" s="101"/>
      <c r="BN84" s="101"/>
      <c r="BO84" s="101"/>
      <c r="BP84" s="101"/>
      <c r="BQ84" s="98">
        <v>78</v>
      </c>
      <c r="BR84" s="103"/>
      <c r="BS84" s="857"/>
      <c r="BT84" s="858"/>
      <c r="BU84" s="858"/>
      <c r="BV84" s="858"/>
      <c r="BW84" s="858"/>
      <c r="BX84" s="858"/>
      <c r="BY84" s="858"/>
      <c r="BZ84" s="858"/>
      <c r="CA84" s="858"/>
      <c r="CB84" s="858"/>
      <c r="CC84" s="858"/>
      <c r="CD84" s="858"/>
      <c r="CE84" s="858"/>
      <c r="CF84" s="858"/>
      <c r="CG84" s="863"/>
      <c r="CH84" s="860"/>
      <c r="CI84" s="861"/>
      <c r="CJ84" s="861"/>
      <c r="CK84" s="861"/>
      <c r="CL84" s="862"/>
      <c r="CM84" s="860"/>
      <c r="CN84" s="861"/>
      <c r="CO84" s="861"/>
      <c r="CP84" s="861"/>
      <c r="CQ84" s="862"/>
      <c r="CR84" s="860"/>
      <c r="CS84" s="861"/>
      <c r="CT84" s="861"/>
      <c r="CU84" s="861"/>
      <c r="CV84" s="862"/>
      <c r="CW84" s="860"/>
      <c r="CX84" s="861"/>
      <c r="CY84" s="861"/>
      <c r="CZ84" s="861"/>
      <c r="DA84" s="862"/>
      <c r="DB84" s="860"/>
      <c r="DC84" s="861"/>
      <c r="DD84" s="861"/>
      <c r="DE84" s="861"/>
      <c r="DF84" s="862"/>
      <c r="DG84" s="860"/>
      <c r="DH84" s="861"/>
      <c r="DI84" s="861"/>
      <c r="DJ84" s="861"/>
      <c r="DK84" s="862"/>
      <c r="DL84" s="860"/>
      <c r="DM84" s="861"/>
      <c r="DN84" s="861"/>
      <c r="DO84" s="861"/>
      <c r="DP84" s="862"/>
      <c r="DQ84" s="860"/>
      <c r="DR84" s="861"/>
      <c r="DS84" s="861"/>
      <c r="DT84" s="861"/>
      <c r="DU84" s="862"/>
      <c r="DV84" s="857"/>
      <c r="DW84" s="858"/>
      <c r="DX84" s="858"/>
      <c r="DY84" s="858"/>
      <c r="DZ84" s="859"/>
      <c r="EA84" s="89"/>
    </row>
    <row r="85" spans="1:131" ht="26.25" customHeight="1" x14ac:dyDescent="0.2">
      <c r="A85" s="98">
        <v>18</v>
      </c>
      <c r="B85" s="871"/>
      <c r="C85" s="872"/>
      <c r="D85" s="872"/>
      <c r="E85" s="872"/>
      <c r="F85" s="872"/>
      <c r="G85" s="872"/>
      <c r="H85" s="872"/>
      <c r="I85" s="872"/>
      <c r="J85" s="872"/>
      <c r="K85" s="872"/>
      <c r="L85" s="872"/>
      <c r="M85" s="872"/>
      <c r="N85" s="872"/>
      <c r="O85" s="872"/>
      <c r="P85" s="873"/>
      <c r="Q85" s="874"/>
      <c r="R85" s="828"/>
      <c r="S85" s="828"/>
      <c r="T85" s="828"/>
      <c r="U85" s="828"/>
      <c r="V85" s="828"/>
      <c r="W85" s="828"/>
      <c r="X85" s="828"/>
      <c r="Y85" s="828"/>
      <c r="Z85" s="828"/>
      <c r="AA85" s="828"/>
      <c r="AB85" s="828"/>
      <c r="AC85" s="828"/>
      <c r="AD85" s="828"/>
      <c r="AE85" s="828"/>
      <c r="AF85" s="828"/>
      <c r="AG85" s="828"/>
      <c r="AH85" s="828"/>
      <c r="AI85" s="828"/>
      <c r="AJ85" s="828"/>
      <c r="AK85" s="828"/>
      <c r="AL85" s="828"/>
      <c r="AM85" s="828"/>
      <c r="AN85" s="828"/>
      <c r="AO85" s="828"/>
      <c r="AP85" s="828"/>
      <c r="AQ85" s="828"/>
      <c r="AR85" s="828"/>
      <c r="AS85" s="828"/>
      <c r="AT85" s="828"/>
      <c r="AU85" s="828"/>
      <c r="AV85" s="828"/>
      <c r="AW85" s="828"/>
      <c r="AX85" s="828"/>
      <c r="AY85" s="828"/>
      <c r="AZ85" s="830"/>
      <c r="BA85" s="830"/>
      <c r="BB85" s="830"/>
      <c r="BC85" s="830"/>
      <c r="BD85" s="831"/>
      <c r="BE85" s="101"/>
      <c r="BF85" s="101"/>
      <c r="BG85" s="101"/>
      <c r="BH85" s="101"/>
      <c r="BI85" s="101"/>
      <c r="BJ85" s="101"/>
      <c r="BK85" s="101"/>
      <c r="BL85" s="101"/>
      <c r="BM85" s="101"/>
      <c r="BN85" s="101"/>
      <c r="BO85" s="101"/>
      <c r="BP85" s="101"/>
      <c r="BQ85" s="98">
        <v>79</v>
      </c>
      <c r="BR85" s="103"/>
      <c r="BS85" s="857"/>
      <c r="BT85" s="858"/>
      <c r="BU85" s="858"/>
      <c r="BV85" s="858"/>
      <c r="BW85" s="858"/>
      <c r="BX85" s="858"/>
      <c r="BY85" s="858"/>
      <c r="BZ85" s="858"/>
      <c r="CA85" s="858"/>
      <c r="CB85" s="858"/>
      <c r="CC85" s="858"/>
      <c r="CD85" s="858"/>
      <c r="CE85" s="858"/>
      <c r="CF85" s="858"/>
      <c r="CG85" s="863"/>
      <c r="CH85" s="860"/>
      <c r="CI85" s="861"/>
      <c r="CJ85" s="861"/>
      <c r="CK85" s="861"/>
      <c r="CL85" s="862"/>
      <c r="CM85" s="860"/>
      <c r="CN85" s="861"/>
      <c r="CO85" s="861"/>
      <c r="CP85" s="861"/>
      <c r="CQ85" s="862"/>
      <c r="CR85" s="860"/>
      <c r="CS85" s="861"/>
      <c r="CT85" s="861"/>
      <c r="CU85" s="861"/>
      <c r="CV85" s="862"/>
      <c r="CW85" s="860"/>
      <c r="CX85" s="861"/>
      <c r="CY85" s="861"/>
      <c r="CZ85" s="861"/>
      <c r="DA85" s="862"/>
      <c r="DB85" s="860"/>
      <c r="DC85" s="861"/>
      <c r="DD85" s="861"/>
      <c r="DE85" s="861"/>
      <c r="DF85" s="862"/>
      <c r="DG85" s="860"/>
      <c r="DH85" s="861"/>
      <c r="DI85" s="861"/>
      <c r="DJ85" s="861"/>
      <c r="DK85" s="862"/>
      <c r="DL85" s="860"/>
      <c r="DM85" s="861"/>
      <c r="DN85" s="861"/>
      <c r="DO85" s="861"/>
      <c r="DP85" s="862"/>
      <c r="DQ85" s="860"/>
      <c r="DR85" s="861"/>
      <c r="DS85" s="861"/>
      <c r="DT85" s="861"/>
      <c r="DU85" s="862"/>
      <c r="DV85" s="857"/>
      <c r="DW85" s="858"/>
      <c r="DX85" s="858"/>
      <c r="DY85" s="858"/>
      <c r="DZ85" s="859"/>
      <c r="EA85" s="89"/>
    </row>
    <row r="86" spans="1:131" ht="26.25" customHeight="1" x14ac:dyDescent="0.2">
      <c r="A86" s="98">
        <v>19</v>
      </c>
      <c r="B86" s="871"/>
      <c r="C86" s="872"/>
      <c r="D86" s="872"/>
      <c r="E86" s="872"/>
      <c r="F86" s="872"/>
      <c r="G86" s="872"/>
      <c r="H86" s="872"/>
      <c r="I86" s="872"/>
      <c r="J86" s="872"/>
      <c r="K86" s="872"/>
      <c r="L86" s="872"/>
      <c r="M86" s="872"/>
      <c r="N86" s="872"/>
      <c r="O86" s="872"/>
      <c r="P86" s="873"/>
      <c r="Q86" s="874"/>
      <c r="R86" s="828"/>
      <c r="S86" s="828"/>
      <c r="T86" s="828"/>
      <c r="U86" s="828"/>
      <c r="V86" s="828"/>
      <c r="W86" s="828"/>
      <c r="X86" s="828"/>
      <c r="Y86" s="828"/>
      <c r="Z86" s="828"/>
      <c r="AA86" s="828"/>
      <c r="AB86" s="828"/>
      <c r="AC86" s="828"/>
      <c r="AD86" s="828"/>
      <c r="AE86" s="828"/>
      <c r="AF86" s="828"/>
      <c r="AG86" s="828"/>
      <c r="AH86" s="828"/>
      <c r="AI86" s="828"/>
      <c r="AJ86" s="828"/>
      <c r="AK86" s="828"/>
      <c r="AL86" s="828"/>
      <c r="AM86" s="828"/>
      <c r="AN86" s="828"/>
      <c r="AO86" s="828"/>
      <c r="AP86" s="828"/>
      <c r="AQ86" s="828"/>
      <c r="AR86" s="828"/>
      <c r="AS86" s="828"/>
      <c r="AT86" s="828"/>
      <c r="AU86" s="828"/>
      <c r="AV86" s="828"/>
      <c r="AW86" s="828"/>
      <c r="AX86" s="828"/>
      <c r="AY86" s="828"/>
      <c r="AZ86" s="830"/>
      <c r="BA86" s="830"/>
      <c r="BB86" s="830"/>
      <c r="BC86" s="830"/>
      <c r="BD86" s="831"/>
      <c r="BE86" s="101"/>
      <c r="BF86" s="101"/>
      <c r="BG86" s="101"/>
      <c r="BH86" s="101"/>
      <c r="BI86" s="101"/>
      <c r="BJ86" s="101"/>
      <c r="BK86" s="101"/>
      <c r="BL86" s="101"/>
      <c r="BM86" s="101"/>
      <c r="BN86" s="101"/>
      <c r="BO86" s="101"/>
      <c r="BP86" s="101"/>
      <c r="BQ86" s="98">
        <v>80</v>
      </c>
      <c r="BR86" s="103"/>
      <c r="BS86" s="857"/>
      <c r="BT86" s="858"/>
      <c r="BU86" s="858"/>
      <c r="BV86" s="858"/>
      <c r="BW86" s="858"/>
      <c r="BX86" s="858"/>
      <c r="BY86" s="858"/>
      <c r="BZ86" s="858"/>
      <c r="CA86" s="858"/>
      <c r="CB86" s="858"/>
      <c r="CC86" s="858"/>
      <c r="CD86" s="858"/>
      <c r="CE86" s="858"/>
      <c r="CF86" s="858"/>
      <c r="CG86" s="863"/>
      <c r="CH86" s="860"/>
      <c r="CI86" s="861"/>
      <c r="CJ86" s="861"/>
      <c r="CK86" s="861"/>
      <c r="CL86" s="862"/>
      <c r="CM86" s="860"/>
      <c r="CN86" s="861"/>
      <c r="CO86" s="861"/>
      <c r="CP86" s="861"/>
      <c r="CQ86" s="862"/>
      <c r="CR86" s="860"/>
      <c r="CS86" s="861"/>
      <c r="CT86" s="861"/>
      <c r="CU86" s="861"/>
      <c r="CV86" s="862"/>
      <c r="CW86" s="860"/>
      <c r="CX86" s="861"/>
      <c r="CY86" s="861"/>
      <c r="CZ86" s="861"/>
      <c r="DA86" s="862"/>
      <c r="DB86" s="860"/>
      <c r="DC86" s="861"/>
      <c r="DD86" s="861"/>
      <c r="DE86" s="861"/>
      <c r="DF86" s="862"/>
      <c r="DG86" s="860"/>
      <c r="DH86" s="861"/>
      <c r="DI86" s="861"/>
      <c r="DJ86" s="861"/>
      <c r="DK86" s="862"/>
      <c r="DL86" s="860"/>
      <c r="DM86" s="861"/>
      <c r="DN86" s="861"/>
      <c r="DO86" s="861"/>
      <c r="DP86" s="862"/>
      <c r="DQ86" s="860"/>
      <c r="DR86" s="861"/>
      <c r="DS86" s="861"/>
      <c r="DT86" s="861"/>
      <c r="DU86" s="862"/>
      <c r="DV86" s="857"/>
      <c r="DW86" s="858"/>
      <c r="DX86" s="858"/>
      <c r="DY86" s="858"/>
      <c r="DZ86" s="859"/>
      <c r="EA86" s="89"/>
    </row>
    <row r="87" spans="1:131" ht="26.25" customHeight="1" x14ac:dyDescent="0.2">
      <c r="A87" s="104">
        <v>20</v>
      </c>
      <c r="B87" s="878"/>
      <c r="C87" s="879"/>
      <c r="D87" s="879"/>
      <c r="E87" s="879"/>
      <c r="F87" s="879"/>
      <c r="G87" s="879"/>
      <c r="H87" s="879"/>
      <c r="I87" s="879"/>
      <c r="J87" s="879"/>
      <c r="K87" s="879"/>
      <c r="L87" s="879"/>
      <c r="M87" s="879"/>
      <c r="N87" s="879"/>
      <c r="O87" s="879"/>
      <c r="P87" s="880"/>
      <c r="Q87" s="881"/>
      <c r="R87" s="882"/>
      <c r="S87" s="882"/>
      <c r="T87" s="882"/>
      <c r="U87" s="882"/>
      <c r="V87" s="882"/>
      <c r="W87" s="882"/>
      <c r="X87" s="882"/>
      <c r="Y87" s="882"/>
      <c r="Z87" s="882"/>
      <c r="AA87" s="882"/>
      <c r="AB87" s="882"/>
      <c r="AC87" s="882"/>
      <c r="AD87" s="882"/>
      <c r="AE87" s="882"/>
      <c r="AF87" s="882"/>
      <c r="AG87" s="882"/>
      <c r="AH87" s="882"/>
      <c r="AI87" s="882"/>
      <c r="AJ87" s="882"/>
      <c r="AK87" s="882"/>
      <c r="AL87" s="882"/>
      <c r="AM87" s="882"/>
      <c r="AN87" s="882"/>
      <c r="AO87" s="882"/>
      <c r="AP87" s="882"/>
      <c r="AQ87" s="882"/>
      <c r="AR87" s="882"/>
      <c r="AS87" s="882"/>
      <c r="AT87" s="882"/>
      <c r="AU87" s="882"/>
      <c r="AV87" s="882"/>
      <c r="AW87" s="882"/>
      <c r="AX87" s="882"/>
      <c r="AY87" s="882"/>
      <c r="AZ87" s="883"/>
      <c r="BA87" s="883"/>
      <c r="BB87" s="883"/>
      <c r="BC87" s="883"/>
      <c r="BD87" s="884"/>
      <c r="BE87" s="101"/>
      <c r="BF87" s="101"/>
      <c r="BG87" s="101"/>
      <c r="BH87" s="101"/>
      <c r="BI87" s="101"/>
      <c r="BJ87" s="101"/>
      <c r="BK87" s="101"/>
      <c r="BL87" s="101"/>
      <c r="BM87" s="101"/>
      <c r="BN87" s="101"/>
      <c r="BO87" s="101"/>
      <c r="BP87" s="101"/>
      <c r="BQ87" s="98">
        <v>81</v>
      </c>
      <c r="BR87" s="103"/>
      <c r="BS87" s="857"/>
      <c r="BT87" s="858"/>
      <c r="BU87" s="858"/>
      <c r="BV87" s="858"/>
      <c r="BW87" s="858"/>
      <c r="BX87" s="858"/>
      <c r="BY87" s="858"/>
      <c r="BZ87" s="858"/>
      <c r="CA87" s="858"/>
      <c r="CB87" s="858"/>
      <c r="CC87" s="858"/>
      <c r="CD87" s="858"/>
      <c r="CE87" s="858"/>
      <c r="CF87" s="858"/>
      <c r="CG87" s="863"/>
      <c r="CH87" s="860"/>
      <c r="CI87" s="861"/>
      <c r="CJ87" s="861"/>
      <c r="CK87" s="861"/>
      <c r="CL87" s="862"/>
      <c r="CM87" s="860"/>
      <c r="CN87" s="861"/>
      <c r="CO87" s="861"/>
      <c r="CP87" s="861"/>
      <c r="CQ87" s="862"/>
      <c r="CR87" s="860"/>
      <c r="CS87" s="861"/>
      <c r="CT87" s="861"/>
      <c r="CU87" s="861"/>
      <c r="CV87" s="862"/>
      <c r="CW87" s="860"/>
      <c r="CX87" s="861"/>
      <c r="CY87" s="861"/>
      <c r="CZ87" s="861"/>
      <c r="DA87" s="862"/>
      <c r="DB87" s="860"/>
      <c r="DC87" s="861"/>
      <c r="DD87" s="861"/>
      <c r="DE87" s="861"/>
      <c r="DF87" s="862"/>
      <c r="DG87" s="860"/>
      <c r="DH87" s="861"/>
      <c r="DI87" s="861"/>
      <c r="DJ87" s="861"/>
      <c r="DK87" s="862"/>
      <c r="DL87" s="860"/>
      <c r="DM87" s="861"/>
      <c r="DN87" s="861"/>
      <c r="DO87" s="861"/>
      <c r="DP87" s="862"/>
      <c r="DQ87" s="860"/>
      <c r="DR87" s="861"/>
      <c r="DS87" s="861"/>
      <c r="DT87" s="861"/>
      <c r="DU87" s="862"/>
      <c r="DV87" s="857"/>
      <c r="DW87" s="858"/>
      <c r="DX87" s="858"/>
      <c r="DY87" s="858"/>
      <c r="DZ87" s="859"/>
      <c r="EA87" s="89"/>
    </row>
    <row r="88" spans="1:131" ht="26.25" customHeight="1" thickBot="1" x14ac:dyDescent="0.25">
      <c r="A88" s="100" t="s">
        <v>328</v>
      </c>
      <c r="B88" s="787" t="s">
        <v>367</v>
      </c>
      <c r="C88" s="788"/>
      <c r="D88" s="788"/>
      <c r="E88" s="788"/>
      <c r="F88" s="788"/>
      <c r="G88" s="788"/>
      <c r="H88" s="788"/>
      <c r="I88" s="788"/>
      <c r="J88" s="788"/>
      <c r="K88" s="788"/>
      <c r="L88" s="788"/>
      <c r="M88" s="788"/>
      <c r="N88" s="788"/>
      <c r="O88" s="788"/>
      <c r="P88" s="789"/>
      <c r="Q88" s="838"/>
      <c r="R88" s="839"/>
      <c r="S88" s="839"/>
      <c r="T88" s="839"/>
      <c r="U88" s="839"/>
      <c r="V88" s="839"/>
      <c r="W88" s="839"/>
      <c r="X88" s="839"/>
      <c r="Y88" s="839"/>
      <c r="Z88" s="839"/>
      <c r="AA88" s="839"/>
      <c r="AB88" s="839"/>
      <c r="AC88" s="839"/>
      <c r="AD88" s="839"/>
      <c r="AE88" s="839"/>
      <c r="AF88" s="842">
        <v>8598</v>
      </c>
      <c r="AG88" s="842"/>
      <c r="AH88" s="842"/>
      <c r="AI88" s="842"/>
      <c r="AJ88" s="842"/>
      <c r="AK88" s="839"/>
      <c r="AL88" s="839"/>
      <c r="AM88" s="839"/>
      <c r="AN88" s="839"/>
      <c r="AO88" s="839"/>
      <c r="AP88" s="842">
        <v>783</v>
      </c>
      <c r="AQ88" s="842"/>
      <c r="AR88" s="842"/>
      <c r="AS88" s="842"/>
      <c r="AT88" s="842"/>
      <c r="AU88" s="842"/>
      <c r="AV88" s="842"/>
      <c r="AW88" s="842"/>
      <c r="AX88" s="842"/>
      <c r="AY88" s="842"/>
      <c r="AZ88" s="847"/>
      <c r="BA88" s="847"/>
      <c r="BB88" s="847"/>
      <c r="BC88" s="847"/>
      <c r="BD88" s="848"/>
      <c r="BE88" s="101"/>
      <c r="BF88" s="101"/>
      <c r="BG88" s="101"/>
      <c r="BH88" s="101"/>
      <c r="BI88" s="101"/>
      <c r="BJ88" s="101"/>
      <c r="BK88" s="101"/>
      <c r="BL88" s="101"/>
      <c r="BM88" s="101"/>
      <c r="BN88" s="101"/>
      <c r="BO88" s="101"/>
      <c r="BP88" s="101"/>
      <c r="BQ88" s="98">
        <v>82</v>
      </c>
      <c r="BR88" s="103"/>
      <c r="BS88" s="857"/>
      <c r="BT88" s="858"/>
      <c r="BU88" s="858"/>
      <c r="BV88" s="858"/>
      <c r="BW88" s="858"/>
      <c r="BX88" s="858"/>
      <c r="BY88" s="858"/>
      <c r="BZ88" s="858"/>
      <c r="CA88" s="858"/>
      <c r="CB88" s="858"/>
      <c r="CC88" s="858"/>
      <c r="CD88" s="858"/>
      <c r="CE88" s="858"/>
      <c r="CF88" s="858"/>
      <c r="CG88" s="863"/>
      <c r="CH88" s="860"/>
      <c r="CI88" s="861"/>
      <c r="CJ88" s="861"/>
      <c r="CK88" s="861"/>
      <c r="CL88" s="862"/>
      <c r="CM88" s="860"/>
      <c r="CN88" s="861"/>
      <c r="CO88" s="861"/>
      <c r="CP88" s="861"/>
      <c r="CQ88" s="862"/>
      <c r="CR88" s="860"/>
      <c r="CS88" s="861"/>
      <c r="CT88" s="861"/>
      <c r="CU88" s="861"/>
      <c r="CV88" s="862"/>
      <c r="CW88" s="860"/>
      <c r="CX88" s="861"/>
      <c r="CY88" s="861"/>
      <c r="CZ88" s="861"/>
      <c r="DA88" s="862"/>
      <c r="DB88" s="860"/>
      <c r="DC88" s="861"/>
      <c r="DD88" s="861"/>
      <c r="DE88" s="861"/>
      <c r="DF88" s="862"/>
      <c r="DG88" s="860"/>
      <c r="DH88" s="861"/>
      <c r="DI88" s="861"/>
      <c r="DJ88" s="861"/>
      <c r="DK88" s="862"/>
      <c r="DL88" s="860"/>
      <c r="DM88" s="861"/>
      <c r="DN88" s="861"/>
      <c r="DO88" s="861"/>
      <c r="DP88" s="862"/>
      <c r="DQ88" s="860"/>
      <c r="DR88" s="861"/>
      <c r="DS88" s="861"/>
      <c r="DT88" s="861"/>
      <c r="DU88" s="862"/>
      <c r="DV88" s="857"/>
      <c r="DW88" s="858"/>
      <c r="DX88" s="858"/>
      <c r="DY88" s="858"/>
      <c r="DZ88" s="859"/>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57"/>
      <c r="BT89" s="858"/>
      <c r="BU89" s="858"/>
      <c r="BV89" s="858"/>
      <c r="BW89" s="858"/>
      <c r="BX89" s="858"/>
      <c r="BY89" s="858"/>
      <c r="BZ89" s="858"/>
      <c r="CA89" s="858"/>
      <c r="CB89" s="858"/>
      <c r="CC89" s="858"/>
      <c r="CD89" s="858"/>
      <c r="CE89" s="858"/>
      <c r="CF89" s="858"/>
      <c r="CG89" s="863"/>
      <c r="CH89" s="860"/>
      <c r="CI89" s="861"/>
      <c r="CJ89" s="861"/>
      <c r="CK89" s="861"/>
      <c r="CL89" s="862"/>
      <c r="CM89" s="860"/>
      <c r="CN89" s="861"/>
      <c r="CO89" s="861"/>
      <c r="CP89" s="861"/>
      <c r="CQ89" s="862"/>
      <c r="CR89" s="860"/>
      <c r="CS89" s="861"/>
      <c r="CT89" s="861"/>
      <c r="CU89" s="861"/>
      <c r="CV89" s="862"/>
      <c r="CW89" s="860"/>
      <c r="CX89" s="861"/>
      <c r="CY89" s="861"/>
      <c r="CZ89" s="861"/>
      <c r="DA89" s="862"/>
      <c r="DB89" s="860"/>
      <c r="DC89" s="861"/>
      <c r="DD89" s="861"/>
      <c r="DE89" s="861"/>
      <c r="DF89" s="862"/>
      <c r="DG89" s="860"/>
      <c r="DH89" s="861"/>
      <c r="DI89" s="861"/>
      <c r="DJ89" s="861"/>
      <c r="DK89" s="862"/>
      <c r="DL89" s="860"/>
      <c r="DM89" s="861"/>
      <c r="DN89" s="861"/>
      <c r="DO89" s="861"/>
      <c r="DP89" s="862"/>
      <c r="DQ89" s="860"/>
      <c r="DR89" s="861"/>
      <c r="DS89" s="861"/>
      <c r="DT89" s="861"/>
      <c r="DU89" s="862"/>
      <c r="DV89" s="857"/>
      <c r="DW89" s="858"/>
      <c r="DX89" s="858"/>
      <c r="DY89" s="858"/>
      <c r="DZ89" s="859"/>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57"/>
      <c r="BT90" s="858"/>
      <c r="BU90" s="858"/>
      <c r="BV90" s="858"/>
      <c r="BW90" s="858"/>
      <c r="BX90" s="858"/>
      <c r="BY90" s="858"/>
      <c r="BZ90" s="858"/>
      <c r="CA90" s="858"/>
      <c r="CB90" s="858"/>
      <c r="CC90" s="858"/>
      <c r="CD90" s="858"/>
      <c r="CE90" s="858"/>
      <c r="CF90" s="858"/>
      <c r="CG90" s="863"/>
      <c r="CH90" s="860"/>
      <c r="CI90" s="861"/>
      <c r="CJ90" s="861"/>
      <c r="CK90" s="861"/>
      <c r="CL90" s="862"/>
      <c r="CM90" s="860"/>
      <c r="CN90" s="861"/>
      <c r="CO90" s="861"/>
      <c r="CP90" s="861"/>
      <c r="CQ90" s="862"/>
      <c r="CR90" s="860"/>
      <c r="CS90" s="861"/>
      <c r="CT90" s="861"/>
      <c r="CU90" s="861"/>
      <c r="CV90" s="862"/>
      <c r="CW90" s="860"/>
      <c r="CX90" s="861"/>
      <c r="CY90" s="861"/>
      <c r="CZ90" s="861"/>
      <c r="DA90" s="862"/>
      <c r="DB90" s="860"/>
      <c r="DC90" s="861"/>
      <c r="DD90" s="861"/>
      <c r="DE90" s="861"/>
      <c r="DF90" s="862"/>
      <c r="DG90" s="860"/>
      <c r="DH90" s="861"/>
      <c r="DI90" s="861"/>
      <c r="DJ90" s="861"/>
      <c r="DK90" s="862"/>
      <c r="DL90" s="860"/>
      <c r="DM90" s="861"/>
      <c r="DN90" s="861"/>
      <c r="DO90" s="861"/>
      <c r="DP90" s="862"/>
      <c r="DQ90" s="860"/>
      <c r="DR90" s="861"/>
      <c r="DS90" s="861"/>
      <c r="DT90" s="861"/>
      <c r="DU90" s="862"/>
      <c r="DV90" s="857"/>
      <c r="DW90" s="858"/>
      <c r="DX90" s="858"/>
      <c r="DY90" s="858"/>
      <c r="DZ90" s="859"/>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57"/>
      <c r="BT91" s="858"/>
      <c r="BU91" s="858"/>
      <c r="BV91" s="858"/>
      <c r="BW91" s="858"/>
      <c r="BX91" s="858"/>
      <c r="BY91" s="858"/>
      <c r="BZ91" s="858"/>
      <c r="CA91" s="858"/>
      <c r="CB91" s="858"/>
      <c r="CC91" s="858"/>
      <c r="CD91" s="858"/>
      <c r="CE91" s="858"/>
      <c r="CF91" s="858"/>
      <c r="CG91" s="863"/>
      <c r="CH91" s="860"/>
      <c r="CI91" s="861"/>
      <c r="CJ91" s="861"/>
      <c r="CK91" s="861"/>
      <c r="CL91" s="862"/>
      <c r="CM91" s="860"/>
      <c r="CN91" s="861"/>
      <c r="CO91" s="861"/>
      <c r="CP91" s="861"/>
      <c r="CQ91" s="862"/>
      <c r="CR91" s="860"/>
      <c r="CS91" s="861"/>
      <c r="CT91" s="861"/>
      <c r="CU91" s="861"/>
      <c r="CV91" s="862"/>
      <c r="CW91" s="860"/>
      <c r="CX91" s="861"/>
      <c r="CY91" s="861"/>
      <c r="CZ91" s="861"/>
      <c r="DA91" s="862"/>
      <c r="DB91" s="860"/>
      <c r="DC91" s="861"/>
      <c r="DD91" s="861"/>
      <c r="DE91" s="861"/>
      <c r="DF91" s="862"/>
      <c r="DG91" s="860"/>
      <c r="DH91" s="861"/>
      <c r="DI91" s="861"/>
      <c r="DJ91" s="861"/>
      <c r="DK91" s="862"/>
      <c r="DL91" s="860"/>
      <c r="DM91" s="861"/>
      <c r="DN91" s="861"/>
      <c r="DO91" s="861"/>
      <c r="DP91" s="862"/>
      <c r="DQ91" s="860"/>
      <c r="DR91" s="861"/>
      <c r="DS91" s="861"/>
      <c r="DT91" s="861"/>
      <c r="DU91" s="862"/>
      <c r="DV91" s="857"/>
      <c r="DW91" s="858"/>
      <c r="DX91" s="858"/>
      <c r="DY91" s="858"/>
      <c r="DZ91" s="859"/>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57"/>
      <c r="BT92" s="858"/>
      <c r="BU92" s="858"/>
      <c r="BV92" s="858"/>
      <c r="BW92" s="858"/>
      <c r="BX92" s="858"/>
      <c r="BY92" s="858"/>
      <c r="BZ92" s="858"/>
      <c r="CA92" s="858"/>
      <c r="CB92" s="858"/>
      <c r="CC92" s="858"/>
      <c r="CD92" s="858"/>
      <c r="CE92" s="858"/>
      <c r="CF92" s="858"/>
      <c r="CG92" s="863"/>
      <c r="CH92" s="860"/>
      <c r="CI92" s="861"/>
      <c r="CJ92" s="861"/>
      <c r="CK92" s="861"/>
      <c r="CL92" s="862"/>
      <c r="CM92" s="860"/>
      <c r="CN92" s="861"/>
      <c r="CO92" s="861"/>
      <c r="CP92" s="861"/>
      <c r="CQ92" s="862"/>
      <c r="CR92" s="860"/>
      <c r="CS92" s="861"/>
      <c r="CT92" s="861"/>
      <c r="CU92" s="861"/>
      <c r="CV92" s="862"/>
      <c r="CW92" s="860"/>
      <c r="CX92" s="861"/>
      <c r="CY92" s="861"/>
      <c r="CZ92" s="861"/>
      <c r="DA92" s="862"/>
      <c r="DB92" s="860"/>
      <c r="DC92" s="861"/>
      <c r="DD92" s="861"/>
      <c r="DE92" s="861"/>
      <c r="DF92" s="862"/>
      <c r="DG92" s="860"/>
      <c r="DH92" s="861"/>
      <c r="DI92" s="861"/>
      <c r="DJ92" s="861"/>
      <c r="DK92" s="862"/>
      <c r="DL92" s="860"/>
      <c r="DM92" s="861"/>
      <c r="DN92" s="861"/>
      <c r="DO92" s="861"/>
      <c r="DP92" s="862"/>
      <c r="DQ92" s="860"/>
      <c r="DR92" s="861"/>
      <c r="DS92" s="861"/>
      <c r="DT92" s="861"/>
      <c r="DU92" s="862"/>
      <c r="DV92" s="857"/>
      <c r="DW92" s="858"/>
      <c r="DX92" s="858"/>
      <c r="DY92" s="858"/>
      <c r="DZ92" s="859"/>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57"/>
      <c r="BT93" s="858"/>
      <c r="BU93" s="858"/>
      <c r="BV93" s="858"/>
      <c r="BW93" s="858"/>
      <c r="BX93" s="858"/>
      <c r="BY93" s="858"/>
      <c r="BZ93" s="858"/>
      <c r="CA93" s="858"/>
      <c r="CB93" s="858"/>
      <c r="CC93" s="858"/>
      <c r="CD93" s="858"/>
      <c r="CE93" s="858"/>
      <c r="CF93" s="858"/>
      <c r="CG93" s="863"/>
      <c r="CH93" s="860"/>
      <c r="CI93" s="861"/>
      <c r="CJ93" s="861"/>
      <c r="CK93" s="861"/>
      <c r="CL93" s="862"/>
      <c r="CM93" s="860"/>
      <c r="CN93" s="861"/>
      <c r="CO93" s="861"/>
      <c r="CP93" s="861"/>
      <c r="CQ93" s="862"/>
      <c r="CR93" s="860"/>
      <c r="CS93" s="861"/>
      <c r="CT93" s="861"/>
      <c r="CU93" s="861"/>
      <c r="CV93" s="862"/>
      <c r="CW93" s="860"/>
      <c r="CX93" s="861"/>
      <c r="CY93" s="861"/>
      <c r="CZ93" s="861"/>
      <c r="DA93" s="862"/>
      <c r="DB93" s="860"/>
      <c r="DC93" s="861"/>
      <c r="DD93" s="861"/>
      <c r="DE93" s="861"/>
      <c r="DF93" s="862"/>
      <c r="DG93" s="860"/>
      <c r="DH93" s="861"/>
      <c r="DI93" s="861"/>
      <c r="DJ93" s="861"/>
      <c r="DK93" s="862"/>
      <c r="DL93" s="860"/>
      <c r="DM93" s="861"/>
      <c r="DN93" s="861"/>
      <c r="DO93" s="861"/>
      <c r="DP93" s="862"/>
      <c r="DQ93" s="860"/>
      <c r="DR93" s="861"/>
      <c r="DS93" s="861"/>
      <c r="DT93" s="861"/>
      <c r="DU93" s="862"/>
      <c r="DV93" s="857"/>
      <c r="DW93" s="858"/>
      <c r="DX93" s="858"/>
      <c r="DY93" s="858"/>
      <c r="DZ93" s="859"/>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57"/>
      <c r="BT94" s="858"/>
      <c r="BU94" s="858"/>
      <c r="BV94" s="858"/>
      <c r="BW94" s="858"/>
      <c r="BX94" s="858"/>
      <c r="BY94" s="858"/>
      <c r="BZ94" s="858"/>
      <c r="CA94" s="858"/>
      <c r="CB94" s="858"/>
      <c r="CC94" s="858"/>
      <c r="CD94" s="858"/>
      <c r="CE94" s="858"/>
      <c r="CF94" s="858"/>
      <c r="CG94" s="863"/>
      <c r="CH94" s="860"/>
      <c r="CI94" s="861"/>
      <c r="CJ94" s="861"/>
      <c r="CK94" s="861"/>
      <c r="CL94" s="862"/>
      <c r="CM94" s="860"/>
      <c r="CN94" s="861"/>
      <c r="CO94" s="861"/>
      <c r="CP94" s="861"/>
      <c r="CQ94" s="862"/>
      <c r="CR94" s="860"/>
      <c r="CS94" s="861"/>
      <c r="CT94" s="861"/>
      <c r="CU94" s="861"/>
      <c r="CV94" s="862"/>
      <c r="CW94" s="860"/>
      <c r="CX94" s="861"/>
      <c r="CY94" s="861"/>
      <c r="CZ94" s="861"/>
      <c r="DA94" s="862"/>
      <c r="DB94" s="860"/>
      <c r="DC94" s="861"/>
      <c r="DD94" s="861"/>
      <c r="DE94" s="861"/>
      <c r="DF94" s="862"/>
      <c r="DG94" s="860"/>
      <c r="DH94" s="861"/>
      <c r="DI94" s="861"/>
      <c r="DJ94" s="861"/>
      <c r="DK94" s="862"/>
      <c r="DL94" s="860"/>
      <c r="DM94" s="861"/>
      <c r="DN94" s="861"/>
      <c r="DO94" s="861"/>
      <c r="DP94" s="862"/>
      <c r="DQ94" s="860"/>
      <c r="DR94" s="861"/>
      <c r="DS94" s="861"/>
      <c r="DT94" s="861"/>
      <c r="DU94" s="862"/>
      <c r="DV94" s="857"/>
      <c r="DW94" s="858"/>
      <c r="DX94" s="858"/>
      <c r="DY94" s="858"/>
      <c r="DZ94" s="859"/>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57"/>
      <c r="BT95" s="858"/>
      <c r="BU95" s="858"/>
      <c r="BV95" s="858"/>
      <c r="BW95" s="858"/>
      <c r="BX95" s="858"/>
      <c r="BY95" s="858"/>
      <c r="BZ95" s="858"/>
      <c r="CA95" s="858"/>
      <c r="CB95" s="858"/>
      <c r="CC95" s="858"/>
      <c r="CD95" s="858"/>
      <c r="CE95" s="858"/>
      <c r="CF95" s="858"/>
      <c r="CG95" s="863"/>
      <c r="CH95" s="860"/>
      <c r="CI95" s="861"/>
      <c r="CJ95" s="861"/>
      <c r="CK95" s="861"/>
      <c r="CL95" s="862"/>
      <c r="CM95" s="860"/>
      <c r="CN95" s="861"/>
      <c r="CO95" s="861"/>
      <c r="CP95" s="861"/>
      <c r="CQ95" s="862"/>
      <c r="CR95" s="860"/>
      <c r="CS95" s="861"/>
      <c r="CT95" s="861"/>
      <c r="CU95" s="861"/>
      <c r="CV95" s="862"/>
      <c r="CW95" s="860"/>
      <c r="CX95" s="861"/>
      <c r="CY95" s="861"/>
      <c r="CZ95" s="861"/>
      <c r="DA95" s="862"/>
      <c r="DB95" s="860"/>
      <c r="DC95" s="861"/>
      <c r="DD95" s="861"/>
      <c r="DE95" s="861"/>
      <c r="DF95" s="862"/>
      <c r="DG95" s="860"/>
      <c r="DH95" s="861"/>
      <c r="DI95" s="861"/>
      <c r="DJ95" s="861"/>
      <c r="DK95" s="862"/>
      <c r="DL95" s="860"/>
      <c r="DM95" s="861"/>
      <c r="DN95" s="861"/>
      <c r="DO95" s="861"/>
      <c r="DP95" s="862"/>
      <c r="DQ95" s="860"/>
      <c r="DR95" s="861"/>
      <c r="DS95" s="861"/>
      <c r="DT95" s="861"/>
      <c r="DU95" s="862"/>
      <c r="DV95" s="857"/>
      <c r="DW95" s="858"/>
      <c r="DX95" s="858"/>
      <c r="DY95" s="858"/>
      <c r="DZ95" s="859"/>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57"/>
      <c r="BT96" s="858"/>
      <c r="BU96" s="858"/>
      <c r="BV96" s="858"/>
      <c r="BW96" s="858"/>
      <c r="BX96" s="858"/>
      <c r="BY96" s="858"/>
      <c r="BZ96" s="858"/>
      <c r="CA96" s="858"/>
      <c r="CB96" s="858"/>
      <c r="CC96" s="858"/>
      <c r="CD96" s="858"/>
      <c r="CE96" s="858"/>
      <c r="CF96" s="858"/>
      <c r="CG96" s="863"/>
      <c r="CH96" s="860"/>
      <c r="CI96" s="861"/>
      <c r="CJ96" s="861"/>
      <c r="CK96" s="861"/>
      <c r="CL96" s="862"/>
      <c r="CM96" s="860"/>
      <c r="CN96" s="861"/>
      <c r="CO96" s="861"/>
      <c r="CP96" s="861"/>
      <c r="CQ96" s="862"/>
      <c r="CR96" s="860"/>
      <c r="CS96" s="861"/>
      <c r="CT96" s="861"/>
      <c r="CU96" s="861"/>
      <c r="CV96" s="862"/>
      <c r="CW96" s="860"/>
      <c r="CX96" s="861"/>
      <c r="CY96" s="861"/>
      <c r="CZ96" s="861"/>
      <c r="DA96" s="862"/>
      <c r="DB96" s="860"/>
      <c r="DC96" s="861"/>
      <c r="DD96" s="861"/>
      <c r="DE96" s="861"/>
      <c r="DF96" s="862"/>
      <c r="DG96" s="860"/>
      <c r="DH96" s="861"/>
      <c r="DI96" s="861"/>
      <c r="DJ96" s="861"/>
      <c r="DK96" s="862"/>
      <c r="DL96" s="860"/>
      <c r="DM96" s="861"/>
      <c r="DN96" s="861"/>
      <c r="DO96" s="861"/>
      <c r="DP96" s="862"/>
      <c r="DQ96" s="860"/>
      <c r="DR96" s="861"/>
      <c r="DS96" s="861"/>
      <c r="DT96" s="861"/>
      <c r="DU96" s="862"/>
      <c r="DV96" s="857"/>
      <c r="DW96" s="858"/>
      <c r="DX96" s="858"/>
      <c r="DY96" s="858"/>
      <c r="DZ96" s="859"/>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57"/>
      <c r="BT97" s="858"/>
      <c r="BU97" s="858"/>
      <c r="BV97" s="858"/>
      <c r="BW97" s="858"/>
      <c r="BX97" s="858"/>
      <c r="BY97" s="858"/>
      <c r="BZ97" s="858"/>
      <c r="CA97" s="858"/>
      <c r="CB97" s="858"/>
      <c r="CC97" s="858"/>
      <c r="CD97" s="858"/>
      <c r="CE97" s="858"/>
      <c r="CF97" s="858"/>
      <c r="CG97" s="863"/>
      <c r="CH97" s="860"/>
      <c r="CI97" s="861"/>
      <c r="CJ97" s="861"/>
      <c r="CK97" s="861"/>
      <c r="CL97" s="862"/>
      <c r="CM97" s="860"/>
      <c r="CN97" s="861"/>
      <c r="CO97" s="861"/>
      <c r="CP97" s="861"/>
      <c r="CQ97" s="862"/>
      <c r="CR97" s="860"/>
      <c r="CS97" s="861"/>
      <c r="CT97" s="861"/>
      <c r="CU97" s="861"/>
      <c r="CV97" s="862"/>
      <c r="CW97" s="860"/>
      <c r="CX97" s="861"/>
      <c r="CY97" s="861"/>
      <c r="CZ97" s="861"/>
      <c r="DA97" s="862"/>
      <c r="DB97" s="860"/>
      <c r="DC97" s="861"/>
      <c r="DD97" s="861"/>
      <c r="DE97" s="861"/>
      <c r="DF97" s="862"/>
      <c r="DG97" s="860"/>
      <c r="DH97" s="861"/>
      <c r="DI97" s="861"/>
      <c r="DJ97" s="861"/>
      <c r="DK97" s="862"/>
      <c r="DL97" s="860"/>
      <c r="DM97" s="861"/>
      <c r="DN97" s="861"/>
      <c r="DO97" s="861"/>
      <c r="DP97" s="862"/>
      <c r="DQ97" s="860"/>
      <c r="DR97" s="861"/>
      <c r="DS97" s="861"/>
      <c r="DT97" s="861"/>
      <c r="DU97" s="862"/>
      <c r="DV97" s="857"/>
      <c r="DW97" s="858"/>
      <c r="DX97" s="858"/>
      <c r="DY97" s="858"/>
      <c r="DZ97" s="859"/>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57"/>
      <c r="BT98" s="858"/>
      <c r="BU98" s="858"/>
      <c r="BV98" s="858"/>
      <c r="BW98" s="858"/>
      <c r="BX98" s="858"/>
      <c r="BY98" s="858"/>
      <c r="BZ98" s="858"/>
      <c r="CA98" s="858"/>
      <c r="CB98" s="858"/>
      <c r="CC98" s="858"/>
      <c r="CD98" s="858"/>
      <c r="CE98" s="858"/>
      <c r="CF98" s="858"/>
      <c r="CG98" s="863"/>
      <c r="CH98" s="860"/>
      <c r="CI98" s="861"/>
      <c r="CJ98" s="861"/>
      <c r="CK98" s="861"/>
      <c r="CL98" s="862"/>
      <c r="CM98" s="860"/>
      <c r="CN98" s="861"/>
      <c r="CO98" s="861"/>
      <c r="CP98" s="861"/>
      <c r="CQ98" s="862"/>
      <c r="CR98" s="860"/>
      <c r="CS98" s="861"/>
      <c r="CT98" s="861"/>
      <c r="CU98" s="861"/>
      <c r="CV98" s="862"/>
      <c r="CW98" s="860"/>
      <c r="CX98" s="861"/>
      <c r="CY98" s="861"/>
      <c r="CZ98" s="861"/>
      <c r="DA98" s="862"/>
      <c r="DB98" s="860"/>
      <c r="DC98" s="861"/>
      <c r="DD98" s="861"/>
      <c r="DE98" s="861"/>
      <c r="DF98" s="862"/>
      <c r="DG98" s="860"/>
      <c r="DH98" s="861"/>
      <c r="DI98" s="861"/>
      <c r="DJ98" s="861"/>
      <c r="DK98" s="862"/>
      <c r="DL98" s="860"/>
      <c r="DM98" s="861"/>
      <c r="DN98" s="861"/>
      <c r="DO98" s="861"/>
      <c r="DP98" s="862"/>
      <c r="DQ98" s="860"/>
      <c r="DR98" s="861"/>
      <c r="DS98" s="861"/>
      <c r="DT98" s="861"/>
      <c r="DU98" s="862"/>
      <c r="DV98" s="857"/>
      <c r="DW98" s="858"/>
      <c r="DX98" s="858"/>
      <c r="DY98" s="858"/>
      <c r="DZ98" s="859"/>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57"/>
      <c r="BT99" s="858"/>
      <c r="BU99" s="858"/>
      <c r="BV99" s="858"/>
      <c r="BW99" s="858"/>
      <c r="BX99" s="858"/>
      <c r="BY99" s="858"/>
      <c r="BZ99" s="858"/>
      <c r="CA99" s="858"/>
      <c r="CB99" s="858"/>
      <c r="CC99" s="858"/>
      <c r="CD99" s="858"/>
      <c r="CE99" s="858"/>
      <c r="CF99" s="858"/>
      <c r="CG99" s="863"/>
      <c r="CH99" s="860"/>
      <c r="CI99" s="861"/>
      <c r="CJ99" s="861"/>
      <c r="CK99" s="861"/>
      <c r="CL99" s="862"/>
      <c r="CM99" s="860"/>
      <c r="CN99" s="861"/>
      <c r="CO99" s="861"/>
      <c r="CP99" s="861"/>
      <c r="CQ99" s="862"/>
      <c r="CR99" s="860"/>
      <c r="CS99" s="861"/>
      <c r="CT99" s="861"/>
      <c r="CU99" s="861"/>
      <c r="CV99" s="862"/>
      <c r="CW99" s="860"/>
      <c r="CX99" s="861"/>
      <c r="CY99" s="861"/>
      <c r="CZ99" s="861"/>
      <c r="DA99" s="862"/>
      <c r="DB99" s="860"/>
      <c r="DC99" s="861"/>
      <c r="DD99" s="861"/>
      <c r="DE99" s="861"/>
      <c r="DF99" s="862"/>
      <c r="DG99" s="860"/>
      <c r="DH99" s="861"/>
      <c r="DI99" s="861"/>
      <c r="DJ99" s="861"/>
      <c r="DK99" s="862"/>
      <c r="DL99" s="860"/>
      <c r="DM99" s="861"/>
      <c r="DN99" s="861"/>
      <c r="DO99" s="861"/>
      <c r="DP99" s="862"/>
      <c r="DQ99" s="860"/>
      <c r="DR99" s="861"/>
      <c r="DS99" s="861"/>
      <c r="DT99" s="861"/>
      <c r="DU99" s="862"/>
      <c r="DV99" s="857"/>
      <c r="DW99" s="858"/>
      <c r="DX99" s="858"/>
      <c r="DY99" s="858"/>
      <c r="DZ99" s="859"/>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57"/>
      <c r="BT100" s="858"/>
      <c r="BU100" s="858"/>
      <c r="BV100" s="858"/>
      <c r="BW100" s="858"/>
      <c r="BX100" s="858"/>
      <c r="BY100" s="858"/>
      <c r="BZ100" s="858"/>
      <c r="CA100" s="858"/>
      <c r="CB100" s="858"/>
      <c r="CC100" s="858"/>
      <c r="CD100" s="858"/>
      <c r="CE100" s="858"/>
      <c r="CF100" s="858"/>
      <c r="CG100" s="863"/>
      <c r="CH100" s="860"/>
      <c r="CI100" s="861"/>
      <c r="CJ100" s="861"/>
      <c r="CK100" s="861"/>
      <c r="CL100" s="862"/>
      <c r="CM100" s="860"/>
      <c r="CN100" s="861"/>
      <c r="CO100" s="861"/>
      <c r="CP100" s="861"/>
      <c r="CQ100" s="862"/>
      <c r="CR100" s="860"/>
      <c r="CS100" s="861"/>
      <c r="CT100" s="861"/>
      <c r="CU100" s="861"/>
      <c r="CV100" s="862"/>
      <c r="CW100" s="860"/>
      <c r="CX100" s="861"/>
      <c r="CY100" s="861"/>
      <c r="CZ100" s="861"/>
      <c r="DA100" s="862"/>
      <c r="DB100" s="860"/>
      <c r="DC100" s="861"/>
      <c r="DD100" s="861"/>
      <c r="DE100" s="861"/>
      <c r="DF100" s="862"/>
      <c r="DG100" s="860"/>
      <c r="DH100" s="861"/>
      <c r="DI100" s="861"/>
      <c r="DJ100" s="861"/>
      <c r="DK100" s="862"/>
      <c r="DL100" s="860"/>
      <c r="DM100" s="861"/>
      <c r="DN100" s="861"/>
      <c r="DO100" s="861"/>
      <c r="DP100" s="862"/>
      <c r="DQ100" s="860"/>
      <c r="DR100" s="861"/>
      <c r="DS100" s="861"/>
      <c r="DT100" s="861"/>
      <c r="DU100" s="862"/>
      <c r="DV100" s="857"/>
      <c r="DW100" s="858"/>
      <c r="DX100" s="858"/>
      <c r="DY100" s="858"/>
      <c r="DZ100" s="859"/>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57"/>
      <c r="BT101" s="858"/>
      <c r="BU101" s="858"/>
      <c r="BV101" s="858"/>
      <c r="BW101" s="858"/>
      <c r="BX101" s="858"/>
      <c r="BY101" s="858"/>
      <c r="BZ101" s="858"/>
      <c r="CA101" s="858"/>
      <c r="CB101" s="858"/>
      <c r="CC101" s="858"/>
      <c r="CD101" s="858"/>
      <c r="CE101" s="858"/>
      <c r="CF101" s="858"/>
      <c r="CG101" s="863"/>
      <c r="CH101" s="860"/>
      <c r="CI101" s="861"/>
      <c r="CJ101" s="861"/>
      <c r="CK101" s="861"/>
      <c r="CL101" s="862"/>
      <c r="CM101" s="860"/>
      <c r="CN101" s="861"/>
      <c r="CO101" s="861"/>
      <c r="CP101" s="861"/>
      <c r="CQ101" s="862"/>
      <c r="CR101" s="860"/>
      <c r="CS101" s="861"/>
      <c r="CT101" s="861"/>
      <c r="CU101" s="861"/>
      <c r="CV101" s="862"/>
      <c r="CW101" s="860"/>
      <c r="CX101" s="861"/>
      <c r="CY101" s="861"/>
      <c r="CZ101" s="861"/>
      <c r="DA101" s="862"/>
      <c r="DB101" s="860"/>
      <c r="DC101" s="861"/>
      <c r="DD101" s="861"/>
      <c r="DE101" s="861"/>
      <c r="DF101" s="862"/>
      <c r="DG101" s="860"/>
      <c r="DH101" s="861"/>
      <c r="DI101" s="861"/>
      <c r="DJ101" s="861"/>
      <c r="DK101" s="862"/>
      <c r="DL101" s="860"/>
      <c r="DM101" s="861"/>
      <c r="DN101" s="861"/>
      <c r="DO101" s="861"/>
      <c r="DP101" s="862"/>
      <c r="DQ101" s="860"/>
      <c r="DR101" s="861"/>
      <c r="DS101" s="861"/>
      <c r="DT101" s="861"/>
      <c r="DU101" s="862"/>
      <c r="DV101" s="857"/>
      <c r="DW101" s="858"/>
      <c r="DX101" s="858"/>
      <c r="DY101" s="858"/>
      <c r="DZ101" s="859"/>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328</v>
      </c>
      <c r="BR102" s="787" t="s">
        <v>368</v>
      </c>
      <c r="BS102" s="788"/>
      <c r="BT102" s="788"/>
      <c r="BU102" s="788"/>
      <c r="BV102" s="788"/>
      <c r="BW102" s="788"/>
      <c r="BX102" s="788"/>
      <c r="BY102" s="788"/>
      <c r="BZ102" s="788"/>
      <c r="CA102" s="788"/>
      <c r="CB102" s="788"/>
      <c r="CC102" s="788"/>
      <c r="CD102" s="788"/>
      <c r="CE102" s="788"/>
      <c r="CF102" s="788"/>
      <c r="CG102" s="789"/>
      <c r="CH102" s="885"/>
      <c r="CI102" s="886"/>
      <c r="CJ102" s="886"/>
      <c r="CK102" s="886"/>
      <c r="CL102" s="887"/>
      <c r="CM102" s="885"/>
      <c r="CN102" s="886"/>
      <c r="CO102" s="886"/>
      <c r="CP102" s="886"/>
      <c r="CQ102" s="887"/>
      <c r="CR102" s="888">
        <v>40</v>
      </c>
      <c r="CS102" s="850"/>
      <c r="CT102" s="850"/>
      <c r="CU102" s="850"/>
      <c r="CV102" s="889"/>
      <c r="CW102" s="888">
        <v>27</v>
      </c>
      <c r="CX102" s="850"/>
      <c r="CY102" s="850"/>
      <c r="CZ102" s="850"/>
      <c r="DA102" s="889"/>
      <c r="DB102" s="888"/>
      <c r="DC102" s="850"/>
      <c r="DD102" s="850"/>
      <c r="DE102" s="850"/>
      <c r="DF102" s="889"/>
      <c r="DG102" s="888"/>
      <c r="DH102" s="850"/>
      <c r="DI102" s="850"/>
      <c r="DJ102" s="850"/>
      <c r="DK102" s="889"/>
      <c r="DL102" s="888"/>
      <c r="DM102" s="850"/>
      <c r="DN102" s="850"/>
      <c r="DO102" s="850"/>
      <c r="DP102" s="889"/>
      <c r="DQ102" s="888"/>
      <c r="DR102" s="850"/>
      <c r="DS102" s="850"/>
      <c r="DT102" s="850"/>
      <c r="DU102" s="889"/>
      <c r="DV102" s="787"/>
      <c r="DW102" s="788"/>
      <c r="DX102" s="788"/>
      <c r="DY102" s="788"/>
      <c r="DZ102" s="912"/>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3" t="s">
        <v>369</v>
      </c>
      <c r="BR103" s="913"/>
      <c r="BS103" s="913"/>
      <c r="BT103" s="913"/>
      <c r="BU103" s="913"/>
      <c r="BV103" s="913"/>
      <c r="BW103" s="913"/>
      <c r="BX103" s="913"/>
      <c r="BY103" s="913"/>
      <c r="BZ103" s="913"/>
      <c r="CA103" s="913"/>
      <c r="CB103" s="913"/>
      <c r="CC103" s="913"/>
      <c r="CD103" s="913"/>
      <c r="CE103" s="913"/>
      <c r="CF103" s="913"/>
      <c r="CG103" s="913"/>
      <c r="CH103" s="913"/>
      <c r="CI103" s="913"/>
      <c r="CJ103" s="913"/>
      <c r="CK103" s="913"/>
      <c r="CL103" s="913"/>
      <c r="CM103" s="913"/>
      <c r="CN103" s="913"/>
      <c r="CO103" s="913"/>
      <c r="CP103" s="913"/>
      <c r="CQ103" s="913"/>
      <c r="CR103" s="913"/>
      <c r="CS103" s="913"/>
      <c r="CT103" s="913"/>
      <c r="CU103" s="913"/>
      <c r="CV103" s="913"/>
      <c r="CW103" s="913"/>
      <c r="CX103" s="913"/>
      <c r="CY103" s="913"/>
      <c r="CZ103" s="913"/>
      <c r="DA103" s="913"/>
      <c r="DB103" s="913"/>
      <c r="DC103" s="913"/>
      <c r="DD103" s="913"/>
      <c r="DE103" s="913"/>
      <c r="DF103" s="913"/>
      <c r="DG103" s="913"/>
      <c r="DH103" s="913"/>
      <c r="DI103" s="913"/>
      <c r="DJ103" s="913"/>
      <c r="DK103" s="913"/>
      <c r="DL103" s="913"/>
      <c r="DM103" s="913"/>
      <c r="DN103" s="913"/>
      <c r="DO103" s="913"/>
      <c r="DP103" s="913"/>
      <c r="DQ103" s="913"/>
      <c r="DR103" s="913"/>
      <c r="DS103" s="913"/>
      <c r="DT103" s="913"/>
      <c r="DU103" s="913"/>
      <c r="DV103" s="913"/>
      <c r="DW103" s="913"/>
      <c r="DX103" s="913"/>
      <c r="DY103" s="913"/>
      <c r="DZ103" s="913"/>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4" t="s">
        <v>370</v>
      </c>
      <c r="BR104" s="914"/>
      <c r="BS104" s="914"/>
      <c r="BT104" s="914"/>
      <c r="BU104" s="914"/>
      <c r="BV104" s="914"/>
      <c r="BW104" s="914"/>
      <c r="BX104" s="914"/>
      <c r="BY104" s="914"/>
      <c r="BZ104" s="914"/>
      <c r="CA104" s="914"/>
      <c r="CB104" s="914"/>
      <c r="CC104" s="914"/>
      <c r="CD104" s="914"/>
      <c r="CE104" s="914"/>
      <c r="CF104" s="914"/>
      <c r="CG104" s="914"/>
      <c r="CH104" s="914"/>
      <c r="CI104" s="914"/>
      <c r="CJ104" s="914"/>
      <c r="CK104" s="914"/>
      <c r="CL104" s="914"/>
      <c r="CM104" s="914"/>
      <c r="CN104" s="914"/>
      <c r="CO104" s="914"/>
      <c r="CP104" s="914"/>
      <c r="CQ104" s="914"/>
      <c r="CR104" s="914"/>
      <c r="CS104" s="914"/>
      <c r="CT104" s="914"/>
      <c r="CU104" s="914"/>
      <c r="CV104" s="914"/>
      <c r="CW104" s="914"/>
      <c r="CX104" s="914"/>
      <c r="CY104" s="914"/>
      <c r="CZ104" s="914"/>
      <c r="DA104" s="914"/>
      <c r="DB104" s="914"/>
      <c r="DC104" s="914"/>
      <c r="DD104" s="914"/>
      <c r="DE104" s="914"/>
      <c r="DF104" s="914"/>
      <c r="DG104" s="914"/>
      <c r="DH104" s="914"/>
      <c r="DI104" s="914"/>
      <c r="DJ104" s="914"/>
      <c r="DK104" s="914"/>
      <c r="DL104" s="914"/>
      <c r="DM104" s="914"/>
      <c r="DN104" s="914"/>
      <c r="DO104" s="914"/>
      <c r="DP104" s="914"/>
      <c r="DQ104" s="914"/>
      <c r="DR104" s="914"/>
      <c r="DS104" s="914"/>
      <c r="DT104" s="914"/>
      <c r="DU104" s="914"/>
      <c r="DV104" s="914"/>
      <c r="DW104" s="914"/>
      <c r="DX104" s="914"/>
      <c r="DY104" s="914"/>
      <c r="DZ104" s="914"/>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371</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372</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5" t="s">
        <v>373</v>
      </c>
      <c r="B108" s="916"/>
      <c r="C108" s="916"/>
      <c r="D108" s="916"/>
      <c r="E108" s="916"/>
      <c r="F108" s="916"/>
      <c r="G108" s="916"/>
      <c r="H108" s="916"/>
      <c r="I108" s="916"/>
      <c r="J108" s="916"/>
      <c r="K108" s="916"/>
      <c r="L108" s="916"/>
      <c r="M108" s="916"/>
      <c r="N108" s="916"/>
      <c r="O108" s="916"/>
      <c r="P108" s="916"/>
      <c r="Q108" s="916"/>
      <c r="R108" s="916"/>
      <c r="S108" s="916"/>
      <c r="T108" s="916"/>
      <c r="U108" s="916"/>
      <c r="V108" s="916"/>
      <c r="W108" s="916"/>
      <c r="X108" s="916"/>
      <c r="Y108" s="916"/>
      <c r="Z108" s="916"/>
      <c r="AA108" s="916"/>
      <c r="AB108" s="916"/>
      <c r="AC108" s="916"/>
      <c r="AD108" s="916"/>
      <c r="AE108" s="916"/>
      <c r="AF108" s="916"/>
      <c r="AG108" s="916"/>
      <c r="AH108" s="916"/>
      <c r="AI108" s="916"/>
      <c r="AJ108" s="916"/>
      <c r="AK108" s="916"/>
      <c r="AL108" s="916"/>
      <c r="AM108" s="916"/>
      <c r="AN108" s="916"/>
      <c r="AO108" s="916"/>
      <c r="AP108" s="916"/>
      <c r="AQ108" s="916"/>
      <c r="AR108" s="916"/>
      <c r="AS108" s="916"/>
      <c r="AT108" s="917"/>
      <c r="AU108" s="915" t="s">
        <v>374</v>
      </c>
      <c r="AV108" s="916"/>
      <c r="AW108" s="916"/>
      <c r="AX108" s="916"/>
      <c r="AY108" s="916"/>
      <c r="AZ108" s="916"/>
      <c r="BA108" s="916"/>
      <c r="BB108" s="916"/>
      <c r="BC108" s="916"/>
      <c r="BD108" s="916"/>
      <c r="BE108" s="916"/>
      <c r="BF108" s="916"/>
      <c r="BG108" s="916"/>
      <c r="BH108" s="916"/>
      <c r="BI108" s="916"/>
      <c r="BJ108" s="916"/>
      <c r="BK108" s="916"/>
      <c r="BL108" s="916"/>
      <c r="BM108" s="916"/>
      <c r="BN108" s="916"/>
      <c r="BO108" s="916"/>
      <c r="BP108" s="916"/>
      <c r="BQ108" s="916"/>
      <c r="BR108" s="916"/>
      <c r="BS108" s="916"/>
      <c r="BT108" s="916"/>
      <c r="BU108" s="916"/>
      <c r="BV108" s="916"/>
      <c r="BW108" s="916"/>
      <c r="BX108" s="916"/>
      <c r="BY108" s="916"/>
      <c r="BZ108" s="916"/>
      <c r="CA108" s="916"/>
      <c r="CB108" s="916"/>
      <c r="CC108" s="916"/>
      <c r="CD108" s="916"/>
      <c r="CE108" s="916"/>
      <c r="CF108" s="916"/>
      <c r="CG108" s="916"/>
      <c r="CH108" s="916"/>
      <c r="CI108" s="916"/>
      <c r="CJ108" s="916"/>
      <c r="CK108" s="916"/>
      <c r="CL108" s="916"/>
      <c r="CM108" s="916"/>
      <c r="CN108" s="916"/>
      <c r="CO108" s="916"/>
      <c r="CP108" s="916"/>
      <c r="CQ108" s="916"/>
      <c r="CR108" s="916"/>
      <c r="CS108" s="916"/>
      <c r="CT108" s="916"/>
      <c r="CU108" s="916"/>
      <c r="CV108" s="916"/>
      <c r="CW108" s="916"/>
      <c r="CX108" s="916"/>
      <c r="CY108" s="916"/>
      <c r="CZ108" s="916"/>
      <c r="DA108" s="916"/>
      <c r="DB108" s="916"/>
      <c r="DC108" s="916"/>
      <c r="DD108" s="916"/>
      <c r="DE108" s="916"/>
      <c r="DF108" s="916"/>
      <c r="DG108" s="916"/>
      <c r="DH108" s="916"/>
      <c r="DI108" s="916"/>
      <c r="DJ108" s="916"/>
      <c r="DK108" s="916"/>
      <c r="DL108" s="916"/>
      <c r="DM108" s="916"/>
      <c r="DN108" s="916"/>
      <c r="DO108" s="916"/>
      <c r="DP108" s="916"/>
      <c r="DQ108" s="916"/>
      <c r="DR108" s="916"/>
      <c r="DS108" s="916"/>
      <c r="DT108" s="916"/>
      <c r="DU108" s="916"/>
      <c r="DV108" s="916"/>
      <c r="DW108" s="916"/>
      <c r="DX108" s="916"/>
      <c r="DY108" s="916"/>
      <c r="DZ108" s="917"/>
    </row>
    <row r="109" spans="1:131" s="89" customFormat="1" ht="26.25" customHeight="1" x14ac:dyDescent="0.2">
      <c r="A109" s="910" t="s">
        <v>375</v>
      </c>
      <c r="B109" s="891"/>
      <c r="C109" s="891"/>
      <c r="D109" s="891"/>
      <c r="E109" s="891"/>
      <c r="F109" s="891"/>
      <c r="G109" s="891"/>
      <c r="H109" s="891"/>
      <c r="I109" s="891"/>
      <c r="J109" s="891"/>
      <c r="K109" s="891"/>
      <c r="L109" s="891"/>
      <c r="M109" s="891"/>
      <c r="N109" s="891"/>
      <c r="O109" s="891"/>
      <c r="P109" s="891"/>
      <c r="Q109" s="891"/>
      <c r="R109" s="891"/>
      <c r="S109" s="891"/>
      <c r="T109" s="891"/>
      <c r="U109" s="891"/>
      <c r="V109" s="891"/>
      <c r="W109" s="891"/>
      <c r="X109" s="891"/>
      <c r="Y109" s="891"/>
      <c r="Z109" s="892"/>
      <c r="AA109" s="890" t="s">
        <v>376</v>
      </c>
      <c r="AB109" s="891"/>
      <c r="AC109" s="891"/>
      <c r="AD109" s="891"/>
      <c r="AE109" s="892"/>
      <c r="AF109" s="890" t="s">
        <v>377</v>
      </c>
      <c r="AG109" s="891"/>
      <c r="AH109" s="891"/>
      <c r="AI109" s="891"/>
      <c r="AJ109" s="892"/>
      <c r="AK109" s="890" t="s">
        <v>239</v>
      </c>
      <c r="AL109" s="891"/>
      <c r="AM109" s="891"/>
      <c r="AN109" s="891"/>
      <c r="AO109" s="892"/>
      <c r="AP109" s="890" t="s">
        <v>378</v>
      </c>
      <c r="AQ109" s="891"/>
      <c r="AR109" s="891"/>
      <c r="AS109" s="891"/>
      <c r="AT109" s="893"/>
      <c r="AU109" s="910" t="s">
        <v>375</v>
      </c>
      <c r="AV109" s="891"/>
      <c r="AW109" s="891"/>
      <c r="AX109" s="891"/>
      <c r="AY109" s="891"/>
      <c r="AZ109" s="891"/>
      <c r="BA109" s="891"/>
      <c r="BB109" s="891"/>
      <c r="BC109" s="891"/>
      <c r="BD109" s="891"/>
      <c r="BE109" s="891"/>
      <c r="BF109" s="891"/>
      <c r="BG109" s="891"/>
      <c r="BH109" s="891"/>
      <c r="BI109" s="891"/>
      <c r="BJ109" s="891"/>
      <c r="BK109" s="891"/>
      <c r="BL109" s="891"/>
      <c r="BM109" s="891"/>
      <c r="BN109" s="891"/>
      <c r="BO109" s="891"/>
      <c r="BP109" s="892"/>
      <c r="BQ109" s="890" t="s">
        <v>376</v>
      </c>
      <c r="BR109" s="891"/>
      <c r="BS109" s="891"/>
      <c r="BT109" s="891"/>
      <c r="BU109" s="892"/>
      <c r="BV109" s="890" t="s">
        <v>377</v>
      </c>
      <c r="BW109" s="891"/>
      <c r="BX109" s="891"/>
      <c r="BY109" s="891"/>
      <c r="BZ109" s="892"/>
      <c r="CA109" s="890" t="s">
        <v>239</v>
      </c>
      <c r="CB109" s="891"/>
      <c r="CC109" s="891"/>
      <c r="CD109" s="891"/>
      <c r="CE109" s="892"/>
      <c r="CF109" s="911" t="s">
        <v>378</v>
      </c>
      <c r="CG109" s="911"/>
      <c r="CH109" s="911"/>
      <c r="CI109" s="911"/>
      <c r="CJ109" s="911"/>
      <c r="CK109" s="890" t="s">
        <v>379</v>
      </c>
      <c r="CL109" s="891"/>
      <c r="CM109" s="891"/>
      <c r="CN109" s="891"/>
      <c r="CO109" s="891"/>
      <c r="CP109" s="891"/>
      <c r="CQ109" s="891"/>
      <c r="CR109" s="891"/>
      <c r="CS109" s="891"/>
      <c r="CT109" s="891"/>
      <c r="CU109" s="891"/>
      <c r="CV109" s="891"/>
      <c r="CW109" s="891"/>
      <c r="CX109" s="891"/>
      <c r="CY109" s="891"/>
      <c r="CZ109" s="891"/>
      <c r="DA109" s="891"/>
      <c r="DB109" s="891"/>
      <c r="DC109" s="891"/>
      <c r="DD109" s="891"/>
      <c r="DE109" s="891"/>
      <c r="DF109" s="892"/>
      <c r="DG109" s="890" t="s">
        <v>376</v>
      </c>
      <c r="DH109" s="891"/>
      <c r="DI109" s="891"/>
      <c r="DJ109" s="891"/>
      <c r="DK109" s="892"/>
      <c r="DL109" s="890" t="s">
        <v>377</v>
      </c>
      <c r="DM109" s="891"/>
      <c r="DN109" s="891"/>
      <c r="DO109" s="891"/>
      <c r="DP109" s="892"/>
      <c r="DQ109" s="890" t="s">
        <v>239</v>
      </c>
      <c r="DR109" s="891"/>
      <c r="DS109" s="891"/>
      <c r="DT109" s="891"/>
      <c r="DU109" s="892"/>
      <c r="DV109" s="890" t="s">
        <v>378</v>
      </c>
      <c r="DW109" s="891"/>
      <c r="DX109" s="891"/>
      <c r="DY109" s="891"/>
      <c r="DZ109" s="893"/>
    </row>
    <row r="110" spans="1:131" s="89" customFormat="1" ht="26.25" customHeight="1" x14ac:dyDescent="0.2">
      <c r="A110" s="894" t="s">
        <v>380</v>
      </c>
      <c r="B110" s="895"/>
      <c r="C110" s="895"/>
      <c r="D110" s="895"/>
      <c r="E110" s="895"/>
      <c r="F110" s="895"/>
      <c r="G110" s="895"/>
      <c r="H110" s="895"/>
      <c r="I110" s="895"/>
      <c r="J110" s="895"/>
      <c r="K110" s="895"/>
      <c r="L110" s="895"/>
      <c r="M110" s="895"/>
      <c r="N110" s="895"/>
      <c r="O110" s="895"/>
      <c r="P110" s="895"/>
      <c r="Q110" s="895"/>
      <c r="R110" s="895"/>
      <c r="S110" s="895"/>
      <c r="T110" s="895"/>
      <c r="U110" s="895"/>
      <c r="V110" s="895"/>
      <c r="W110" s="895"/>
      <c r="X110" s="895"/>
      <c r="Y110" s="895"/>
      <c r="Z110" s="896"/>
      <c r="AA110" s="897">
        <v>3035219</v>
      </c>
      <c r="AB110" s="898"/>
      <c r="AC110" s="898"/>
      <c r="AD110" s="898"/>
      <c r="AE110" s="899"/>
      <c r="AF110" s="900">
        <v>2967524</v>
      </c>
      <c r="AG110" s="898"/>
      <c r="AH110" s="898"/>
      <c r="AI110" s="898"/>
      <c r="AJ110" s="899"/>
      <c r="AK110" s="900">
        <v>2850965</v>
      </c>
      <c r="AL110" s="898"/>
      <c r="AM110" s="898"/>
      <c r="AN110" s="898"/>
      <c r="AO110" s="899"/>
      <c r="AP110" s="901">
        <v>17.100000000000001</v>
      </c>
      <c r="AQ110" s="902"/>
      <c r="AR110" s="902"/>
      <c r="AS110" s="902"/>
      <c r="AT110" s="903"/>
      <c r="AU110" s="904" t="s">
        <v>381</v>
      </c>
      <c r="AV110" s="905"/>
      <c r="AW110" s="905"/>
      <c r="AX110" s="905"/>
      <c r="AY110" s="905"/>
      <c r="AZ110" s="927" t="s">
        <v>382</v>
      </c>
      <c r="BA110" s="895"/>
      <c r="BB110" s="895"/>
      <c r="BC110" s="895"/>
      <c r="BD110" s="895"/>
      <c r="BE110" s="895"/>
      <c r="BF110" s="895"/>
      <c r="BG110" s="895"/>
      <c r="BH110" s="895"/>
      <c r="BI110" s="895"/>
      <c r="BJ110" s="895"/>
      <c r="BK110" s="895"/>
      <c r="BL110" s="895"/>
      <c r="BM110" s="895"/>
      <c r="BN110" s="895"/>
      <c r="BO110" s="895"/>
      <c r="BP110" s="896"/>
      <c r="BQ110" s="928">
        <v>26288633</v>
      </c>
      <c r="BR110" s="929"/>
      <c r="BS110" s="929"/>
      <c r="BT110" s="929"/>
      <c r="BU110" s="929"/>
      <c r="BV110" s="929">
        <v>25749513</v>
      </c>
      <c r="BW110" s="929"/>
      <c r="BX110" s="929"/>
      <c r="BY110" s="929"/>
      <c r="BZ110" s="929"/>
      <c r="CA110" s="929">
        <v>24678014</v>
      </c>
      <c r="CB110" s="929"/>
      <c r="CC110" s="929"/>
      <c r="CD110" s="929"/>
      <c r="CE110" s="929"/>
      <c r="CF110" s="942">
        <v>148.19999999999999</v>
      </c>
      <c r="CG110" s="943"/>
      <c r="CH110" s="943"/>
      <c r="CI110" s="943"/>
      <c r="CJ110" s="943"/>
      <c r="CK110" s="944" t="s">
        <v>383</v>
      </c>
      <c r="CL110" s="945"/>
      <c r="CM110" s="927" t="s">
        <v>384</v>
      </c>
      <c r="CN110" s="895"/>
      <c r="CO110" s="895"/>
      <c r="CP110" s="895"/>
      <c r="CQ110" s="895"/>
      <c r="CR110" s="895"/>
      <c r="CS110" s="895"/>
      <c r="CT110" s="895"/>
      <c r="CU110" s="895"/>
      <c r="CV110" s="895"/>
      <c r="CW110" s="895"/>
      <c r="CX110" s="895"/>
      <c r="CY110" s="895"/>
      <c r="CZ110" s="895"/>
      <c r="DA110" s="895"/>
      <c r="DB110" s="895"/>
      <c r="DC110" s="895"/>
      <c r="DD110" s="895"/>
      <c r="DE110" s="895"/>
      <c r="DF110" s="896"/>
      <c r="DG110" s="928" t="s">
        <v>64</v>
      </c>
      <c r="DH110" s="929"/>
      <c r="DI110" s="929"/>
      <c r="DJ110" s="929"/>
      <c r="DK110" s="929"/>
      <c r="DL110" s="929" t="s">
        <v>64</v>
      </c>
      <c r="DM110" s="929"/>
      <c r="DN110" s="929"/>
      <c r="DO110" s="929"/>
      <c r="DP110" s="929"/>
      <c r="DQ110" s="929" t="s">
        <v>64</v>
      </c>
      <c r="DR110" s="929"/>
      <c r="DS110" s="929"/>
      <c r="DT110" s="929"/>
      <c r="DU110" s="929"/>
      <c r="DV110" s="930" t="s">
        <v>64</v>
      </c>
      <c r="DW110" s="930"/>
      <c r="DX110" s="930"/>
      <c r="DY110" s="930"/>
      <c r="DZ110" s="931"/>
    </row>
    <row r="111" spans="1:131" s="89" customFormat="1" ht="26.25" customHeight="1" x14ac:dyDescent="0.2">
      <c r="A111" s="932" t="s">
        <v>385</v>
      </c>
      <c r="B111" s="933"/>
      <c r="C111" s="933"/>
      <c r="D111" s="933"/>
      <c r="E111" s="933"/>
      <c r="F111" s="933"/>
      <c r="G111" s="933"/>
      <c r="H111" s="933"/>
      <c r="I111" s="933"/>
      <c r="J111" s="933"/>
      <c r="K111" s="933"/>
      <c r="L111" s="933"/>
      <c r="M111" s="933"/>
      <c r="N111" s="933"/>
      <c r="O111" s="933"/>
      <c r="P111" s="933"/>
      <c r="Q111" s="933"/>
      <c r="R111" s="933"/>
      <c r="S111" s="933"/>
      <c r="T111" s="933"/>
      <c r="U111" s="933"/>
      <c r="V111" s="933"/>
      <c r="W111" s="933"/>
      <c r="X111" s="933"/>
      <c r="Y111" s="933"/>
      <c r="Z111" s="934"/>
      <c r="AA111" s="935" t="s">
        <v>64</v>
      </c>
      <c r="AB111" s="936"/>
      <c r="AC111" s="936"/>
      <c r="AD111" s="936"/>
      <c r="AE111" s="937"/>
      <c r="AF111" s="938" t="s">
        <v>64</v>
      </c>
      <c r="AG111" s="936"/>
      <c r="AH111" s="936"/>
      <c r="AI111" s="936"/>
      <c r="AJ111" s="937"/>
      <c r="AK111" s="938" t="s">
        <v>64</v>
      </c>
      <c r="AL111" s="936"/>
      <c r="AM111" s="936"/>
      <c r="AN111" s="936"/>
      <c r="AO111" s="937"/>
      <c r="AP111" s="939" t="s">
        <v>64</v>
      </c>
      <c r="AQ111" s="940"/>
      <c r="AR111" s="940"/>
      <c r="AS111" s="940"/>
      <c r="AT111" s="941"/>
      <c r="AU111" s="906"/>
      <c r="AV111" s="907"/>
      <c r="AW111" s="907"/>
      <c r="AX111" s="907"/>
      <c r="AY111" s="907"/>
      <c r="AZ111" s="920" t="s">
        <v>386</v>
      </c>
      <c r="BA111" s="921"/>
      <c r="BB111" s="921"/>
      <c r="BC111" s="921"/>
      <c r="BD111" s="921"/>
      <c r="BE111" s="921"/>
      <c r="BF111" s="921"/>
      <c r="BG111" s="921"/>
      <c r="BH111" s="921"/>
      <c r="BI111" s="921"/>
      <c r="BJ111" s="921"/>
      <c r="BK111" s="921"/>
      <c r="BL111" s="921"/>
      <c r="BM111" s="921"/>
      <c r="BN111" s="921"/>
      <c r="BO111" s="921"/>
      <c r="BP111" s="922"/>
      <c r="BQ111" s="923">
        <v>35572</v>
      </c>
      <c r="BR111" s="924"/>
      <c r="BS111" s="924"/>
      <c r="BT111" s="924"/>
      <c r="BU111" s="924"/>
      <c r="BV111" s="924">
        <v>11781</v>
      </c>
      <c r="BW111" s="924"/>
      <c r="BX111" s="924"/>
      <c r="BY111" s="924"/>
      <c r="BZ111" s="924"/>
      <c r="CA111" s="924">
        <v>391</v>
      </c>
      <c r="CB111" s="924"/>
      <c r="CC111" s="924"/>
      <c r="CD111" s="924"/>
      <c r="CE111" s="924"/>
      <c r="CF111" s="918">
        <v>0</v>
      </c>
      <c r="CG111" s="919"/>
      <c r="CH111" s="919"/>
      <c r="CI111" s="919"/>
      <c r="CJ111" s="919"/>
      <c r="CK111" s="946"/>
      <c r="CL111" s="947"/>
      <c r="CM111" s="920" t="s">
        <v>387</v>
      </c>
      <c r="CN111" s="921"/>
      <c r="CO111" s="921"/>
      <c r="CP111" s="921"/>
      <c r="CQ111" s="921"/>
      <c r="CR111" s="921"/>
      <c r="CS111" s="921"/>
      <c r="CT111" s="921"/>
      <c r="CU111" s="921"/>
      <c r="CV111" s="921"/>
      <c r="CW111" s="921"/>
      <c r="CX111" s="921"/>
      <c r="CY111" s="921"/>
      <c r="CZ111" s="921"/>
      <c r="DA111" s="921"/>
      <c r="DB111" s="921"/>
      <c r="DC111" s="921"/>
      <c r="DD111" s="921"/>
      <c r="DE111" s="921"/>
      <c r="DF111" s="922"/>
      <c r="DG111" s="923" t="s">
        <v>64</v>
      </c>
      <c r="DH111" s="924"/>
      <c r="DI111" s="924"/>
      <c r="DJ111" s="924"/>
      <c r="DK111" s="924"/>
      <c r="DL111" s="924" t="s">
        <v>64</v>
      </c>
      <c r="DM111" s="924"/>
      <c r="DN111" s="924"/>
      <c r="DO111" s="924"/>
      <c r="DP111" s="924"/>
      <c r="DQ111" s="924" t="s">
        <v>64</v>
      </c>
      <c r="DR111" s="924"/>
      <c r="DS111" s="924"/>
      <c r="DT111" s="924"/>
      <c r="DU111" s="924"/>
      <c r="DV111" s="925" t="s">
        <v>64</v>
      </c>
      <c r="DW111" s="925"/>
      <c r="DX111" s="925"/>
      <c r="DY111" s="925"/>
      <c r="DZ111" s="926"/>
    </row>
    <row r="112" spans="1:131" s="89" customFormat="1" ht="26.25" customHeight="1" x14ac:dyDescent="0.2">
      <c r="A112" s="950" t="s">
        <v>388</v>
      </c>
      <c r="B112" s="951"/>
      <c r="C112" s="921" t="s">
        <v>389</v>
      </c>
      <c r="D112" s="921"/>
      <c r="E112" s="921"/>
      <c r="F112" s="921"/>
      <c r="G112" s="921"/>
      <c r="H112" s="921"/>
      <c r="I112" s="921"/>
      <c r="J112" s="921"/>
      <c r="K112" s="921"/>
      <c r="L112" s="921"/>
      <c r="M112" s="921"/>
      <c r="N112" s="921"/>
      <c r="O112" s="921"/>
      <c r="P112" s="921"/>
      <c r="Q112" s="921"/>
      <c r="R112" s="921"/>
      <c r="S112" s="921"/>
      <c r="T112" s="921"/>
      <c r="U112" s="921"/>
      <c r="V112" s="921"/>
      <c r="W112" s="921"/>
      <c r="X112" s="921"/>
      <c r="Y112" s="921"/>
      <c r="Z112" s="922"/>
      <c r="AA112" s="956" t="s">
        <v>64</v>
      </c>
      <c r="AB112" s="957"/>
      <c r="AC112" s="957"/>
      <c r="AD112" s="957"/>
      <c r="AE112" s="958"/>
      <c r="AF112" s="959" t="s">
        <v>64</v>
      </c>
      <c r="AG112" s="957"/>
      <c r="AH112" s="957"/>
      <c r="AI112" s="957"/>
      <c r="AJ112" s="958"/>
      <c r="AK112" s="959" t="s">
        <v>64</v>
      </c>
      <c r="AL112" s="957"/>
      <c r="AM112" s="957"/>
      <c r="AN112" s="957"/>
      <c r="AO112" s="958"/>
      <c r="AP112" s="960" t="s">
        <v>64</v>
      </c>
      <c r="AQ112" s="961"/>
      <c r="AR112" s="961"/>
      <c r="AS112" s="961"/>
      <c r="AT112" s="962"/>
      <c r="AU112" s="906"/>
      <c r="AV112" s="907"/>
      <c r="AW112" s="907"/>
      <c r="AX112" s="907"/>
      <c r="AY112" s="907"/>
      <c r="AZ112" s="920" t="s">
        <v>390</v>
      </c>
      <c r="BA112" s="921"/>
      <c r="BB112" s="921"/>
      <c r="BC112" s="921"/>
      <c r="BD112" s="921"/>
      <c r="BE112" s="921"/>
      <c r="BF112" s="921"/>
      <c r="BG112" s="921"/>
      <c r="BH112" s="921"/>
      <c r="BI112" s="921"/>
      <c r="BJ112" s="921"/>
      <c r="BK112" s="921"/>
      <c r="BL112" s="921"/>
      <c r="BM112" s="921"/>
      <c r="BN112" s="921"/>
      <c r="BO112" s="921"/>
      <c r="BP112" s="922"/>
      <c r="BQ112" s="923">
        <v>8619084</v>
      </c>
      <c r="BR112" s="924"/>
      <c r="BS112" s="924"/>
      <c r="BT112" s="924"/>
      <c r="BU112" s="924"/>
      <c r="BV112" s="924">
        <v>8797212</v>
      </c>
      <c r="BW112" s="924"/>
      <c r="BX112" s="924"/>
      <c r="BY112" s="924"/>
      <c r="BZ112" s="924"/>
      <c r="CA112" s="924">
        <v>9537131</v>
      </c>
      <c r="CB112" s="924"/>
      <c r="CC112" s="924"/>
      <c r="CD112" s="924"/>
      <c r="CE112" s="924"/>
      <c r="CF112" s="918">
        <v>57.3</v>
      </c>
      <c r="CG112" s="919"/>
      <c r="CH112" s="919"/>
      <c r="CI112" s="919"/>
      <c r="CJ112" s="919"/>
      <c r="CK112" s="946"/>
      <c r="CL112" s="947"/>
      <c r="CM112" s="920" t="s">
        <v>391</v>
      </c>
      <c r="CN112" s="921"/>
      <c r="CO112" s="921"/>
      <c r="CP112" s="921"/>
      <c r="CQ112" s="921"/>
      <c r="CR112" s="921"/>
      <c r="CS112" s="921"/>
      <c r="CT112" s="921"/>
      <c r="CU112" s="921"/>
      <c r="CV112" s="921"/>
      <c r="CW112" s="921"/>
      <c r="CX112" s="921"/>
      <c r="CY112" s="921"/>
      <c r="CZ112" s="921"/>
      <c r="DA112" s="921"/>
      <c r="DB112" s="921"/>
      <c r="DC112" s="921"/>
      <c r="DD112" s="921"/>
      <c r="DE112" s="921"/>
      <c r="DF112" s="922"/>
      <c r="DG112" s="923" t="s">
        <v>64</v>
      </c>
      <c r="DH112" s="924"/>
      <c r="DI112" s="924"/>
      <c r="DJ112" s="924"/>
      <c r="DK112" s="924"/>
      <c r="DL112" s="924" t="s">
        <v>64</v>
      </c>
      <c r="DM112" s="924"/>
      <c r="DN112" s="924"/>
      <c r="DO112" s="924"/>
      <c r="DP112" s="924"/>
      <c r="DQ112" s="924" t="s">
        <v>64</v>
      </c>
      <c r="DR112" s="924"/>
      <c r="DS112" s="924"/>
      <c r="DT112" s="924"/>
      <c r="DU112" s="924"/>
      <c r="DV112" s="925" t="s">
        <v>64</v>
      </c>
      <c r="DW112" s="925"/>
      <c r="DX112" s="925"/>
      <c r="DY112" s="925"/>
      <c r="DZ112" s="926"/>
    </row>
    <row r="113" spans="1:130" s="89" customFormat="1" ht="26.25" customHeight="1" x14ac:dyDescent="0.2">
      <c r="A113" s="952"/>
      <c r="B113" s="953"/>
      <c r="C113" s="921" t="s">
        <v>392</v>
      </c>
      <c r="D113" s="921"/>
      <c r="E113" s="921"/>
      <c r="F113" s="921"/>
      <c r="G113" s="921"/>
      <c r="H113" s="921"/>
      <c r="I113" s="921"/>
      <c r="J113" s="921"/>
      <c r="K113" s="921"/>
      <c r="L113" s="921"/>
      <c r="M113" s="921"/>
      <c r="N113" s="921"/>
      <c r="O113" s="921"/>
      <c r="P113" s="921"/>
      <c r="Q113" s="921"/>
      <c r="R113" s="921"/>
      <c r="S113" s="921"/>
      <c r="T113" s="921"/>
      <c r="U113" s="921"/>
      <c r="V113" s="921"/>
      <c r="W113" s="921"/>
      <c r="X113" s="921"/>
      <c r="Y113" s="921"/>
      <c r="Z113" s="922"/>
      <c r="AA113" s="935">
        <v>1050251</v>
      </c>
      <c r="AB113" s="936"/>
      <c r="AC113" s="936"/>
      <c r="AD113" s="936"/>
      <c r="AE113" s="937"/>
      <c r="AF113" s="938">
        <v>796705</v>
      </c>
      <c r="AG113" s="936"/>
      <c r="AH113" s="936"/>
      <c r="AI113" s="936"/>
      <c r="AJ113" s="937"/>
      <c r="AK113" s="938">
        <v>863082</v>
      </c>
      <c r="AL113" s="936"/>
      <c r="AM113" s="936"/>
      <c r="AN113" s="936"/>
      <c r="AO113" s="937"/>
      <c r="AP113" s="939">
        <v>5.2</v>
      </c>
      <c r="AQ113" s="940"/>
      <c r="AR113" s="940"/>
      <c r="AS113" s="940"/>
      <c r="AT113" s="941"/>
      <c r="AU113" s="906"/>
      <c r="AV113" s="907"/>
      <c r="AW113" s="907"/>
      <c r="AX113" s="907"/>
      <c r="AY113" s="907"/>
      <c r="AZ113" s="920" t="s">
        <v>393</v>
      </c>
      <c r="BA113" s="921"/>
      <c r="BB113" s="921"/>
      <c r="BC113" s="921"/>
      <c r="BD113" s="921"/>
      <c r="BE113" s="921"/>
      <c r="BF113" s="921"/>
      <c r="BG113" s="921"/>
      <c r="BH113" s="921"/>
      <c r="BI113" s="921"/>
      <c r="BJ113" s="921"/>
      <c r="BK113" s="921"/>
      <c r="BL113" s="921"/>
      <c r="BM113" s="921"/>
      <c r="BN113" s="921"/>
      <c r="BO113" s="921"/>
      <c r="BP113" s="922"/>
      <c r="BQ113" s="923">
        <v>62055</v>
      </c>
      <c r="BR113" s="924"/>
      <c r="BS113" s="924"/>
      <c r="BT113" s="924"/>
      <c r="BU113" s="924"/>
      <c r="BV113" s="924">
        <v>74370</v>
      </c>
      <c r="BW113" s="924"/>
      <c r="BX113" s="924"/>
      <c r="BY113" s="924"/>
      <c r="BZ113" s="924"/>
      <c r="CA113" s="924">
        <v>107627</v>
      </c>
      <c r="CB113" s="924"/>
      <c r="CC113" s="924"/>
      <c r="CD113" s="924"/>
      <c r="CE113" s="924"/>
      <c r="CF113" s="918">
        <v>0.6</v>
      </c>
      <c r="CG113" s="919"/>
      <c r="CH113" s="919"/>
      <c r="CI113" s="919"/>
      <c r="CJ113" s="919"/>
      <c r="CK113" s="946"/>
      <c r="CL113" s="947"/>
      <c r="CM113" s="920" t="s">
        <v>394</v>
      </c>
      <c r="CN113" s="921"/>
      <c r="CO113" s="921"/>
      <c r="CP113" s="921"/>
      <c r="CQ113" s="921"/>
      <c r="CR113" s="921"/>
      <c r="CS113" s="921"/>
      <c r="CT113" s="921"/>
      <c r="CU113" s="921"/>
      <c r="CV113" s="921"/>
      <c r="CW113" s="921"/>
      <c r="CX113" s="921"/>
      <c r="CY113" s="921"/>
      <c r="CZ113" s="921"/>
      <c r="DA113" s="921"/>
      <c r="DB113" s="921"/>
      <c r="DC113" s="921"/>
      <c r="DD113" s="921"/>
      <c r="DE113" s="921"/>
      <c r="DF113" s="922"/>
      <c r="DG113" s="956" t="s">
        <v>64</v>
      </c>
      <c r="DH113" s="957"/>
      <c r="DI113" s="957"/>
      <c r="DJ113" s="957"/>
      <c r="DK113" s="958"/>
      <c r="DL113" s="959" t="s">
        <v>64</v>
      </c>
      <c r="DM113" s="957"/>
      <c r="DN113" s="957"/>
      <c r="DO113" s="957"/>
      <c r="DP113" s="958"/>
      <c r="DQ113" s="959" t="s">
        <v>64</v>
      </c>
      <c r="DR113" s="957"/>
      <c r="DS113" s="957"/>
      <c r="DT113" s="957"/>
      <c r="DU113" s="958"/>
      <c r="DV113" s="960" t="s">
        <v>64</v>
      </c>
      <c r="DW113" s="961"/>
      <c r="DX113" s="961"/>
      <c r="DY113" s="961"/>
      <c r="DZ113" s="962"/>
    </row>
    <row r="114" spans="1:130" s="89" customFormat="1" ht="26.25" customHeight="1" x14ac:dyDescent="0.2">
      <c r="A114" s="952"/>
      <c r="B114" s="953"/>
      <c r="C114" s="921" t="s">
        <v>395</v>
      </c>
      <c r="D114" s="921"/>
      <c r="E114" s="921"/>
      <c r="F114" s="921"/>
      <c r="G114" s="921"/>
      <c r="H114" s="921"/>
      <c r="I114" s="921"/>
      <c r="J114" s="921"/>
      <c r="K114" s="921"/>
      <c r="L114" s="921"/>
      <c r="M114" s="921"/>
      <c r="N114" s="921"/>
      <c r="O114" s="921"/>
      <c r="P114" s="921"/>
      <c r="Q114" s="921"/>
      <c r="R114" s="921"/>
      <c r="S114" s="921"/>
      <c r="T114" s="921"/>
      <c r="U114" s="921"/>
      <c r="V114" s="921"/>
      <c r="W114" s="921"/>
      <c r="X114" s="921"/>
      <c r="Y114" s="921"/>
      <c r="Z114" s="922"/>
      <c r="AA114" s="956">
        <v>4939</v>
      </c>
      <c r="AB114" s="957"/>
      <c r="AC114" s="957"/>
      <c r="AD114" s="957"/>
      <c r="AE114" s="958"/>
      <c r="AF114" s="959">
        <v>10333</v>
      </c>
      <c r="AG114" s="957"/>
      <c r="AH114" s="957"/>
      <c r="AI114" s="957"/>
      <c r="AJ114" s="958"/>
      <c r="AK114" s="959">
        <v>15259</v>
      </c>
      <c r="AL114" s="957"/>
      <c r="AM114" s="957"/>
      <c r="AN114" s="957"/>
      <c r="AO114" s="958"/>
      <c r="AP114" s="960">
        <v>0.1</v>
      </c>
      <c r="AQ114" s="961"/>
      <c r="AR114" s="961"/>
      <c r="AS114" s="961"/>
      <c r="AT114" s="962"/>
      <c r="AU114" s="906"/>
      <c r="AV114" s="907"/>
      <c r="AW114" s="907"/>
      <c r="AX114" s="907"/>
      <c r="AY114" s="907"/>
      <c r="AZ114" s="920" t="s">
        <v>396</v>
      </c>
      <c r="BA114" s="921"/>
      <c r="BB114" s="921"/>
      <c r="BC114" s="921"/>
      <c r="BD114" s="921"/>
      <c r="BE114" s="921"/>
      <c r="BF114" s="921"/>
      <c r="BG114" s="921"/>
      <c r="BH114" s="921"/>
      <c r="BI114" s="921"/>
      <c r="BJ114" s="921"/>
      <c r="BK114" s="921"/>
      <c r="BL114" s="921"/>
      <c r="BM114" s="921"/>
      <c r="BN114" s="921"/>
      <c r="BO114" s="921"/>
      <c r="BP114" s="922"/>
      <c r="BQ114" s="923">
        <v>3691799</v>
      </c>
      <c r="BR114" s="924"/>
      <c r="BS114" s="924"/>
      <c r="BT114" s="924"/>
      <c r="BU114" s="924"/>
      <c r="BV114" s="924">
        <v>3728608</v>
      </c>
      <c r="BW114" s="924"/>
      <c r="BX114" s="924"/>
      <c r="BY114" s="924"/>
      <c r="BZ114" s="924"/>
      <c r="CA114" s="924">
        <v>3823004</v>
      </c>
      <c r="CB114" s="924"/>
      <c r="CC114" s="924"/>
      <c r="CD114" s="924"/>
      <c r="CE114" s="924"/>
      <c r="CF114" s="918">
        <v>23</v>
      </c>
      <c r="CG114" s="919"/>
      <c r="CH114" s="919"/>
      <c r="CI114" s="919"/>
      <c r="CJ114" s="919"/>
      <c r="CK114" s="946"/>
      <c r="CL114" s="947"/>
      <c r="CM114" s="920" t="s">
        <v>397</v>
      </c>
      <c r="CN114" s="921"/>
      <c r="CO114" s="921"/>
      <c r="CP114" s="921"/>
      <c r="CQ114" s="921"/>
      <c r="CR114" s="921"/>
      <c r="CS114" s="921"/>
      <c r="CT114" s="921"/>
      <c r="CU114" s="921"/>
      <c r="CV114" s="921"/>
      <c r="CW114" s="921"/>
      <c r="CX114" s="921"/>
      <c r="CY114" s="921"/>
      <c r="CZ114" s="921"/>
      <c r="DA114" s="921"/>
      <c r="DB114" s="921"/>
      <c r="DC114" s="921"/>
      <c r="DD114" s="921"/>
      <c r="DE114" s="921"/>
      <c r="DF114" s="922"/>
      <c r="DG114" s="956" t="s">
        <v>64</v>
      </c>
      <c r="DH114" s="957"/>
      <c r="DI114" s="957"/>
      <c r="DJ114" s="957"/>
      <c r="DK114" s="958"/>
      <c r="DL114" s="959" t="s">
        <v>64</v>
      </c>
      <c r="DM114" s="957"/>
      <c r="DN114" s="957"/>
      <c r="DO114" s="957"/>
      <c r="DP114" s="958"/>
      <c r="DQ114" s="959" t="s">
        <v>64</v>
      </c>
      <c r="DR114" s="957"/>
      <c r="DS114" s="957"/>
      <c r="DT114" s="957"/>
      <c r="DU114" s="958"/>
      <c r="DV114" s="960" t="s">
        <v>64</v>
      </c>
      <c r="DW114" s="961"/>
      <c r="DX114" s="961"/>
      <c r="DY114" s="961"/>
      <c r="DZ114" s="962"/>
    </row>
    <row r="115" spans="1:130" s="89" customFormat="1" ht="26.25" customHeight="1" x14ac:dyDescent="0.2">
      <c r="A115" s="952"/>
      <c r="B115" s="953"/>
      <c r="C115" s="921" t="s">
        <v>398</v>
      </c>
      <c r="D115" s="921"/>
      <c r="E115" s="921"/>
      <c r="F115" s="921"/>
      <c r="G115" s="921"/>
      <c r="H115" s="921"/>
      <c r="I115" s="921"/>
      <c r="J115" s="921"/>
      <c r="K115" s="921"/>
      <c r="L115" s="921"/>
      <c r="M115" s="921"/>
      <c r="N115" s="921"/>
      <c r="O115" s="921"/>
      <c r="P115" s="921"/>
      <c r="Q115" s="921"/>
      <c r="R115" s="921"/>
      <c r="S115" s="921"/>
      <c r="T115" s="921"/>
      <c r="U115" s="921"/>
      <c r="V115" s="921"/>
      <c r="W115" s="921"/>
      <c r="X115" s="921"/>
      <c r="Y115" s="921"/>
      <c r="Z115" s="922"/>
      <c r="AA115" s="935">
        <v>68879</v>
      </c>
      <c r="AB115" s="936"/>
      <c r="AC115" s="936"/>
      <c r="AD115" s="936"/>
      <c r="AE115" s="937"/>
      <c r="AF115" s="938">
        <v>24174</v>
      </c>
      <c r="AG115" s="936"/>
      <c r="AH115" s="936"/>
      <c r="AI115" s="936"/>
      <c r="AJ115" s="937"/>
      <c r="AK115" s="938">
        <v>11485</v>
      </c>
      <c r="AL115" s="936"/>
      <c r="AM115" s="936"/>
      <c r="AN115" s="936"/>
      <c r="AO115" s="937"/>
      <c r="AP115" s="939">
        <v>0.1</v>
      </c>
      <c r="AQ115" s="940"/>
      <c r="AR115" s="940"/>
      <c r="AS115" s="940"/>
      <c r="AT115" s="941"/>
      <c r="AU115" s="906"/>
      <c r="AV115" s="907"/>
      <c r="AW115" s="907"/>
      <c r="AX115" s="907"/>
      <c r="AY115" s="907"/>
      <c r="AZ115" s="920" t="s">
        <v>399</v>
      </c>
      <c r="BA115" s="921"/>
      <c r="BB115" s="921"/>
      <c r="BC115" s="921"/>
      <c r="BD115" s="921"/>
      <c r="BE115" s="921"/>
      <c r="BF115" s="921"/>
      <c r="BG115" s="921"/>
      <c r="BH115" s="921"/>
      <c r="BI115" s="921"/>
      <c r="BJ115" s="921"/>
      <c r="BK115" s="921"/>
      <c r="BL115" s="921"/>
      <c r="BM115" s="921"/>
      <c r="BN115" s="921"/>
      <c r="BO115" s="921"/>
      <c r="BP115" s="922"/>
      <c r="BQ115" s="923" t="s">
        <v>64</v>
      </c>
      <c r="BR115" s="924"/>
      <c r="BS115" s="924"/>
      <c r="BT115" s="924"/>
      <c r="BU115" s="924"/>
      <c r="BV115" s="924" t="s">
        <v>64</v>
      </c>
      <c r="BW115" s="924"/>
      <c r="BX115" s="924"/>
      <c r="BY115" s="924"/>
      <c r="BZ115" s="924"/>
      <c r="CA115" s="924" t="s">
        <v>64</v>
      </c>
      <c r="CB115" s="924"/>
      <c r="CC115" s="924"/>
      <c r="CD115" s="924"/>
      <c r="CE115" s="924"/>
      <c r="CF115" s="918" t="s">
        <v>64</v>
      </c>
      <c r="CG115" s="919"/>
      <c r="CH115" s="919"/>
      <c r="CI115" s="919"/>
      <c r="CJ115" s="919"/>
      <c r="CK115" s="946"/>
      <c r="CL115" s="947"/>
      <c r="CM115" s="920" t="s">
        <v>400</v>
      </c>
      <c r="CN115" s="921"/>
      <c r="CO115" s="921"/>
      <c r="CP115" s="921"/>
      <c r="CQ115" s="921"/>
      <c r="CR115" s="921"/>
      <c r="CS115" s="921"/>
      <c r="CT115" s="921"/>
      <c r="CU115" s="921"/>
      <c r="CV115" s="921"/>
      <c r="CW115" s="921"/>
      <c r="CX115" s="921"/>
      <c r="CY115" s="921"/>
      <c r="CZ115" s="921"/>
      <c r="DA115" s="921"/>
      <c r="DB115" s="921"/>
      <c r="DC115" s="921"/>
      <c r="DD115" s="921"/>
      <c r="DE115" s="921"/>
      <c r="DF115" s="922"/>
      <c r="DG115" s="956" t="s">
        <v>64</v>
      </c>
      <c r="DH115" s="957"/>
      <c r="DI115" s="957"/>
      <c r="DJ115" s="957"/>
      <c r="DK115" s="958"/>
      <c r="DL115" s="959" t="s">
        <v>64</v>
      </c>
      <c r="DM115" s="957"/>
      <c r="DN115" s="957"/>
      <c r="DO115" s="957"/>
      <c r="DP115" s="958"/>
      <c r="DQ115" s="959" t="s">
        <v>64</v>
      </c>
      <c r="DR115" s="957"/>
      <c r="DS115" s="957"/>
      <c r="DT115" s="957"/>
      <c r="DU115" s="958"/>
      <c r="DV115" s="960" t="s">
        <v>64</v>
      </c>
      <c r="DW115" s="961"/>
      <c r="DX115" s="961"/>
      <c r="DY115" s="961"/>
      <c r="DZ115" s="962"/>
    </row>
    <row r="116" spans="1:130" s="89" customFormat="1" ht="26.25" customHeight="1" x14ac:dyDescent="0.2">
      <c r="A116" s="954"/>
      <c r="B116" s="955"/>
      <c r="C116" s="963" t="s">
        <v>401</v>
      </c>
      <c r="D116" s="963"/>
      <c r="E116" s="963"/>
      <c r="F116" s="963"/>
      <c r="G116" s="963"/>
      <c r="H116" s="963"/>
      <c r="I116" s="963"/>
      <c r="J116" s="963"/>
      <c r="K116" s="963"/>
      <c r="L116" s="963"/>
      <c r="M116" s="963"/>
      <c r="N116" s="963"/>
      <c r="O116" s="963"/>
      <c r="P116" s="963"/>
      <c r="Q116" s="963"/>
      <c r="R116" s="963"/>
      <c r="S116" s="963"/>
      <c r="T116" s="963"/>
      <c r="U116" s="963"/>
      <c r="V116" s="963"/>
      <c r="W116" s="963"/>
      <c r="X116" s="963"/>
      <c r="Y116" s="963"/>
      <c r="Z116" s="964"/>
      <c r="AA116" s="956" t="s">
        <v>64</v>
      </c>
      <c r="AB116" s="957"/>
      <c r="AC116" s="957"/>
      <c r="AD116" s="957"/>
      <c r="AE116" s="958"/>
      <c r="AF116" s="959" t="s">
        <v>64</v>
      </c>
      <c r="AG116" s="957"/>
      <c r="AH116" s="957"/>
      <c r="AI116" s="957"/>
      <c r="AJ116" s="958"/>
      <c r="AK116" s="959" t="s">
        <v>64</v>
      </c>
      <c r="AL116" s="957"/>
      <c r="AM116" s="957"/>
      <c r="AN116" s="957"/>
      <c r="AO116" s="958"/>
      <c r="AP116" s="960" t="s">
        <v>64</v>
      </c>
      <c r="AQ116" s="961"/>
      <c r="AR116" s="961"/>
      <c r="AS116" s="961"/>
      <c r="AT116" s="962"/>
      <c r="AU116" s="906"/>
      <c r="AV116" s="907"/>
      <c r="AW116" s="907"/>
      <c r="AX116" s="907"/>
      <c r="AY116" s="907"/>
      <c r="AZ116" s="965" t="s">
        <v>402</v>
      </c>
      <c r="BA116" s="966"/>
      <c r="BB116" s="966"/>
      <c r="BC116" s="966"/>
      <c r="BD116" s="966"/>
      <c r="BE116" s="966"/>
      <c r="BF116" s="966"/>
      <c r="BG116" s="966"/>
      <c r="BH116" s="966"/>
      <c r="BI116" s="966"/>
      <c r="BJ116" s="966"/>
      <c r="BK116" s="966"/>
      <c r="BL116" s="966"/>
      <c r="BM116" s="966"/>
      <c r="BN116" s="966"/>
      <c r="BO116" s="966"/>
      <c r="BP116" s="967"/>
      <c r="BQ116" s="923" t="s">
        <v>64</v>
      </c>
      <c r="BR116" s="924"/>
      <c r="BS116" s="924"/>
      <c r="BT116" s="924"/>
      <c r="BU116" s="924"/>
      <c r="BV116" s="924" t="s">
        <v>64</v>
      </c>
      <c r="BW116" s="924"/>
      <c r="BX116" s="924"/>
      <c r="BY116" s="924"/>
      <c r="BZ116" s="924"/>
      <c r="CA116" s="924" t="s">
        <v>64</v>
      </c>
      <c r="CB116" s="924"/>
      <c r="CC116" s="924"/>
      <c r="CD116" s="924"/>
      <c r="CE116" s="924"/>
      <c r="CF116" s="918" t="s">
        <v>64</v>
      </c>
      <c r="CG116" s="919"/>
      <c r="CH116" s="919"/>
      <c r="CI116" s="919"/>
      <c r="CJ116" s="919"/>
      <c r="CK116" s="946"/>
      <c r="CL116" s="947"/>
      <c r="CM116" s="920" t="s">
        <v>403</v>
      </c>
      <c r="CN116" s="921"/>
      <c r="CO116" s="921"/>
      <c r="CP116" s="921"/>
      <c r="CQ116" s="921"/>
      <c r="CR116" s="921"/>
      <c r="CS116" s="921"/>
      <c r="CT116" s="921"/>
      <c r="CU116" s="921"/>
      <c r="CV116" s="921"/>
      <c r="CW116" s="921"/>
      <c r="CX116" s="921"/>
      <c r="CY116" s="921"/>
      <c r="CZ116" s="921"/>
      <c r="DA116" s="921"/>
      <c r="DB116" s="921"/>
      <c r="DC116" s="921"/>
      <c r="DD116" s="921"/>
      <c r="DE116" s="921"/>
      <c r="DF116" s="922"/>
      <c r="DG116" s="956">
        <v>34400</v>
      </c>
      <c r="DH116" s="957"/>
      <c r="DI116" s="957"/>
      <c r="DJ116" s="957"/>
      <c r="DK116" s="958"/>
      <c r="DL116" s="959">
        <v>11000</v>
      </c>
      <c r="DM116" s="957"/>
      <c r="DN116" s="957"/>
      <c r="DO116" s="957"/>
      <c r="DP116" s="958"/>
      <c r="DQ116" s="959" t="s">
        <v>64</v>
      </c>
      <c r="DR116" s="957"/>
      <c r="DS116" s="957"/>
      <c r="DT116" s="957"/>
      <c r="DU116" s="958"/>
      <c r="DV116" s="960" t="s">
        <v>64</v>
      </c>
      <c r="DW116" s="961"/>
      <c r="DX116" s="961"/>
      <c r="DY116" s="961"/>
      <c r="DZ116" s="962"/>
    </row>
    <row r="117" spans="1:130" s="89" customFormat="1" ht="26.25" customHeight="1" x14ac:dyDescent="0.2">
      <c r="A117" s="910" t="s">
        <v>120</v>
      </c>
      <c r="B117" s="891"/>
      <c r="C117" s="891"/>
      <c r="D117" s="891"/>
      <c r="E117" s="891"/>
      <c r="F117" s="891"/>
      <c r="G117" s="891"/>
      <c r="H117" s="891"/>
      <c r="I117" s="891"/>
      <c r="J117" s="891"/>
      <c r="K117" s="891"/>
      <c r="L117" s="891"/>
      <c r="M117" s="891"/>
      <c r="N117" s="891"/>
      <c r="O117" s="891"/>
      <c r="P117" s="891"/>
      <c r="Q117" s="891"/>
      <c r="R117" s="891"/>
      <c r="S117" s="891"/>
      <c r="T117" s="891"/>
      <c r="U117" s="891"/>
      <c r="V117" s="891"/>
      <c r="W117" s="891"/>
      <c r="X117" s="891"/>
      <c r="Y117" s="975" t="s">
        <v>404</v>
      </c>
      <c r="Z117" s="892"/>
      <c r="AA117" s="976">
        <v>4159288</v>
      </c>
      <c r="AB117" s="977"/>
      <c r="AC117" s="977"/>
      <c r="AD117" s="977"/>
      <c r="AE117" s="978"/>
      <c r="AF117" s="979">
        <v>3798736</v>
      </c>
      <c r="AG117" s="977"/>
      <c r="AH117" s="977"/>
      <c r="AI117" s="977"/>
      <c r="AJ117" s="978"/>
      <c r="AK117" s="979">
        <v>3740791</v>
      </c>
      <c r="AL117" s="977"/>
      <c r="AM117" s="977"/>
      <c r="AN117" s="977"/>
      <c r="AO117" s="978"/>
      <c r="AP117" s="980"/>
      <c r="AQ117" s="981"/>
      <c r="AR117" s="981"/>
      <c r="AS117" s="981"/>
      <c r="AT117" s="982"/>
      <c r="AU117" s="906"/>
      <c r="AV117" s="907"/>
      <c r="AW117" s="907"/>
      <c r="AX117" s="907"/>
      <c r="AY117" s="907"/>
      <c r="AZ117" s="972" t="s">
        <v>405</v>
      </c>
      <c r="BA117" s="973"/>
      <c r="BB117" s="973"/>
      <c r="BC117" s="973"/>
      <c r="BD117" s="973"/>
      <c r="BE117" s="973"/>
      <c r="BF117" s="973"/>
      <c r="BG117" s="973"/>
      <c r="BH117" s="973"/>
      <c r="BI117" s="973"/>
      <c r="BJ117" s="973"/>
      <c r="BK117" s="973"/>
      <c r="BL117" s="973"/>
      <c r="BM117" s="973"/>
      <c r="BN117" s="973"/>
      <c r="BO117" s="973"/>
      <c r="BP117" s="974"/>
      <c r="BQ117" s="923" t="s">
        <v>64</v>
      </c>
      <c r="BR117" s="924"/>
      <c r="BS117" s="924"/>
      <c r="BT117" s="924"/>
      <c r="BU117" s="924"/>
      <c r="BV117" s="924" t="s">
        <v>64</v>
      </c>
      <c r="BW117" s="924"/>
      <c r="BX117" s="924"/>
      <c r="BY117" s="924"/>
      <c r="BZ117" s="924"/>
      <c r="CA117" s="924" t="s">
        <v>64</v>
      </c>
      <c r="CB117" s="924"/>
      <c r="CC117" s="924"/>
      <c r="CD117" s="924"/>
      <c r="CE117" s="924"/>
      <c r="CF117" s="918" t="s">
        <v>64</v>
      </c>
      <c r="CG117" s="919"/>
      <c r="CH117" s="919"/>
      <c r="CI117" s="919"/>
      <c r="CJ117" s="919"/>
      <c r="CK117" s="946"/>
      <c r="CL117" s="947"/>
      <c r="CM117" s="920" t="s">
        <v>406</v>
      </c>
      <c r="CN117" s="921"/>
      <c r="CO117" s="921"/>
      <c r="CP117" s="921"/>
      <c r="CQ117" s="921"/>
      <c r="CR117" s="921"/>
      <c r="CS117" s="921"/>
      <c r="CT117" s="921"/>
      <c r="CU117" s="921"/>
      <c r="CV117" s="921"/>
      <c r="CW117" s="921"/>
      <c r="CX117" s="921"/>
      <c r="CY117" s="921"/>
      <c r="CZ117" s="921"/>
      <c r="DA117" s="921"/>
      <c r="DB117" s="921"/>
      <c r="DC117" s="921"/>
      <c r="DD117" s="921"/>
      <c r="DE117" s="921"/>
      <c r="DF117" s="922"/>
      <c r="DG117" s="956" t="s">
        <v>64</v>
      </c>
      <c r="DH117" s="957"/>
      <c r="DI117" s="957"/>
      <c r="DJ117" s="957"/>
      <c r="DK117" s="958"/>
      <c r="DL117" s="959" t="s">
        <v>64</v>
      </c>
      <c r="DM117" s="957"/>
      <c r="DN117" s="957"/>
      <c r="DO117" s="957"/>
      <c r="DP117" s="958"/>
      <c r="DQ117" s="959" t="s">
        <v>64</v>
      </c>
      <c r="DR117" s="957"/>
      <c r="DS117" s="957"/>
      <c r="DT117" s="957"/>
      <c r="DU117" s="958"/>
      <c r="DV117" s="960" t="s">
        <v>64</v>
      </c>
      <c r="DW117" s="961"/>
      <c r="DX117" s="961"/>
      <c r="DY117" s="961"/>
      <c r="DZ117" s="962"/>
    </row>
    <row r="118" spans="1:130" s="89" customFormat="1" ht="26.25" customHeight="1" x14ac:dyDescent="0.2">
      <c r="A118" s="910" t="s">
        <v>379</v>
      </c>
      <c r="B118" s="891"/>
      <c r="C118" s="891"/>
      <c r="D118" s="891"/>
      <c r="E118" s="891"/>
      <c r="F118" s="891"/>
      <c r="G118" s="891"/>
      <c r="H118" s="891"/>
      <c r="I118" s="891"/>
      <c r="J118" s="891"/>
      <c r="K118" s="891"/>
      <c r="L118" s="891"/>
      <c r="M118" s="891"/>
      <c r="N118" s="891"/>
      <c r="O118" s="891"/>
      <c r="P118" s="891"/>
      <c r="Q118" s="891"/>
      <c r="R118" s="891"/>
      <c r="S118" s="891"/>
      <c r="T118" s="891"/>
      <c r="U118" s="891"/>
      <c r="V118" s="891"/>
      <c r="W118" s="891"/>
      <c r="X118" s="891"/>
      <c r="Y118" s="891"/>
      <c r="Z118" s="892"/>
      <c r="AA118" s="890" t="s">
        <v>376</v>
      </c>
      <c r="AB118" s="891"/>
      <c r="AC118" s="891"/>
      <c r="AD118" s="891"/>
      <c r="AE118" s="892"/>
      <c r="AF118" s="890" t="s">
        <v>377</v>
      </c>
      <c r="AG118" s="891"/>
      <c r="AH118" s="891"/>
      <c r="AI118" s="891"/>
      <c r="AJ118" s="892"/>
      <c r="AK118" s="890" t="s">
        <v>239</v>
      </c>
      <c r="AL118" s="891"/>
      <c r="AM118" s="891"/>
      <c r="AN118" s="891"/>
      <c r="AO118" s="892"/>
      <c r="AP118" s="968" t="s">
        <v>378</v>
      </c>
      <c r="AQ118" s="969"/>
      <c r="AR118" s="969"/>
      <c r="AS118" s="969"/>
      <c r="AT118" s="970"/>
      <c r="AU118" s="906"/>
      <c r="AV118" s="907"/>
      <c r="AW118" s="907"/>
      <c r="AX118" s="907"/>
      <c r="AY118" s="907"/>
      <c r="AZ118" s="971" t="s">
        <v>407</v>
      </c>
      <c r="BA118" s="963"/>
      <c r="BB118" s="963"/>
      <c r="BC118" s="963"/>
      <c r="BD118" s="963"/>
      <c r="BE118" s="963"/>
      <c r="BF118" s="963"/>
      <c r="BG118" s="963"/>
      <c r="BH118" s="963"/>
      <c r="BI118" s="963"/>
      <c r="BJ118" s="963"/>
      <c r="BK118" s="963"/>
      <c r="BL118" s="963"/>
      <c r="BM118" s="963"/>
      <c r="BN118" s="963"/>
      <c r="BO118" s="963"/>
      <c r="BP118" s="964"/>
      <c r="BQ118" s="997" t="s">
        <v>64</v>
      </c>
      <c r="BR118" s="998"/>
      <c r="BS118" s="998"/>
      <c r="BT118" s="998"/>
      <c r="BU118" s="998"/>
      <c r="BV118" s="998" t="s">
        <v>64</v>
      </c>
      <c r="BW118" s="998"/>
      <c r="BX118" s="998"/>
      <c r="BY118" s="998"/>
      <c r="BZ118" s="998"/>
      <c r="CA118" s="998" t="s">
        <v>64</v>
      </c>
      <c r="CB118" s="998"/>
      <c r="CC118" s="998"/>
      <c r="CD118" s="998"/>
      <c r="CE118" s="998"/>
      <c r="CF118" s="918" t="s">
        <v>64</v>
      </c>
      <c r="CG118" s="919"/>
      <c r="CH118" s="919"/>
      <c r="CI118" s="919"/>
      <c r="CJ118" s="919"/>
      <c r="CK118" s="946"/>
      <c r="CL118" s="947"/>
      <c r="CM118" s="920" t="s">
        <v>408</v>
      </c>
      <c r="CN118" s="921"/>
      <c r="CO118" s="921"/>
      <c r="CP118" s="921"/>
      <c r="CQ118" s="921"/>
      <c r="CR118" s="921"/>
      <c r="CS118" s="921"/>
      <c r="CT118" s="921"/>
      <c r="CU118" s="921"/>
      <c r="CV118" s="921"/>
      <c r="CW118" s="921"/>
      <c r="CX118" s="921"/>
      <c r="CY118" s="921"/>
      <c r="CZ118" s="921"/>
      <c r="DA118" s="921"/>
      <c r="DB118" s="921"/>
      <c r="DC118" s="921"/>
      <c r="DD118" s="921"/>
      <c r="DE118" s="921"/>
      <c r="DF118" s="922"/>
      <c r="DG118" s="956" t="s">
        <v>64</v>
      </c>
      <c r="DH118" s="957"/>
      <c r="DI118" s="957"/>
      <c r="DJ118" s="957"/>
      <c r="DK118" s="958"/>
      <c r="DL118" s="959" t="s">
        <v>64</v>
      </c>
      <c r="DM118" s="957"/>
      <c r="DN118" s="957"/>
      <c r="DO118" s="957"/>
      <c r="DP118" s="958"/>
      <c r="DQ118" s="959" t="s">
        <v>64</v>
      </c>
      <c r="DR118" s="957"/>
      <c r="DS118" s="957"/>
      <c r="DT118" s="957"/>
      <c r="DU118" s="958"/>
      <c r="DV118" s="960" t="s">
        <v>64</v>
      </c>
      <c r="DW118" s="961"/>
      <c r="DX118" s="961"/>
      <c r="DY118" s="961"/>
      <c r="DZ118" s="962"/>
    </row>
    <row r="119" spans="1:130" s="89" customFormat="1" ht="26.25" customHeight="1" x14ac:dyDescent="0.2">
      <c r="A119" s="1060" t="s">
        <v>383</v>
      </c>
      <c r="B119" s="945"/>
      <c r="C119" s="927" t="s">
        <v>384</v>
      </c>
      <c r="D119" s="895"/>
      <c r="E119" s="895"/>
      <c r="F119" s="895"/>
      <c r="G119" s="895"/>
      <c r="H119" s="895"/>
      <c r="I119" s="895"/>
      <c r="J119" s="895"/>
      <c r="K119" s="895"/>
      <c r="L119" s="895"/>
      <c r="M119" s="895"/>
      <c r="N119" s="895"/>
      <c r="O119" s="895"/>
      <c r="P119" s="895"/>
      <c r="Q119" s="895"/>
      <c r="R119" s="895"/>
      <c r="S119" s="895"/>
      <c r="T119" s="895"/>
      <c r="U119" s="895"/>
      <c r="V119" s="895"/>
      <c r="W119" s="895"/>
      <c r="X119" s="895"/>
      <c r="Y119" s="895"/>
      <c r="Z119" s="896"/>
      <c r="AA119" s="897" t="s">
        <v>64</v>
      </c>
      <c r="AB119" s="898"/>
      <c r="AC119" s="898"/>
      <c r="AD119" s="898"/>
      <c r="AE119" s="899"/>
      <c r="AF119" s="900" t="s">
        <v>64</v>
      </c>
      <c r="AG119" s="898"/>
      <c r="AH119" s="898"/>
      <c r="AI119" s="898"/>
      <c r="AJ119" s="899"/>
      <c r="AK119" s="900" t="s">
        <v>64</v>
      </c>
      <c r="AL119" s="898"/>
      <c r="AM119" s="898"/>
      <c r="AN119" s="898"/>
      <c r="AO119" s="899"/>
      <c r="AP119" s="901" t="s">
        <v>64</v>
      </c>
      <c r="AQ119" s="902"/>
      <c r="AR119" s="902"/>
      <c r="AS119" s="902"/>
      <c r="AT119" s="903"/>
      <c r="AU119" s="908"/>
      <c r="AV119" s="909"/>
      <c r="AW119" s="909"/>
      <c r="AX119" s="909"/>
      <c r="AY119" s="909"/>
      <c r="AZ119" s="112" t="s">
        <v>120</v>
      </c>
      <c r="BA119" s="112"/>
      <c r="BB119" s="112"/>
      <c r="BC119" s="112"/>
      <c r="BD119" s="112"/>
      <c r="BE119" s="112"/>
      <c r="BF119" s="112"/>
      <c r="BG119" s="112"/>
      <c r="BH119" s="112"/>
      <c r="BI119" s="112"/>
      <c r="BJ119" s="112"/>
      <c r="BK119" s="112"/>
      <c r="BL119" s="112"/>
      <c r="BM119" s="112"/>
      <c r="BN119" s="112"/>
      <c r="BO119" s="975" t="s">
        <v>409</v>
      </c>
      <c r="BP119" s="1003"/>
      <c r="BQ119" s="997">
        <v>38697143</v>
      </c>
      <c r="BR119" s="998"/>
      <c r="BS119" s="998"/>
      <c r="BT119" s="998"/>
      <c r="BU119" s="998"/>
      <c r="BV119" s="998">
        <v>38361484</v>
      </c>
      <c r="BW119" s="998"/>
      <c r="BX119" s="998"/>
      <c r="BY119" s="998"/>
      <c r="BZ119" s="998"/>
      <c r="CA119" s="998">
        <v>38146167</v>
      </c>
      <c r="CB119" s="998"/>
      <c r="CC119" s="998"/>
      <c r="CD119" s="998"/>
      <c r="CE119" s="998"/>
      <c r="CF119" s="999"/>
      <c r="CG119" s="1000"/>
      <c r="CH119" s="1000"/>
      <c r="CI119" s="1000"/>
      <c r="CJ119" s="1001"/>
      <c r="CK119" s="948"/>
      <c r="CL119" s="949"/>
      <c r="CM119" s="971" t="s">
        <v>410</v>
      </c>
      <c r="CN119" s="963"/>
      <c r="CO119" s="963"/>
      <c r="CP119" s="963"/>
      <c r="CQ119" s="963"/>
      <c r="CR119" s="963"/>
      <c r="CS119" s="963"/>
      <c r="CT119" s="963"/>
      <c r="CU119" s="963"/>
      <c r="CV119" s="963"/>
      <c r="CW119" s="963"/>
      <c r="CX119" s="963"/>
      <c r="CY119" s="963"/>
      <c r="CZ119" s="963"/>
      <c r="DA119" s="963"/>
      <c r="DB119" s="963"/>
      <c r="DC119" s="963"/>
      <c r="DD119" s="963"/>
      <c r="DE119" s="963"/>
      <c r="DF119" s="964"/>
      <c r="DG119" s="1002">
        <v>1172</v>
      </c>
      <c r="DH119" s="984"/>
      <c r="DI119" s="984"/>
      <c r="DJ119" s="984"/>
      <c r="DK119" s="985"/>
      <c r="DL119" s="983">
        <v>781</v>
      </c>
      <c r="DM119" s="984"/>
      <c r="DN119" s="984"/>
      <c r="DO119" s="984"/>
      <c r="DP119" s="985"/>
      <c r="DQ119" s="983">
        <v>391</v>
      </c>
      <c r="DR119" s="984"/>
      <c r="DS119" s="984"/>
      <c r="DT119" s="984"/>
      <c r="DU119" s="985"/>
      <c r="DV119" s="986">
        <v>0</v>
      </c>
      <c r="DW119" s="987"/>
      <c r="DX119" s="987"/>
      <c r="DY119" s="987"/>
      <c r="DZ119" s="988"/>
    </row>
    <row r="120" spans="1:130" s="89" customFormat="1" ht="26.25" customHeight="1" x14ac:dyDescent="0.2">
      <c r="A120" s="1061"/>
      <c r="B120" s="947"/>
      <c r="C120" s="920" t="s">
        <v>387</v>
      </c>
      <c r="D120" s="921"/>
      <c r="E120" s="921"/>
      <c r="F120" s="921"/>
      <c r="G120" s="921"/>
      <c r="H120" s="921"/>
      <c r="I120" s="921"/>
      <c r="J120" s="921"/>
      <c r="K120" s="921"/>
      <c r="L120" s="921"/>
      <c r="M120" s="921"/>
      <c r="N120" s="921"/>
      <c r="O120" s="921"/>
      <c r="P120" s="921"/>
      <c r="Q120" s="921"/>
      <c r="R120" s="921"/>
      <c r="S120" s="921"/>
      <c r="T120" s="921"/>
      <c r="U120" s="921"/>
      <c r="V120" s="921"/>
      <c r="W120" s="921"/>
      <c r="X120" s="921"/>
      <c r="Y120" s="921"/>
      <c r="Z120" s="922"/>
      <c r="AA120" s="956" t="s">
        <v>64</v>
      </c>
      <c r="AB120" s="957"/>
      <c r="AC120" s="957"/>
      <c r="AD120" s="957"/>
      <c r="AE120" s="958"/>
      <c r="AF120" s="959" t="s">
        <v>64</v>
      </c>
      <c r="AG120" s="957"/>
      <c r="AH120" s="957"/>
      <c r="AI120" s="957"/>
      <c r="AJ120" s="958"/>
      <c r="AK120" s="959" t="s">
        <v>64</v>
      </c>
      <c r="AL120" s="957"/>
      <c r="AM120" s="957"/>
      <c r="AN120" s="957"/>
      <c r="AO120" s="958"/>
      <c r="AP120" s="960" t="s">
        <v>64</v>
      </c>
      <c r="AQ120" s="961"/>
      <c r="AR120" s="961"/>
      <c r="AS120" s="961"/>
      <c r="AT120" s="962"/>
      <c r="AU120" s="989" t="s">
        <v>411</v>
      </c>
      <c r="AV120" s="990"/>
      <c r="AW120" s="990"/>
      <c r="AX120" s="990"/>
      <c r="AY120" s="991"/>
      <c r="AZ120" s="927" t="s">
        <v>412</v>
      </c>
      <c r="BA120" s="895"/>
      <c r="BB120" s="895"/>
      <c r="BC120" s="895"/>
      <c r="BD120" s="895"/>
      <c r="BE120" s="895"/>
      <c r="BF120" s="895"/>
      <c r="BG120" s="895"/>
      <c r="BH120" s="895"/>
      <c r="BI120" s="895"/>
      <c r="BJ120" s="895"/>
      <c r="BK120" s="895"/>
      <c r="BL120" s="895"/>
      <c r="BM120" s="895"/>
      <c r="BN120" s="895"/>
      <c r="BO120" s="895"/>
      <c r="BP120" s="896"/>
      <c r="BQ120" s="928">
        <v>23893082</v>
      </c>
      <c r="BR120" s="929"/>
      <c r="BS120" s="929"/>
      <c r="BT120" s="929"/>
      <c r="BU120" s="929"/>
      <c r="BV120" s="929">
        <v>21017356</v>
      </c>
      <c r="BW120" s="929"/>
      <c r="BX120" s="929"/>
      <c r="BY120" s="929"/>
      <c r="BZ120" s="929"/>
      <c r="CA120" s="929">
        <v>20889830</v>
      </c>
      <c r="CB120" s="929"/>
      <c r="CC120" s="929"/>
      <c r="CD120" s="929"/>
      <c r="CE120" s="929"/>
      <c r="CF120" s="942">
        <v>125.5</v>
      </c>
      <c r="CG120" s="943"/>
      <c r="CH120" s="943"/>
      <c r="CI120" s="943"/>
      <c r="CJ120" s="943"/>
      <c r="CK120" s="1004" t="s">
        <v>413</v>
      </c>
      <c r="CL120" s="1005"/>
      <c r="CM120" s="1005"/>
      <c r="CN120" s="1005"/>
      <c r="CO120" s="1006"/>
      <c r="CP120" s="1012" t="s">
        <v>347</v>
      </c>
      <c r="CQ120" s="1013"/>
      <c r="CR120" s="1013"/>
      <c r="CS120" s="1013"/>
      <c r="CT120" s="1013"/>
      <c r="CU120" s="1013"/>
      <c r="CV120" s="1013"/>
      <c r="CW120" s="1013"/>
      <c r="CX120" s="1013"/>
      <c r="CY120" s="1013"/>
      <c r="CZ120" s="1013"/>
      <c r="DA120" s="1013"/>
      <c r="DB120" s="1013"/>
      <c r="DC120" s="1013"/>
      <c r="DD120" s="1013"/>
      <c r="DE120" s="1013"/>
      <c r="DF120" s="1014"/>
      <c r="DG120" s="928">
        <v>6638335</v>
      </c>
      <c r="DH120" s="929"/>
      <c r="DI120" s="929"/>
      <c r="DJ120" s="929"/>
      <c r="DK120" s="929"/>
      <c r="DL120" s="929">
        <v>6550992</v>
      </c>
      <c r="DM120" s="929"/>
      <c r="DN120" s="929"/>
      <c r="DO120" s="929"/>
      <c r="DP120" s="929"/>
      <c r="DQ120" s="929">
        <v>7341487</v>
      </c>
      <c r="DR120" s="929"/>
      <c r="DS120" s="929"/>
      <c r="DT120" s="929"/>
      <c r="DU120" s="929"/>
      <c r="DV120" s="930">
        <v>44.1</v>
      </c>
      <c r="DW120" s="930"/>
      <c r="DX120" s="930"/>
      <c r="DY120" s="930"/>
      <c r="DZ120" s="931"/>
    </row>
    <row r="121" spans="1:130" s="89" customFormat="1" ht="26.25" customHeight="1" x14ac:dyDescent="0.2">
      <c r="A121" s="1061"/>
      <c r="B121" s="947"/>
      <c r="C121" s="972" t="s">
        <v>414</v>
      </c>
      <c r="D121" s="973"/>
      <c r="E121" s="973"/>
      <c r="F121" s="973"/>
      <c r="G121" s="973"/>
      <c r="H121" s="973"/>
      <c r="I121" s="973"/>
      <c r="J121" s="973"/>
      <c r="K121" s="973"/>
      <c r="L121" s="973"/>
      <c r="M121" s="973"/>
      <c r="N121" s="973"/>
      <c r="O121" s="973"/>
      <c r="P121" s="973"/>
      <c r="Q121" s="973"/>
      <c r="R121" s="973"/>
      <c r="S121" s="973"/>
      <c r="T121" s="973"/>
      <c r="U121" s="973"/>
      <c r="V121" s="973"/>
      <c r="W121" s="973"/>
      <c r="X121" s="973"/>
      <c r="Y121" s="973"/>
      <c r="Z121" s="974"/>
      <c r="AA121" s="956" t="s">
        <v>64</v>
      </c>
      <c r="AB121" s="957"/>
      <c r="AC121" s="957"/>
      <c r="AD121" s="957"/>
      <c r="AE121" s="958"/>
      <c r="AF121" s="959" t="s">
        <v>64</v>
      </c>
      <c r="AG121" s="957"/>
      <c r="AH121" s="957"/>
      <c r="AI121" s="957"/>
      <c r="AJ121" s="958"/>
      <c r="AK121" s="959" t="s">
        <v>64</v>
      </c>
      <c r="AL121" s="957"/>
      <c r="AM121" s="957"/>
      <c r="AN121" s="957"/>
      <c r="AO121" s="958"/>
      <c r="AP121" s="960" t="s">
        <v>64</v>
      </c>
      <c r="AQ121" s="961"/>
      <c r="AR121" s="961"/>
      <c r="AS121" s="961"/>
      <c r="AT121" s="962"/>
      <c r="AU121" s="992"/>
      <c r="AV121" s="993"/>
      <c r="AW121" s="993"/>
      <c r="AX121" s="993"/>
      <c r="AY121" s="994"/>
      <c r="AZ121" s="920" t="s">
        <v>415</v>
      </c>
      <c r="BA121" s="921"/>
      <c r="BB121" s="921"/>
      <c r="BC121" s="921"/>
      <c r="BD121" s="921"/>
      <c r="BE121" s="921"/>
      <c r="BF121" s="921"/>
      <c r="BG121" s="921"/>
      <c r="BH121" s="921"/>
      <c r="BI121" s="921"/>
      <c r="BJ121" s="921"/>
      <c r="BK121" s="921"/>
      <c r="BL121" s="921"/>
      <c r="BM121" s="921"/>
      <c r="BN121" s="921"/>
      <c r="BO121" s="921"/>
      <c r="BP121" s="922"/>
      <c r="BQ121" s="923">
        <v>1297673</v>
      </c>
      <c r="BR121" s="924"/>
      <c r="BS121" s="924"/>
      <c r="BT121" s="924"/>
      <c r="BU121" s="924"/>
      <c r="BV121" s="924">
        <v>1228512</v>
      </c>
      <c r="BW121" s="924"/>
      <c r="BX121" s="924"/>
      <c r="BY121" s="924"/>
      <c r="BZ121" s="924"/>
      <c r="CA121" s="924">
        <v>1182600</v>
      </c>
      <c r="CB121" s="924"/>
      <c r="CC121" s="924"/>
      <c r="CD121" s="924"/>
      <c r="CE121" s="924"/>
      <c r="CF121" s="918">
        <v>7.1</v>
      </c>
      <c r="CG121" s="919"/>
      <c r="CH121" s="919"/>
      <c r="CI121" s="919"/>
      <c r="CJ121" s="919"/>
      <c r="CK121" s="1007"/>
      <c r="CL121" s="1008"/>
      <c r="CM121" s="1008"/>
      <c r="CN121" s="1008"/>
      <c r="CO121" s="1009"/>
      <c r="CP121" s="1017" t="s">
        <v>346</v>
      </c>
      <c r="CQ121" s="1018"/>
      <c r="CR121" s="1018"/>
      <c r="CS121" s="1018"/>
      <c r="CT121" s="1018"/>
      <c r="CU121" s="1018"/>
      <c r="CV121" s="1018"/>
      <c r="CW121" s="1018"/>
      <c r="CX121" s="1018"/>
      <c r="CY121" s="1018"/>
      <c r="CZ121" s="1018"/>
      <c r="DA121" s="1018"/>
      <c r="DB121" s="1018"/>
      <c r="DC121" s="1018"/>
      <c r="DD121" s="1018"/>
      <c r="DE121" s="1018"/>
      <c r="DF121" s="1019"/>
      <c r="DG121" s="923">
        <v>1621203</v>
      </c>
      <c r="DH121" s="924"/>
      <c r="DI121" s="924"/>
      <c r="DJ121" s="924"/>
      <c r="DK121" s="924"/>
      <c r="DL121" s="924">
        <v>1857438</v>
      </c>
      <c r="DM121" s="924"/>
      <c r="DN121" s="924"/>
      <c r="DO121" s="924"/>
      <c r="DP121" s="924"/>
      <c r="DQ121" s="924">
        <v>1770832</v>
      </c>
      <c r="DR121" s="924"/>
      <c r="DS121" s="924"/>
      <c r="DT121" s="924"/>
      <c r="DU121" s="924"/>
      <c r="DV121" s="925">
        <v>10.6</v>
      </c>
      <c r="DW121" s="925"/>
      <c r="DX121" s="925"/>
      <c r="DY121" s="925"/>
      <c r="DZ121" s="926"/>
    </row>
    <row r="122" spans="1:130" s="89" customFormat="1" ht="26.25" customHeight="1" x14ac:dyDescent="0.2">
      <c r="A122" s="1061"/>
      <c r="B122" s="947"/>
      <c r="C122" s="920" t="s">
        <v>397</v>
      </c>
      <c r="D122" s="921"/>
      <c r="E122" s="921"/>
      <c r="F122" s="921"/>
      <c r="G122" s="921"/>
      <c r="H122" s="921"/>
      <c r="I122" s="921"/>
      <c r="J122" s="921"/>
      <c r="K122" s="921"/>
      <c r="L122" s="921"/>
      <c r="M122" s="921"/>
      <c r="N122" s="921"/>
      <c r="O122" s="921"/>
      <c r="P122" s="921"/>
      <c r="Q122" s="921"/>
      <c r="R122" s="921"/>
      <c r="S122" s="921"/>
      <c r="T122" s="921"/>
      <c r="U122" s="921"/>
      <c r="V122" s="921"/>
      <c r="W122" s="921"/>
      <c r="X122" s="921"/>
      <c r="Y122" s="921"/>
      <c r="Z122" s="922"/>
      <c r="AA122" s="956" t="s">
        <v>64</v>
      </c>
      <c r="AB122" s="957"/>
      <c r="AC122" s="957"/>
      <c r="AD122" s="957"/>
      <c r="AE122" s="958"/>
      <c r="AF122" s="959" t="s">
        <v>64</v>
      </c>
      <c r="AG122" s="957"/>
      <c r="AH122" s="957"/>
      <c r="AI122" s="957"/>
      <c r="AJ122" s="958"/>
      <c r="AK122" s="959" t="s">
        <v>64</v>
      </c>
      <c r="AL122" s="957"/>
      <c r="AM122" s="957"/>
      <c r="AN122" s="957"/>
      <c r="AO122" s="958"/>
      <c r="AP122" s="960" t="s">
        <v>64</v>
      </c>
      <c r="AQ122" s="961"/>
      <c r="AR122" s="961"/>
      <c r="AS122" s="961"/>
      <c r="AT122" s="962"/>
      <c r="AU122" s="992"/>
      <c r="AV122" s="993"/>
      <c r="AW122" s="993"/>
      <c r="AX122" s="993"/>
      <c r="AY122" s="994"/>
      <c r="AZ122" s="971" t="s">
        <v>416</v>
      </c>
      <c r="BA122" s="963"/>
      <c r="BB122" s="963"/>
      <c r="BC122" s="963"/>
      <c r="BD122" s="963"/>
      <c r="BE122" s="963"/>
      <c r="BF122" s="963"/>
      <c r="BG122" s="963"/>
      <c r="BH122" s="963"/>
      <c r="BI122" s="963"/>
      <c r="BJ122" s="963"/>
      <c r="BK122" s="963"/>
      <c r="BL122" s="963"/>
      <c r="BM122" s="963"/>
      <c r="BN122" s="963"/>
      <c r="BO122" s="963"/>
      <c r="BP122" s="964"/>
      <c r="BQ122" s="997">
        <v>26179921</v>
      </c>
      <c r="BR122" s="998"/>
      <c r="BS122" s="998"/>
      <c r="BT122" s="998"/>
      <c r="BU122" s="998"/>
      <c r="BV122" s="998">
        <v>25786115</v>
      </c>
      <c r="BW122" s="998"/>
      <c r="BX122" s="998"/>
      <c r="BY122" s="998"/>
      <c r="BZ122" s="998"/>
      <c r="CA122" s="998">
        <v>24854665</v>
      </c>
      <c r="CB122" s="998"/>
      <c r="CC122" s="998"/>
      <c r="CD122" s="998"/>
      <c r="CE122" s="998"/>
      <c r="CF122" s="1015">
        <v>149.30000000000001</v>
      </c>
      <c r="CG122" s="1016"/>
      <c r="CH122" s="1016"/>
      <c r="CI122" s="1016"/>
      <c r="CJ122" s="1016"/>
      <c r="CK122" s="1007"/>
      <c r="CL122" s="1008"/>
      <c r="CM122" s="1008"/>
      <c r="CN122" s="1008"/>
      <c r="CO122" s="1009"/>
      <c r="CP122" s="1017" t="s">
        <v>343</v>
      </c>
      <c r="CQ122" s="1018"/>
      <c r="CR122" s="1018"/>
      <c r="CS122" s="1018"/>
      <c r="CT122" s="1018"/>
      <c r="CU122" s="1018"/>
      <c r="CV122" s="1018"/>
      <c r="CW122" s="1018"/>
      <c r="CX122" s="1018"/>
      <c r="CY122" s="1018"/>
      <c r="CZ122" s="1018"/>
      <c r="DA122" s="1018"/>
      <c r="DB122" s="1018"/>
      <c r="DC122" s="1018"/>
      <c r="DD122" s="1018"/>
      <c r="DE122" s="1018"/>
      <c r="DF122" s="1019"/>
      <c r="DG122" s="923">
        <v>355577</v>
      </c>
      <c r="DH122" s="924"/>
      <c r="DI122" s="924"/>
      <c r="DJ122" s="924"/>
      <c r="DK122" s="924"/>
      <c r="DL122" s="924">
        <v>388782</v>
      </c>
      <c r="DM122" s="924"/>
      <c r="DN122" s="924"/>
      <c r="DO122" s="924"/>
      <c r="DP122" s="924"/>
      <c r="DQ122" s="924">
        <v>424812</v>
      </c>
      <c r="DR122" s="924"/>
      <c r="DS122" s="924"/>
      <c r="DT122" s="924"/>
      <c r="DU122" s="924"/>
      <c r="DV122" s="925">
        <v>2.6</v>
      </c>
      <c r="DW122" s="925"/>
      <c r="DX122" s="925"/>
      <c r="DY122" s="925"/>
      <c r="DZ122" s="926"/>
    </row>
    <row r="123" spans="1:130" s="89" customFormat="1" ht="26.25" customHeight="1" x14ac:dyDescent="0.2">
      <c r="A123" s="1061"/>
      <c r="B123" s="947"/>
      <c r="C123" s="920" t="s">
        <v>403</v>
      </c>
      <c r="D123" s="921"/>
      <c r="E123" s="921"/>
      <c r="F123" s="921"/>
      <c r="G123" s="921"/>
      <c r="H123" s="921"/>
      <c r="I123" s="921"/>
      <c r="J123" s="921"/>
      <c r="K123" s="921"/>
      <c r="L123" s="921"/>
      <c r="M123" s="921"/>
      <c r="N123" s="921"/>
      <c r="O123" s="921"/>
      <c r="P123" s="921"/>
      <c r="Q123" s="921"/>
      <c r="R123" s="921"/>
      <c r="S123" s="921"/>
      <c r="T123" s="921"/>
      <c r="U123" s="921"/>
      <c r="V123" s="921"/>
      <c r="W123" s="921"/>
      <c r="X123" s="921"/>
      <c r="Y123" s="921"/>
      <c r="Z123" s="922"/>
      <c r="AA123" s="956">
        <v>37191</v>
      </c>
      <c r="AB123" s="957"/>
      <c r="AC123" s="957"/>
      <c r="AD123" s="957"/>
      <c r="AE123" s="958"/>
      <c r="AF123" s="959">
        <v>23783</v>
      </c>
      <c r="AG123" s="957"/>
      <c r="AH123" s="957"/>
      <c r="AI123" s="957"/>
      <c r="AJ123" s="958"/>
      <c r="AK123" s="959">
        <v>11094</v>
      </c>
      <c r="AL123" s="957"/>
      <c r="AM123" s="957"/>
      <c r="AN123" s="957"/>
      <c r="AO123" s="958"/>
      <c r="AP123" s="960">
        <v>0.1</v>
      </c>
      <c r="AQ123" s="961"/>
      <c r="AR123" s="961"/>
      <c r="AS123" s="961"/>
      <c r="AT123" s="962"/>
      <c r="AU123" s="995"/>
      <c r="AV123" s="996"/>
      <c r="AW123" s="996"/>
      <c r="AX123" s="996"/>
      <c r="AY123" s="996"/>
      <c r="AZ123" s="112" t="s">
        <v>120</v>
      </c>
      <c r="BA123" s="112"/>
      <c r="BB123" s="112"/>
      <c r="BC123" s="112"/>
      <c r="BD123" s="112"/>
      <c r="BE123" s="112"/>
      <c r="BF123" s="112"/>
      <c r="BG123" s="112"/>
      <c r="BH123" s="112"/>
      <c r="BI123" s="112"/>
      <c r="BJ123" s="112"/>
      <c r="BK123" s="112"/>
      <c r="BL123" s="112"/>
      <c r="BM123" s="112"/>
      <c r="BN123" s="112"/>
      <c r="BO123" s="975" t="s">
        <v>417</v>
      </c>
      <c r="BP123" s="1003"/>
      <c r="BQ123" s="1033">
        <v>51370676</v>
      </c>
      <c r="BR123" s="1034"/>
      <c r="BS123" s="1034"/>
      <c r="BT123" s="1034"/>
      <c r="BU123" s="1034"/>
      <c r="BV123" s="1034">
        <v>48031983</v>
      </c>
      <c r="BW123" s="1034"/>
      <c r="BX123" s="1034"/>
      <c r="BY123" s="1034"/>
      <c r="BZ123" s="1034"/>
      <c r="CA123" s="1034">
        <v>46927095</v>
      </c>
      <c r="CB123" s="1034"/>
      <c r="CC123" s="1034"/>
      <c r="CD123" s="1034"/>
      <c r="CE123" s="1034"/>
      <c r="CF123" s="999"/>
      <c r="CG123" s="1000"/>
      <c r="CH123" s="1000"/>
      <c r="CI123" s="1000"/>
      <c r="CJ123" s="1001"/>
      <c r="CK123" s="1007"/>
      <c r="CL123" s="1008"/>
      <c r="CM123" s="1008"/>
      <c r="CN123" s="1008"/>
      <c r="CO123" s="1009"/>
      <c r="CP123" s="1017" t="s">
        <v>341</v>
      </c>
      <c r="CQ123" s="1018"/>
      <c r="CR123" s="1018"/>
      <c r="CS123" s="1018"/>
      <c r="CT123" s="1018"/>
      <c r="CU123" s="1018"/>
      <c r="CV123" s="1018"/>
      <c r="CW123" s="1018"/>
      <c r="CX123" s="1018"/>
      <c r="CY123" s="1018"/>
      <c r="CZ123" s="1018"/>
      <c r="DA123" s="1018"/>
      <c r="DB123" s="1018"/>
      <c r="DC123" s="1018"/>
      <c r="DD123" s="1018"/>
      <c r="DE123" s="1018"/>
      <c r="DF123" s="1019"/>
      <c r="DG123" s="956" t="s">
        <v>64</v>
      </c>
      <c r="DH123" s="957"/>
      <c r="DI123" s="957"/>
      <c r="DJ123" s="957"/>
      <c r="DK123" s="958"/>
      <c r="DL123" s="959" t="s">
        <v>64</v>
      </c>
      <c r="DM123" s="957"/>
      <c r="DN123" s="957"/>
      <c r="DO123" s="957"/>
      <c r="DP123" s="958"/>
      <c r="DQ123" s="959" t="s">
        <v>64</v>
      </c>
      <c r="DR123" s="957"/>
      <c r="DS123" s="957"/>
      <c r="DT123" s="957"/>
      <c r="DU123" s="958"/>
      <c r="DV123" s="960" t="s">
        <v>64</v>
      </c>
      <c r="DW123" s="961"/>
      <c r="DX123" s="961"/>
      <c r="DY123" s="961"/>
      <c r="DZ123" s="962"/>
    </row>
    <row r="124" spans="1:130" s="89" customFormat="1" ht="26.25" customHeight="1" thickBot="1" x14ac:dyDescent="0.25">
      <c r="A124" s="1061"/>
      <c r="B124" s="947"/>
      <c r="C124" s="920" t="s">
        <v>406</v>
      </c>
      <c r="D124" s="921"/>
      <c r="E124" s="921"/>
      <c r="F124" s="921"/>
      <c r="G124" s="921"/>
      <c r="H124" s="921"/>
      <c r="I124" s="921"/>
      <c r="J124" s="921"/>
      <c r="K124" s="921"/>
      <c r="L124" s="921"/>
      <c r="M124" s="921"/>
      <c r="N124" s="921"/>
      <c r="O124" s="921"/>
      <c r="P124" s="921"/>
      <c r="Q124" s="921"/>
      <c r="R124" s="921"/>
      <c r="S124" s="921"/>
      <c r="T124" s="921"/>
      <c r="U124" s="921"/>
      <c r="V124" s="921"/>
      <c r="W124" s="921"/>
      <c r="X124" s="921"/>
      <c r="Y124" s="921"/>
      <c r="Z124" s="922"/>
      <c r="AA124" s="956" t="s">
        <v>64</v>
      </c>
      <c r="AB124" s="957"/>
      <c r="AC124" s="957"/>
      <c r="AD124" s="957"/>
      <c r="AE124" s="958"/>
      <c r="AF124" s="959" t="s">
        <v>64</v>
      </c>
      <c r="AG124" s="957"/>
      <c r="AH124" s="957"/>
      <c r="AI124" s="957"/>
      <c r="AJ124" s="958"/>
      <c r="AK124" s="959" t="s">
        <v>64</v>
      </c>
      <c r="AL124" s="957"/>
      <c r="AM124" s="957"/>
      <c r="AN124" s="957"/>
      <c r="AO124" s="958"/>
      <c r="AP124" s="960" t="s">
        <v>64</v>
      </c>
      <c r="AQ124" s="961"/>
      <c r="AR124" s="961"/>
      <c r="AS124" s="961"/>
      <c r="AT124" s="962"/>
      <c r="AU124" s="1029" t="s">
        <v>418</v>
      </c>
      <c r="AV124" s="1030"/>
      <c r="AW124" s="1030"/>
      <c r="AX124" s="1030"/>
      <c r="AY124" s="1030"/>
      <c r="AZ124" s="1030"/>
      <c r="BA124" s="1030"/>
      <c r="BB124" s="1030"/>
      <c r="BC124" s="1030"/>
      <c r="BD124" s="1030"/>
      <c r="BE124" s="1030"/>
      <c r="BF124" s="1030"/>
      <c r="BG124" s="1030"/>
      <c r="BH124" s="1030"/>
      <c r="BI124" s="1030"/>
      <c r="BJ124" s="1030"/>
      <c r="BK124" s="1030"/>
      <c r="BL124" s="1030"/>
      <c r="BM124" s="1030"/>
      <c r="BN124" s="1030"/>
      <c r="BO124" s="1030"/>
      <c r="BP124" s="1031"/>
      <c r="BQ124" s="1032" t="s">
        <v>64</v>
      </c>
      <c r="BR124" s="1025"/>
      <c r="BS124" s="1025"/>
      <c r="BT124" s="1025"/>
      <c r="BU124" s="1025"/>
      <c r="BV124" s="1025" t="s">
        <v>64</v>
      </c>
      <c r="BW124" s="1025"/>
      <c r="BX124" s="1025"/>
      <c r="BY124" s="1025"/>
      <c r="BZ124" s="1025"/>
      <c r="CA124" s="1025" t="s">
        <v>64</v>
      </c>
      <c r="CB124" s="1025"/>
      <c r="CC124" s="1025"/>
      <c r="CD124" s="1025"/>
      <c r="CE124" s="1025"/>
      <c r="CF124" s="1026"/>
      <c r="CG124" s="1027"/>
      <c r="CH124" s="1027"/>
      <c r="CI124" s="1027"/>
      <c r="CJ124" s="1028"/>
      <c r="CK124" s="1010"/>
      <c r="CL124" s="1010"/>
      <c r="CM124" s="1010"/>
      <c r="CN124" s="1010"/>
      <c r="CO124" s="1011"/>
      <c r="CP124" s="1017" t="s">
        <v>419</v>
      </c>
      <c r="CQ124" s="1018"/>
      <c r="CR124" s="1018"/>
      <c r="CS124" s="1018"/>
      <c r="CT124" s="1018"/>
      <c r="CU124" s="1018"/>
      <c r="CV124" s="1018"/>
      <c r="CW124" s="1018"/>
      <c r="CX124" s="1018"/>
      <c r="CY124" s="1018"/>
      <c r="CZ124" s="1018"/>
      <c r="DA124" s="1018"/>
      <c r="DB124" s="1018"/>
      <c r="DC124" s="1018"/>
      <c r="DD124" s="1018"/>
      <c r="DE124" s="1018"/>
      <c r="DF124" s="1019"/>
      <c r="DG124" s="1002">
        <v>3969</v>
      </c>
      <c r="DH124" s="984"/>
      <c r="DI124" s="984"/>
      <c r="DJ124" s="984"/>
      <c r="DK124" s="985"/>
      <c r="DL124" s="983" t="s">
        <v>64</v>
      </c>
      <c r="DM124" s="984"/>
      <c r="DN124" s="984"/>
      <c r="DO124" s="984"/>
      <c r="DP124" s="985"/>
      <c r="DQ124" s="983" t="s">
        <v>64</v>
      </c>
      <c r="DR124" s="984"/>
      <c r="DS124" s="984"/>
      <c r="DT124" s="984"/>
      <c r="DU124" s="985"/>
      <c r="DV124" s="986" t="s">
        <v>64</v>
      </c>
      <c r="DW124" s="987"/>
      <c r="DX124" s="987"/>
      <c r="DY124" s="987"/>
      <c r="DZ124" s="988"/>
    </row>
    <row r="125" spans="1:130" s="89" customFormat="1" ht="26.25" customHeight="1" x14ac:dyDescent="0.2">
      <c r="A125" s="1061"/>
      <c r="B125" s="947"/>
      <c r="C125" s="920" t="s">
        <v>408</v>
      </c>
      <c r="D125" s="921"/>
      <c r="E125" s="921"/>
      <c r="F125" s="921"/>
      <c r="G125" s="921"/>
      <c r="H125" s="921"/>
      <c r="I125" s="921"/>
      <c r="J125" s="921"/>
      <c r="K125" s="921"/>
      <c r="L125" s="921"/>
      <c r="M125" s="921"/>
      <c r="N125" s="921"/>
      <c r="O125" s="921"/>
      <c r="P125" s="921"/>
      <c r="Q125" s="921"/>
      <c r="R125" s="921"/>
      <c r="S125" s="921"/>
      <c r="T125" s="921"/>
      <c r="U125" s="921"/>
      <c r="V125" s="921"/>
      <c r="W125" s="921"/>
      <c r="X125" s="921"/>
      <c r="Y125" s="921"/>
      <c r="Z125" s="922"/>
      <c r="AA125" s="956" t="s">
        <v>64</v>
      </c>
      <c r="AB125" s="957"/>
      <c r="AC125" s="957"/>
      <c r="AD125" s="957"/>
      <c r="AE125" s="958"/>
      <c r="AF125" s="959" t="s">
        <v>64</v>
      </c>
      <c r="AG125" s="957"/>
      <c r="AH125" s="957"/>
      <c r="AI125" s="957"/>
      <c r="AJ125" s="958"/>
      <c r="AK125" s="959" t="s">
        <v>64</v>
      </c>
      <c r="AL125" s="957"/>
      <c r="AM125" s="957"/>
      <c r="AN125" s="957"/>
      <c r="AO125" s="958"/>
      <c r="AP125" s="960" t="s">
        <v>64</v>
      </c>
      <c r="AQ125" s="961"/>
      <c r="AR125" s="961"/>
      <c r="AS125" s="961"/>
      <c r="AT125" s="962"/>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1020" t="s">
        <v>420</v>
      </c>
      <c r="CL125" s="1005"/>
      <c r="CM125" s="1005"/>
      <c r="CN125" s="1005"/>
      <c r="CO125" s="1006"/>
      <c r="CP125" s="927" t="s">
        <v>421</v>
      </c>
      <c r="CQ125" s="895"/>
      <c r="CR125" s="895"/>
      <c r="CS125" s="895"/>
      <c r="CT125" s="895"/>
      <c r="CU125" s="895"/>
      <c r="CV125" s="895"/>
      <c r="CW125" s="895"/>
      <c r="CX125" s="895"/>
      <c r="CY125" s="895"/>
      <c r="CZ125" s="895"/>
      <c r="DA125" s="895"/>
      <c r="DB125" s="895"/>
      <c r="DC125" s="895"/>
      <c r="DD125" s="895"/>
      <c r="DE125" s="895"/>
      <c r="DF125" s="896"/>
      <c r="DG125" s="928" t="s">
        <v>64</v>
      </c>
      <c r="DH125" s="929"/>
      <c r="DI125" s="929"/>
      <c r="DJ125" s="929"/>
      <c r="DK125" s="929"/>
      <c r="DL125" s="929" t="s">
        <v>64</v>
      </c>
      <c r="DM125" s="929"/>
      <c r="DN125" s="929"/>
      <c r="DO125" s="929"/>
      <c r="DP125" s="929"/>
      <c r="DQ125" s="929" t="s">
        <v>64</v>
      </c>
      <c r="DR125" s="929"/>
      <c r="DS125" s="929"/>
      <c r="DT125" s="929"/>
      <c r="DU125" s="929"/>
      <c r="DV125" s="930" t="s">
        <v>64</v>
      </c>
      <c r="DW125" s="930"/>
      <c r="DX125" s="930"/>
      <c r="DY125" s="930"/>
      <c r="DZ125" s="931"/>
    </row>
    <row r="126" spans="1:130" s="89" customFormat="1" ht="26.25" customHeight="1" thickBot="1" x14ac:dyDescent="0.25">
      <c r="A126" s="1061"/>
      <c r="B126" s="947"/>
      <c r="C126" s="920" t="s">
        <v>410</v>
      </c>
      <c r="D126" s="921"/>
      <c r="E126" s="921"/>
      <c r="F126" s="921"/>
      <c r="G126" s="921"/>
      <c r="H126" s="921"/>
      <c r="I126" s="921"/>
      <c r="J126" s="921"/>
      <c r="K126" s="921"/>
      <c r="L126" s="921"/>
      <c r="M126" s="921"/>
      <c r="N126" s="921"/>
      <c r="O126" s="921"/>
      <c r="P126" s="921"/>
      <c r="Q126" s="921"/>
      <c r="R126" s="921"/>
      <c r="S126" s="921"/>
      <c r="T126" s="921"/>
      <c r="U126" s="921"/>
      <c r="V126" s="921"/>
      <c r="W126" s="921"/>
      <c r="X126" s="921"/>
      <c r="Y126" s="921"/>
      <c r="Z126" s="922"/>
      <c r="AA126" s="956">
        <v>31688</v>
      </c>
      <c r="AB126" s="957"/>
      <c r="AC126" s="957"/>
      <c r="AD126" s="957"/>
      <c r="AE126" s="958"/>
      <c r="AF126" s="959">
        <v>391</v>
      </c>
      <c r="AG126" s="957"/>
      <c r="AH126" s="957"/>
      <c r="AI126" s="957"/>
      <c r="AJ126" s="958"/>
      <c r="AK126" s="959">
        <v>391</v>
      </c>
      <c r="AL126" s="957"/>
      <c r="AM126" s="957"/>
      <c r="AN126" s="957"/>
      <c r="AO126" s="958"/>
      <c r="AP126" s="960">
        <v>0</v>
      </c>
      <c r="AQ126" s="961"/>
      <c r="AR126" s="961"/>
      <c r="AS126" s="961"/>
      <c r="AT126" s="962"/>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21"/>
      <c r="CL126" s="1008"/>
      <c r="CM126" s="1008"/>
      <c r="CN126" s="1008"/>
      <c r="CO126" s="1009"/>
      <c r="CP126" s="920" t="s">
        <v>422</v>
      </c>
      <c r="CQ126" s="921"/>
      <c r="CR126" s="921"/>
      <c r="CS126" s="921"/>
      <c r="CT126" s="921"/>
      <c r="CU126" s="921"/>
      <c r="CV126" s="921"/>
      <c r="CW126" s="921"/>
      <c r="CX126" s="921"/>
      <c r="CY126" s="921"/>
      <c r="CZ126" s="921"/>
      <c r="DA126" s="921"/>
      <c r="DB126" s="921"/>
      <c r="DC126" s="921"/>
      <c r="DD126" s="921"/>
      <c r="DE126" s="921"/>
      <c r="DF126" s="922"/>
      <c r="DG126" s="923" t="s">
        <v>64</v>
      </c>
      <c r="DH126" s="924"/>
      <c r="DI126" s="924"/>
      <c r="DJ126" s="924"/>
      <c r="DK126" s="924"/>
      <c r="DL126" s="924" t="s">
        <v>64</v>
      </c>
      <c r="DM126" s="924"/>
      <c r="DN126" s="924"/>
      <c r="DO126" s="924"/>
      <c r="DP126" s="924"/>
      <c r="DQ126" s="924" t="s">
        <v>64</v>
      </c>
      <c r="DR126" s="924"/>
      <c r="DS126" s="924"/>
      <c r="DT126" s="924"/>
      <c r="DU126" s="924"/>
      <c r="DV126" s="925" t="s">
        <v>64</v>
      </c>
      <c r="DW126" s="925"/>
      <c r="DX126" s="925"/>
      <c r="DY126" s="925"/>
      <c r="DZ126" s="926"/>
    </row>
    <row r="127" spans="1:130" s="89" customFormat="1" ht="26.25" customHeight="1" x14ac:dyDescent="0.2">
      <c r="A127" s="1062"/>
      <c r="B127" s="949"/>
      <c r="C127" s="971" t="s">
        <v>423</v>
      </c>
      <c r="D127" s="963"/>
      <c r="E127" s="963"/>
      <c r="F127" s="963"/>
      <c r="G127" s="963"/>
      <c r="H127" s="963"/>
      <c r="I127" s="963"/>
      <c r="J127" s="963"/>
      <c r="K127" s="963"/>
      <c r="L127" s="963"/>
      <c r="M127" s="963"/>
      <c r="N127" s="963"/>
      <c r="O127" s="963"/>
      <c r="P127" s="963"/>
      <c r="Q127" s="963"/>
      <c r="R127" s="963"/>
      <c r="S127" s="963"/>
      <c r="T127" s="963"/>
      <c r="U127" s="963"/>
      <c r="V127" s="963"/>
      <c r="W127" s="963"/>
      <c r="X127" s="963"/>
      <c r="Y127" s="963"/>
      <c r="Z127" s="964"/>
      <c r="AA127" s="956" t="s">
        <v>64</v>
      </c>
      <c r="AB127" s="957"/>
      <c r="AC127" s="957"/>
      <c r="AD127" s="957"/>
      <c r="AE127" s="958"/>
      <c r="AF127" s="959" t="s">
        <v>64</v>
      </c>
      <c r="AG127" s="957"/>
      <c r="AH127" s="957"/>
      <c r="AI127" s="957"/>
      <c r="AJ127" s="958"/>
      <c r="AK127" s="959" t="s">
        <v>64</v>
      </c>
      <c r="AL127" s="957"/>
      <c r="AM127" s="957"/>
      <c r="AN127" s="957"/>
      <c r="AO127" s="958"/>
      <c r="AP127" s="960" t="s">
        <v>64</v>
      </c>
      <c r="AQ127" s="961"/>
      <c r="AR127" s="961"/>
      <c r="AS127" s="961"/>
      <c r="AT127" s="962"/>
      <c r="AU127" s="91"/>
      <c r="AV127" s="91"/>
      <c r="AW127" s="91"/>
      <c r="AX127" s="1035" t="s">
        <v>424</v>
      </c>
      <c r="AY127" s="1036"/>
      <c r="AZ127" s="1036"/>
      <c r="BA127" s="1036"/>
      <c r="BB127" s="1036"/>
      <c r="BC127" s="1036"/>
      <c r="BD127" s="1036"/>
      <c r="BE127" s="1037"/>
      <c r="BF127" s="1038" t="s">
        <v>425</v>
      </c>
      <c r="BG127" s="1036"/>
      <c r="BH127" s="1036"/>
      <c r="BI127" s="1036"/>
      <c r="BJ127" s="1036"/>
      <c r="BK127" s="1036"/>
      <c r="BL127" s="1037"/>
      <c r="BM127" s="1038" t="s">
        <v>426</v>
      </c>
      <c r="BN127" s="1036"/>
      <c r="BO127" s="1036"/>
      <c r="BP127" s="1036"/>
      <c r="BQ127" s="1036"/>
      <c r="BR127" s="1036"/>
      <c r="BS127" s="1037"/>
      <c r="BT127" s="1038" t="s">
        <v>427</v>
      </c>
      <c r="BU127" s="1036"/>
      <c r="BV127" s="1036"/>
      <c r="BW127" s="1036"/>
      <c r="BX127" s="1036"/>
      <c r="BY127" s="1036"/>
      <c r="BZ127" s="1059"/>
      <c r="CA127" s="91"/>
      <c r="CB127" s="91"/>
      <c r="CC127" s="91"/>
      <c r="CD127" s="114"/>
      <c r="CE127" s="114"/>
      <c r="CF127" s="114"/>
      <c r="CG127" s="91"/>
      <c r="CH127" s="91"/>
      <c r="CI127" s="91"/>
      <c r="CJ127" s="113"/>
      <c r="CK127" s="1021"/>
      <c r="CL127" s="1008"/>
      <c r="CM127" s="1008"/>
      <c r="CN127" s="1008"/>
      <c r="CO127" s="1009"/>
      <c r="CP127" s="920" t="s">
        <v>428</v>
      </c>
      <c r="CQ127" s="921"/>
      <c r="CR127" s="921"/>
      <c r="CS127" s="921"/>
      <c r="CT127" s="921"/>
      <c r="CU127" s="921"/>
      <c r="CV127" s="921"/>
      <c r="CW127" s="921"/>
      <c r="CX127" s="921"/>
      <c r="CY127" s="921"/>
      <c r="CZ127" s="921"/>
      <c r="DA127" s="921"/>
      <c r="DB127" s="921"/>
      <c r="DC127" s="921"/>
      <c r="DD127" s="921"/>
      <c r="DE127" s="921"/>
      <c r="DF127" s="922"/>
      <c r="DG127" s="923" t="s">
        <v>64</v>
      </c>
      <c r="DH127" s="924"/>
      <c r="DI127" s="924"/>
      <c r="DJ127" s="924"/>
      <c r="DK127" s="924"/>
      <c r="DL127" s="924" t="s">
        <v>64</v>
      </c>
      <c r="DM127" s="924"/>
      <c r="DN127" s="924"/>
      <c r="DO127" s="924"/>
      <c r="DP127" s="924"/>
      <c r="DQ127" s="924" t="s">
        <v>64</v>
      </c>
      <c r="DR127" s="924"/>
      <c r="DS127" s="924"/>
      <c r="DT127" s="924"/>
      <c r="DU127" s="924"/>
      <c r="DV127" s="925" t="s">
        <v>64</v>
      </c>
      <c r="DW127" s="925"/>
      <c r="DX127" s="925"/>
      <c r="DY127" s="925"/>
      <c r="DZ127" s="926"/>
    </row>
    <row r="128" spans="1:130" s="89" customFormat="1" ht="26.25" customHeight="1" thickBot="1" x14ac:dyDescent="0.25">
      <c r="A128" s="1045" t="s">
        <v>429</v>
      </c>
      <c r="B128" s="1046"/>
      <c r="C128" s="1046"/>
      <c r="D128" s="1046"/>
      <c r="E128" s="1046"/>
      <c r="F128" s="1046"/>
      <c r="G128" s="1046"/>
      <c r="H128" s="1046"/>
      <c r="I128" s="1046"/>
      <c r="J128" s="1046"/>
      <c r="K128" s="1046"/>
      <c r="L128" s="1046"/>
      <c r="M128" s="1046"/>
      <c r="N128" s="1046"/>
      <c r="O128" s="1046"/>
      <c r="P128" s="1046"/>
      <c r="Q128" s="1046"/>
      <c r="R128" s="1046"/>
      <c r="S128" s="1046"/>
      <c r="T128" s="1046"/>
      <c r="U128" s="1046"/>
      <c r="V128" s="1046"/>
      <c r="W128" s="1047" t="s">
        <v>430</v>
      </c>
      <c r="X128" s="1047"/>
      <c r="Y128" s="1047"/>
      <c r="Z128" s="1048"/>
      <c r="AA128" s="1049">
        <v>78749</v>
      </c>
      <c r="AB128" s="1050"/>
      <c r="AC128" s="1050"/>
      <c r="AD128" s="1050"/>
      <c r="AE128" s="1051"/>
      <c r="AF128" s="1052">
        <v>77164</v>
      </c>
      <c r="AG128" s="1050"/>
      <c r="AH128" s="1050"/>
      <c r="AI128" s="1050"/>
      <c r="AJ128" s="1051"/>
      <c r="AK128" s="1052">
        <v>76308</v>
      </c>
      <c r="AL128" s="1050"/>
      <c r="AM128" s="1050"/>
      <c r="AN128" s="1050"/>
      <c r="AO128" s="1051"/>
      <c r="AP128" s="1053"/>
      <c r="AQ128" s="1054"/>
      <c r="AR128" s="1054"/>
      <c r="AS128" s="1054"/>
      <c r="AT128" s="1055"/>
      <c r="AU128" s="91"/>
      <c r="AV128" s="91"/>
      <c r="AW128" s="91"/>
      <c r="AX128" s="894" t="s">
        <v>431</v>
      </c>
      <c r="AY128" s="895"/>
      <c r="AZ128" s="895"/>
      <c r="BA128" s="895"/>
      <c r="BB128" s="895"/>
      <c r="BC128" s="895"/>
      <c r="BD128" s="895"/>
      <c r="BE128" s="896"/>
      <c r="BF128" s="1056" t="s">
        <v>64</v>
      </c>
      <c r="BG128" s="1057"/>
      <c r="BH128" s="1057"/>
      <c r="BI128" s="1057"/>
      <c r="BJ128" s="1057"/>
      <c r="BK128" s="1057"/>
      <c r="BL128" s="1058"/>
      <c r="BM128" s="1056">
        <v>12.55</v>
      </c>
      <c r="BN128" s="1057"/>
      <c r="BO128" s="1057"/>
      <c r="BP128" s="1057"/>
      <c r="BQ128" s="1057"/>
      <c r="BR128" s="1057"/>
      <c r="BS128" s="1058"/>
      <c r="BT128" s="1056">
        <v>20</v>
      </c>
      <c r="BU128" s="1057"/>
      <c r="BV128" s="1057"/>
      <c r="BW128" s="1057"/>
      <c r="BX128" s="1057"/>
      <c r="BY128" s="1057"/>
      <c r="BZ128" s="1074"/>
      <c r="CA128" s="114"/>
      <c r="CB128" s="114"/>
      <c r="CC128" s="114"/>
      <c r="CD128" s="114"/>
      <c r="CE128" s="114"/>
      <c r="CF128" s="114"/>
      <c r="CG128" s="91"/>
      <c r="CH128" s="91"/>
      <c r="CI128" s="91"/>
      <c r="CJ128" s="113"/>
      <c r="CK128" s="1022"/>
      <c r="CL128" s="1023"/>
      <c r="CM128" s="1023"/>
      <c r="CN128" s="1023"/>
      <c r="CO128" s="1024"/>
      <c r="CP128" s="1039" t="s">
        <v>432</v>
      </c>
      <c r="CQ128" s="738"/>
      <c r="CR128" s="738"/>
      <c r="CS128" s="738"/>
      <c r="CT128" s="738"/>
      <c r="CU128" s="738"/>
      <c r="CV128" s="738"/>
      <c r="CW128" s="738"/>
      <c r="CX128" s="738"/>
      <c r="CY128" s="738"/>
      <c r="CZ128" s="738"/>
      <c r="DA128" s="738"/>
      <c r="DB128" s="738"/>
      <c r="DC128" s="738"/>
      <c r="DD128" s="738"/>
      <c r="DE128" s="738"/>
      <c r="DF128" s="1040"/>
      <c r="DG128" s="1041" t="s">
        <v>64</v>
      </c>
      <c r="DH128" s="1042"/>
      <c r="DI128" s="1042"/>
      <c r="DJ128" s="1042"/>
      <c r="DK128" s="1042"/>
      <c r="DL128" s="1042" t="s">
        <v>64</v>
      </c>
      <c r="DM128" s="1042"/>
      <c r="DN128" s="1042"/>
      <c r="DO128" s="1042"/>
      <c r="DP128" s="1042"/>
      <c r="DQ128" s="1042" t="s">
        <v>64</v>
      </c>
      <c r="DR128" s="1042"/>
      <c r="DS128" s="1042"/>
      <c r="DT128" s="1042"/>
      <c r="DU128" s="1042"/>
      <c r="DV128" s="1043" t="s">
        <v>64</v>
      </c>
      <c r="DW128" s="1043"/>
      <c r="DX128" s="1043"/>
      <c r="DY128" s="1043"/>
      <c r="DZ128" s="1044"/>
    </row>
    <row r="129" spans="1:131" s="89" customFormat="1" ht="26.25" customHeight="1" x14ac:dyDescent="0.2">
      <c r="A129" s="932" t="s">
        <v>44</v>
      </c>
      <c r="B129" s="933"/>
      <c r="C129" s="933"/>
      <c r="D129" s="933"/>
      <c r="E129" s="933"/>
      <c r="F129" s="933"/>
      <c r="G129" s="933"/>
      <c r="H129" s="933"/>
      <c r="I129" s="933"/>
      <c r="J129" s="933"/>
      <c r="K129" s="933"/>
      <c r="L129" s="933"/>
      <c r="M129" s="933"/>
      <c r="N129" s="933"/>
      <c r="O129" s="933"/>
      <c r="P129" s="933"/>
      <c r="Q129" s="933"/>
      <c r="R129" s="933"/>
      <c r="S129" s="933"/>
      <c r="T129" s="933"/>
      <c r="U129" s="933"/>
      <c r="V129" s="933"/>
      <c r="W129" s="1068" t="s">
        <v>433</v>
      </c>
      <c r="X129" s="1069"/>
      <c r="Y129" s="1069"/>
      <c r="Z129" s="1070"/>
      <c r="AA129" s="956">
        <v>18553716</v>
      </c>
      <c r="AB129" s="957"/>
      <c r="AC129" s="957"/>
      <c r="AD129" s="957"/>
      <c r="AE129" s="958"/>
      <c r="AF129" s="959">
        <v>18549110</v>
      </c>
      <c r="AG129" s="957"/>
      <c r="AH129" s="957"/>
      <c r="AI129" s="957"/>
      <c r="AJ129" s="958"/>
      <c r="AK129" s="959">
        <v>18913051</v>
      </c>
      <c r="AL129" s="957"/>
      <c r="AM129" s="957"/>
      <c r="AN129" s="957"/>
      <c r="AO129" s="958"/>
      <c r="AP129" s="1071"/>
      <c r="AQ129" s="1072"/>
      <c r="AR129" s="1072"/>
      <c r="AS129" s="1072"/>
      <c r="AT129" s="1073"/>
      <c r="AU129" s="92"/>
      <c r="AV129" s="92"/>
      <c r="AW129" s="92"/>
      <c r="AX129" s="1063" t="s">
        <v>434</v>
      </c>
      <c r="AY129" s="921"/>
      <c r="AZ129" s="921"/>
      <c r="BA129" s="921"/>
      <c r="BB129" s="921"/>
      <c r="BC129" s="921"/>
      <c r="BD129" s="921"/>
      <c r="BE129" s="922"/>
      <c r="BF129" s="1064" t="s">
        <v>64</v>
      </c>
      <c r="BG129" s="1065"/>
      <c r="BH129" s="1065"/>
      <c r="BI129" s="1065"/>
      <c r="BJ129" s="1065"/>
      <c r="BK129" s="1065"/>
      <c r="BL129" s="1066"/>
      <c r="BM129" s="1064">
        <v>17.55</v>
      </c>
      <c r="BN129" s="1065"/>
      <c r="BO129" s="1065"/>
      <c r="BP129" s="1065"/>
      <c r="BQ129" s="1065"/>
      <c r="BR129" s="1065"/>
      <c r="BS129" s="1066"/>
      <c r="BT129" s="1064">
        <v>30</v>
      </c>
      <c r="BU129" s="1065"/>
      <c r="BV129" s="1065"/>
      <c r="BW129" s="1065"/>
      <c r="BX129" s="1065"/>
      <c r="BY129" s="1065"/>
      <c r="BZ129" s="1067"/>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32" t="s">
        <v>435</v>
      </c>
      <c r="B130" s="933"/>
      <c r="C130" s="933"/>
      <c r="D130" s="933"/>
      <c r="E130" s="933"/>
      <c r="F130" s="933"/>
      <c r="G130" s="933"/>
      <c r="H130" s="933"/>
      <c r="I130" s="933"/>
      <c r="J130" s="933"/>
      <c r="K130" s="933"/>
      <c r="L130" s="933"/>
      <c r="M130" s="933"/>
      <c r="N130" s="933"/>
      <c r="O130" s="933"/>
      <c r="P130" s="933"/>
      <c r="Q130" s="933"/>
      <c r="R130" s="933"/>
      <c r="S130" s="933"/>
      <c r="T130" s="933"/>
      <c r="U130" s="933"/>
      <c r="V130" s="933"/>
      <c r="W130" s="1068" t="s">
        <v>436</v>
      </c>
      <c r="X130" s="1069"/>
      <c r="Y130" s="1069"/>
      <c r="Z130" s="1070"/>
      <c r="AA130" s="956">
        <v>2604953</v>
      </c>
      <c r="AB130" s="957"/>
      <c r="AC130" s="957"/>
      <c r="AD130" s="957"/>
      <c r="AE130" s="958"/>
      <c r="AF130" s="959">
        <v>2460927</v>
      </c>
      <c r="AG130" s="957"/>
      <c r="AH130" s="957"/>
      <c r="AI130" s="957"/>
      <c r="AJ130" s="958"/>
      <c r="AK130" s="959">
        <v>2264209</v>
      </c>
      <c r="AL130" s="957"/>
      <c r="AM130" s="957"/>
      <c r="AN130" s="957"/>
      <c r="AO130" s="958"/>
      <c r="AP130" s="1071"/>
      <c r="AQ130" s="1072"/>
      <c r="AR130" s="1072"/>
      <c r="AS130" s="1072"/>
      <c r="AT130" s="1073"/>
      <c r="AU130" s="92"/>
      <c r="AV130" s="92"/>
      <c r="AW130" s="92"/>
      <c r="AX130" s="1063" t="s">
        <v>437</v>
      </c>
      <c r="AY130" s="921"/>
      <c r="AZ130" s="921"/>
      <c r="BA130" s="921"/>
      <c r="BB130" s="921"/>
      <c r="BC130" s="921"/>
      <c r="BD130" s="921"/>
      <c r="BE130" s="922"/>
      <c r="BF130" s="1099">
        <v>8.4</v>
      </c>
      <c r="BG130" s="1100"/>
      <c r="BH130" s="1100"/>
      <c r="BI130" s="1100"/>
      <c r="BJ130" s="1100"/>
      <c r="BK130" s="1100"/>
      <c r="BL130" s="1101"/>
      <c r="BM130" s="1099">
        <v>25</v>
      </c>
      <c r="BN130" s="1100"/>
      <c r="BO130" s="1100"/>
      <c r="BP130" s="1100"/>
      <c r="BQ130" s="1100"/>
      <c r="BR130" s="1100"/>
      <c r="BS130" s="1101"/>
      <c r="BT130" s="1099">
        <v>35</v>
      </c>
      <c r="BU130" s="1100"/>
      <c r="BV130" s="1100"/>
      <c r="BW130" s="1100"/>
      <c r="BX130" s="1100"/>
      <c r="BY130" s="1100"/>
      <c r="BZ130" s="110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103"/>
      <c r="B131" s="1104"/>
      <c r="C131" s="1104"/>
      <c r="D131" s="1104"/>
      <c r="E131" s="1104"/>
      <c r="F131" s="1104"/>
      <c r="G131" s="1104"/>
      <c r="H131" s="1104"/>
      <c r="I131" s="1104"/>
      <c r="J131" s="1104"/>
      <c r="K131" s="1104"/>
      <c r="L131" s="1104"/>
      <c r="M131" s="1104"/>
      <c r="N131" s="1104"/>
      <c r="O131" s="1104"/>
      <c r="P131" s="1104"/>
      <c r="Q131" s="1104"/>
      <c r="R131" s="1104"/>
      <c r="S131" s="1104"/>
      <c r="T131" s="1104"/>
      <c r="U131" s="1104"/>
      <c r="V131" s="1104"/>
      <c r="W131" s="1105" t="s">
        <v>438</v>
      </c>
      <c r="X131" s="1106"/>
      <c r="Y131" s="1106"/>
      <c r="Z131" s="1107"/>
      <c r="AA131" s="1002">
        <v>15948763</v>
      </c>
      <c r="AB131" s="984"/>
      <c r="AC131" s="984"/>
      <c r="AD131" s="984"/>
      <c r="AE131" s="985"/>
      <c r="AF131" s="983">
        <v>16088183</v>
      </c>
      <c r="AG131" s="984"/>
      <c r="AH131" s="984"/>
      <c r="AI131" s="984"/>
      <c r="AJ131" s="985"/>
      <c r="AK131" s="983">
        <v>16648842</v>
      </c>
      <c r="AL131" s="984"/>
      <c r="AM131" s="984"/>
      <c r="AN131" s="984"/>
      <c r="AO131" s="985"/>
      <c r="AP131" s="1108"/>
      <c r="AQ131" s="1109"/>
      <c r="AR131" s="1109"/>
      <c r="AS131" s="1109"/>
      <c r="AT131" s="1110"/>
      <c r="AU131" s="92"/>
      <c r="AV131" s="92"/>
      <c r="AW131" s="92"/>
      <c r="AX131" s="1081" t="s">
        <v>439</v>
      </c>
      <c r="AY131" s="738"/>
      <c r="AZ131" s="738"/>
      <c r="BA131" s="738"/>
      <c r="BB131" s="738"/>
      <c r="BC131" s="738"/>
      <c r="BD131" s="738"/>
      <c r="BE131" s="1040"/>
      <c r="BF131" s="1082" t="s">
        <v>64</v>
      </c>
      <c r="BG131" s="1083"/>
      <c r="BH131" s="1083"/>
      <c r="BI131" s="1083"/>
      <c r="BJ131" s="1083"/>
      <c r="BK131" s="1083"/>
      <c r="BL131" s="1084"/>
      <c r="BM131" s="1082">
        <v>350</v>
      </c>
      <c r="BN131" s="1083"/>
      <c r="BO131" s="1083"/>
      <c r="BP131" s="1083"/>
      <c r="BQ131" s="1083"/>
      <c r="BR131" s="1083"/>
      <c r="BS131" s="1084"/>
      <c r="BT131" s="1085"/>
      <c r="BU131" s="1086"/>
      <c r="BV131" s="1086"/>
      <c r="BW131" s="1086"/>
      <c r="BX131" s="1086"/>
      <c r="BY131" s="1086"/>
      <c r="BZ131" s="1087"/>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88" t="s">
        <v>440</v>
      </c>
      <c r="B132" s="1089"/>
      <c r="C132" s="1089"/>
      <c r="D132" s="1089"/>
      <c r="E132" s="1089"/>
      <c r="F132" s="1089"/>
      <c r="G132" s="1089"/>
      <c r="H132" s="1089"/>
      <c r="I132" s="1089"/>
      <c r="J132" s="1089"/>
      <c r="K132" s="1089"/>
      <c r="L132" s="1089"/>
      <c r="M132" s="1089"/>
      <c r="N132" s="1089"/>
      <c r="O132" s="1089"/>
      <c r="P132" s="1089"/>
      <c r="Q132" s="1089"/>
      <c r="R132" s="1089"/>
      <c r="S132" s="1089"/>
      <c r="T132" s="1089"/>
      <c r="U132" s="1089"/>
      <c r="V132" s="1092" t="s">
        <v>441</v>
      </c>
      <c r="W132" s="1092"/>
      <c r="X132" s="1092"/>
      <c r="Y132" s="1092"/>
      <c r="Z132" s="1093"/>
      <c r="AA132" s="1094">
        <v>9.2520404250000006</v>
      </c>
      <c r="AB132" s="1095"/>
      <c r="AC132" s="1095"/>
      <c r="AD132" s="1095"/>
      <c r="AE132" s="1096"/>
      <c r="AF132" s="1097">
        <v>7.8358444829999998</v>
      </c>
      <c r="AG132" s="1095"/>
      <c r="AH132" s="1095"/>
      <c r="AI132" s="1095"/>
      <c r="AJ132" s="1096"/>
      <c r="AK132" s="1097">
        <v>8.4106390100000006</v>
      </c>
      <c r="AL132" s="1095"/>
      <c r="AM132" s="1095"/>
      <c r="AN132" s="1095"/>
      <c r="AO132" s="1096"/>
      <c r="AP132" s="999"/>
      <c r="AQ132" s="1000"/>
      <c r="AR132" s="1000"/>
      <c r="AS132" s="1000"/>
      <c r="AT132" s="1098"/>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90"/>
      <c r="B133" s="1091"/>
      <c r="C133" s="1091"/>
      <c r="D133" s="1091"/>
      <c r="E133" s="1091"/>
      <c r="F133" s="1091"/>
      <c r="G133" s="1091"/>
      <c r="H133" s="1091"/>
      <c r="I133" s="1091"/>
      <c r="J133" s="1091"/>
      <c r="K133" s="1091"/>
      <c r="L133" s="1091"/>
      <c r="M133" s="1091"/>
      <c r="N133" s="1091"/>
      <c r="O133" s="1091"/>
      <c r="P133" s="1091"/>
      <c r="Q133" s="1091"/>
      <c r="R133" s="1091"/>
      <c r="S133" s="1091"/>
      <c r="T133" s="1091"/>
      <c r="U133" s="1091"/>
      <c r="V133" s="1075" t="s">
        <v>442</v>
      </c>
      <c r="W133" s="1075"/>
      <c r="X133" s="1075"/>
      <c r="Y133" s="1075"/>
      <c r="Z133" s="1076"/>
      <c r="AA133" s="1077">
        <v>8.6999999999999993</v>
      </c>
      <c r="AB133" s="1078"/>
      <c r="AC133" s="1078"/>
      <c r="AD133" s="1078"/>
      <c r="AE133" s="1079"/>
      <c r="AF133" s="1077">
        <v>8.4</v>
      </c>
      <c r="AG133" s="1078"/>
      <c r="AH133" s="1078"/>
      <c r="AI133" s="1078"/>
      <c r="AJ133" s="1079"/>
      <c r="AK133" s="1077">
        <v>8.4</v>
      </c>
      <c r="AL133" s="1078"/>
      <c r="AM133" s="1078"/>
      <c r="AN133" s="1078"/>
      <c r="AO133" s="1079"/>
      <c r="AP133" s="1026"/>
      <c r="AQ133" s="1027"/>
      <c r="AR133" s="1027"/>
      <c r="AS133" s="1027"/>
      <c r="AT133" s="1080"/>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uJLRalPyOmxsWfy161W9ZWICTE/EWGet3JaBM9UQylerUkcTWByoYWV7qZDe9iXpEG1t6luCoEvzO4jRcZZFUA==" saltValue="1asoBbGY/SgM5szNThl1P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1BE59-0AF9-4414-96E3-35093582CC7B}">
  <sheetPr>
    <pageSetUpPr fitToPage="1"/>
  </sheetPr>
  <dimension ref="A1:DQ105"/>
  <sheetViews>
    <sheetView showGridLines="0" view="pageBreakPreview" zoomScale="70" zoomScaleNormal="85" zoomScaleSheetLayoutView="70" workbookViewId="0">
      <selection activeCell="AJ52" sqref="AJ52:AJ53"/>
    </sheetView>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15</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OpK90SSW1HLK7oV8XGen0CJumjrRYHwKiT1DQFZSbyNuGTsq+1Y6YOtbfnCZOdludo6+ZQom75rgfVtxvUvO+A==" saltValue="UmSSA1CJi6GTSXLW7r9IF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4FB37-A406-4DE5-9E74-00565FAB59D7}">
  <sheetPr>
    <pageSetUpPr fitToPage="1"/>
  </sheetPr>
  <dimension ref="A1:DL89"/>
  <sheetViews>
    <sheetView showGridLines="0" zoomScale="55" zoomScaleNormal="55" zoomScaleSheetLayoutView="55" workbookViewId="0">
      <selection activeCell="BV4" sqref="BV4"/>
    </sheetView>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4GmnUGxNBdgMOzye7g3d2ZPSspfT8Fr2y2NXZs2KpR1QWz/4UXpyfRspCAa98NC2qeZWfbw/xKGOd41gg7Iu3g==" saltValue="uEhRgOJ9TGHV1+Dz1Q1J3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4B3F1-FB9C-4A84-B34B-1F25F6E42A72}">
  <sheetPr>
    <pageSetUpPr fitToPage="1"/>
  </sheetPr>
  <dimension ref="A1:AZ73"/>
  <sheetViews>
    <sheetView showGridLines="0" view="pageBreakPreview" zoomScale="70" zoomScaleSheetLayoutView="70" workbookViewId="0">
      <selection activeCell="AS35" sqref="AS35"/>
    </sheetView>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443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444</v>
      </c>
      <c r="AL6" s="118"/>
      <c r="AM6" s="118"/>
      <c r="AN6" s="118"/>
    </row>
    <row r="7" spans="1:46" ht="13.5" customHeight="1" x14ac:dyDescent="0.2">
      <c r="A7" s="10"/>
      <c r="AK7" s="119"/>
      <c r="AL7" s="120"/>
      <c r="AM7" s="120"/>
      <c r="AN7" s="121"/>
      <c r="AO7" s="1112" t="s">
        <v>445</v>
      </c>
      <c r="AP7" s="122"/>
      <c r="AQ7" s="123" t="s">
        <v>446</v>
      </c>
      <c r="AR7" s="124"/>
    </row>
    <row r="8" spans="1:46" ht="13" x14ac:dyDescent="0.2">
      <c r="A8" s="10"/>
      <c r="AK8" s="125"/>
      <c r="AL8" s="126"/>
      <c r="AM8" s="126"/>
      <c r="AN8" s="127"/>
      <c r="AO8" s="1113"/>
      <c r="AP8" s="128" t="s">
        <v>447</v>
      </c>
      <c r="AQ8" s="129" t="s">
        <v>448</v>
      </c>
      <c r="AR8" s="130" t="s">
        <v>449</v>
      </c>
    </row>
    <row r="9" spans="1:46" ht="13" x14ac:dyDescent="0.2">
      <c r="A9" s="10"/>
      <c r="AK9" s="1114" t="s">
        <v>450</v>
      </c>
      <c r="AL9" s="1115"/>
      <c r="AM9" s="1115"/>
      <c r="AN9" s="1116"/>
      <c r="AO9" s="131">
        <v>6606604</v>
      </c>
      <c r="AP9" s="131">
        <v>118453</v>
      </c>
      <c r="AQ9" s="132">
        <v>80646</v>
      </c>
      <c r="AR9" s="133">
        <v>46.9</v>
      </c>
    </row>
    <row r="10" spans="1:46" ht="13.5" customHeight="1" x14ac:dyDescent="0.2">
      <c r="A10" s="10"/>
      <c r="AK10" s="1114" t="s">
        <v>451</v>
      </c>
      <c r="AL10" s="1115"/>
      <c r="AM10" s="1115"/>
      <c r="AN10" s="1116"/>
      <c r="AO10" s="134">
        <v>706609</v>
      </c>
      <c r="AP10" s="134">
        <v>12669</v>
      </c>
      <c r="AQ10" s="135">
        <v>6637</v>
      </c>
      <c r="AR10" s="136">
        <v>90.9</v>
      </c>
    </row>
    <row r="11" spans="1:46" ht="13.5" customHeight="1" x14ac:dyDescent="0.2">
      <c r="A11" s="10"/>
      <c r="AK11" s="1114" t="s">
        <v>452</v>
      </c>
      <c r="AL11" s="1115"/>
      <c r="AM11" s="1115"/>
      <c r="AN11" s="1116"/>
      <c r="AO11" s="134" t="s">
        <v>324</v>
      </c>
      <c r="AP11" s="134" t="s">
        <v>324</v>
      </c>
      <c r="AQ11" s="135">
        <v>1119</v>
      </c>
      <c r="AR11" s="136" t="s">
        <v>324</v>
      </c>
    </row>
    <row r="12" spans="1:46" ht="13.5" customHeight="1" x14ac:dyDescent="0.2">
      <c r="A12" s="10"/>
      <c r="AK12" s="1114" t="s">
        <v>453</v>
      </c>
      <c r="AL12" s="1115"/>
      <c r="AM12" s="1115"/>
      <c r="AN12" s="1116"/>
      <c r="AO12" s="134" t="s">
        <v>324</v>
      </c>
      <c r="AP12" s="134" t="s">
        <v>324</v>
      </c>
      <c r="AQ12" s="135">
        <v>8</v>
      </c>
      <c r="AR12" s="136" t="s">
        <v>324</v>
      </c>
    </row>
    <row r="13" spans="1:46" ht="13.5" customHeight="1" x14ac:dyDescent="0.2">
      <c r="A13" s="10"/>
      <c r="AK13" s="1114" t="s">
        <v>454</v>
      </c>
      <c r="AL13" s="1115"/>
      <c r="AM13" s="1115"/>
      <c r="AN13" s="1116"/>
      <c r="AO13" s="134">
        <v>199108</v>
      </c>
      <c r="AP13" s="134">
        <v>3570</v>
      </c>
      <c r="AQ13" s="135">
        <v>2502</v>
      </c>
      <c r="AR13" s="136">
        <v>42.7</v>
      </c>
    </row>
    <row r="14" spans="1:46" ht="13.5" customHeight="1" x14ac:dyDescent="0.2">
      <c r="A14" s="10"/>
      <c r="AK14" s="1114" t="s">
        <v>455</v>
      </c>
      <c r="AL14" s="1115"/>
      <c r="AM14" s="1115"/>
      <c r="AN14" s="1116"/>
      <c r="AO14" s="134">
        <v>200650</v>
      </c>
      <c r="AP14" s="134">
        <v>3598</v>
      </c>
      <c r="AQ14" s="135">
        <v>1863</v>
      </c>
      <c r="AR14" s="136">
        <v>93.1</v>
      </c>
    </row>
    <row r="15" spans="1:46" ht="13.5" customHeight="1" x14ac:dyDescent="0.2">
      <c r="A15" s="10"/>
      <c r="AK15" s="1117" t="s">
        <v>456</v>
      </c>
      <c r="AL15" s="1118"/>
      <c r="AM15" s="1118"/>
      <c r="AN15" s="1119"/>
      <c r="AO15" s="134">
        <v>-335064</v>
      </c>
      <c r="AP15" s="134">
        <v>-6008</v>
      </c>
      <c r="AQ15" s="135">
        <v>-4800</v>
      </c>
      <c r="AR15" s="136">
        <v>25.2</v>
      </c>
    </row>
    <row r="16" spans="1:46" ht="13" x14ac:dyDescent="0.2">
      <c r="A16" s="10"/>
      <c r="AK16" s="1117" t="s">
        <v>120</v>
      </c>
      <c r="AL16" s="1118"/>
      <c r="AM16" s="1118"/>
      <c r="AN16" s="1119"/>
      <c r="AO16" s="134">
        <v>7377907</v>
      </c>
      <c r="AP16" s="134">
        <v>132282</v>
      </c>
      <c r="AQ16" s="135">
        <v>87975</v>
      </c>
      <c r="AR16" s="136">
        <v>50.4</v>
      </c>
    </row>
    <row r="17" spans="1:46" ht="13" x14ac:dyDescent="0.2">
      <c r="A17" s="10"/>
    </row>
    <row r="18" spans="1:46" ht="13" x14ac:dyDescent="0.2">
      <c r="A18" s="10"/>
      <c r="AQ18" s="137"/>
      <c r="AR18" s="137"/>
    </row>
    <row r="19" spans="1:46" ht="13" x14ac:dyDescent="0.2">
      <c r="A19" s="10"/>
      <c r="AK19" s="3" t="s">
        <v>457</v>
      </c>
    </row>
    <row r="20" spans="1:46" ht="13" x14ac:dyDescent="0.2">
      <c r="A20" s="10"/>
      <c r="AK20" s="138"/>
      <c r="AL20" s="139"/>
      <c r="AM20" s="139"/>
      <c r="AN20" s="140"/>
      <c r="AO20" s="141" t="s">
        <v>458</v>
      </c>
      <c r="AP20" s="142" t="s">
        <v>459</v>
      </c>
      <c r="AQ20" s="143" t="s">
        <v>460</v>
      </c>
      <c r="AR20" s="144"/>
    </row>
    <row r="21" spans="1:46" s="118" customFormat="1" ht="13" x14ac:dyDescent="0.2">
      <c r="A21" s="145"/>
      <c r="AK21" s="1120" t="s">
        <v>461</v>
      </c>
      <c r="AL21" s="1121"/>
      <c r="AM21" s="1121"/>
      <c r="AN21" s="1122"/>
      <c r="AO21" s="146">
        <v>10.4</v>
      </c>
      <c r="AP21" s="147">
        <v>7.71</v>
      </c>
      <c r="AQ21" s="148">
        <v>2.69</v>
      </c>
      <c r="AS21" s="149"/>
      <c r="AT21" s="145"/>
    </row>
    <row r="22" spans="1:46" s="118" customFormat="1" ht="13" x14ac:dyDescent="0.2">
      <c r="A22" s="145"/>
      <c r="AK22" s="1120" t="s">
        <v>462</v>
      </c>
      <c r="AL22" s="1121"/>
      <c r="AM22" s="1121"/>
      <c r="AN22" s="1122"/>
      <c r="AO22" s="150">
        <v>95.5</v>
      </c>
      <c r="AP22" s="151">
        <v>98.3</v>
      </c>
      <c r="AQ22" s="152">
        <v>-2.8</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11" t="s">
        <v>463</v>
      </c>
      <c r="B26" s="1111"/>
      <c r="C26" s="1111"/>
      <c r="D26" s="1111"/>
      <c r="E26" s="1111"/>
      <c r="F26" s="1111"/>
      <c r="G26" s="1111"/>
      <c r="H26" s="1111"/>
      <c r="I26" s="1111"/>
      <c r="J26" s="1111"/>
      <c r="K26" s="1111"/>
      <c r="L26" s="1111"/>
      <c r="M26" s="1111"/>
      <c r="N26" s="1111"/>
      <c r="O26" s="1111"/>
      <c r="P26" s="1111"/>
      <c r="Q26" s="1111"/>
      <c r="R26" s="1111"/>
      <c r="S26" s="1111"/>
      <c r="T26" s="1111"/>
      <c r="U26" s="1111"/>
      <c r="V26" s="1111"/>
      <c r="W26" s="1111"/>
      <c r="X26" s="1111"/>
      <c r="Y26" s="1111"/>
      <c r="Z26" s="1111"/>
      <c r="AA26" s="1111"/>
      <c r="AB26" s="1111"/>
      <c r="AC26" s="1111"/>
      <c r="AD26" s="1111"/>
      <c r="AE26" s="1111"/>
      <c r="AF26" s="1111"/>
      <c r="AG26" s="1111"/>
      <c r="AH26" s="1111"/>
      <c r="AI26" s="1111"/>
      <c r="AJ26" s="1111"/>
      <c r="AK26" s="1111"/>
      <c r="AL26" s="1111"/>
      <c r="AM26" s="1111"/>
      <c r="AN26" s="1111"/>
      <c r="AO26" s="1111"/>
      <c r="AP26" s="1111"/>
      <c r="AQ26" s="1111"/>
      <c r="AR26" s="1111"/>
      <c r="AS26" s="1111"/>
    </row>
    <row r="27" spans="1:46" ht="13" x14ac:dyDescent="0.2">
      <c r="A27" s="157"/>
      <c r="AS27" s="3"/>
      <c r="AT27" s="3"/>
    </row>
    <row r="28" spans="1:46" ht="16.5" x14ac:dyDescent="0.2">
      <c r="A28" s="16" t="s">
        <v>464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465</v>
      </c>
      <c r="AL29" s="118"/>
      <c r="AM29" s="118"/>
      <c r="AN29" s="118"/>
      <c r="AS29" s="159"/>
    </row>
    <row r="30" spans="1:46" ht="13.5" customHeight="1" x14ac:dyDescent="0.2">
      <c r="A30" s="10"/>
      <c r="AK30" s="119"/>
      <c r="AL30" s="120"/>
      <c r="AM30" s="120"/>
      <c r="AN30" s="121"/>
      <c r="AO30" s="1112" t="s">
        <v>445</v>
      </c>
      <c r="AP30" s="122"/>
      <c r="AQ30" s="123" t="s">
        <v>446</v>
      </c>
      <c r="AR30" s="124"/>
    </row>
    <row r="31" spans="1:46" ht="13" x14ac:dyDescent="0.2">
      <c r="A31" s="10"/>
      <c r="AK31" s="125"/>
      <c r="AL31" s="126"/>
      <c r="AM31" s="126"/>
      <c r="AN31" s="127"/>
      <c r="AO31" s="1113"/>
      <c r="AP31" s="128" t="s">
        <v>447</v>
      </c>
      <c r="AQ31" s="129" t="s">
        <v>448</v>
      </c>
      <c r="AR31" s="130" t="s">
        <v>449</v>
      </c>
    </row>
    <row r="32" spans="1:46" ht="27" customHeight="1" x14ac:dyDescent="0.2">
      <c r="A32" s="10"/>
      <c r="AK32" s="1128" t="s">
        <v>466</v>
      </c>
      <c r="AL32" s="1129"/>
      <c r="AM32" s="1129"/>
      <c r="AN32" s="1130"/>
      <c r="AO32" s="160">
        <v>2850965</v>
      </c>
      <c r="AP32" s="160">
        <v>51116</v>
      </c>
      <c r="AQ32" s="161">
        <v>41451</v>
      </c>
      <c r="AR32" s="162">
        <v>23.3</v>
      </c>
    </row>
    <row r="33" spans="1:46" ht="13.5" customHeight="1" x14ac:dyDescent="0.2">
      <c r="A33" s="10"/>
      <c r="AK33" s="1128" t="s">
        <v>467</v>
      </c>
      <c r="AL33" s="1129"/>
      <c r="AM33" s="1129"/>
      <c r="AN33" s="1130"/>
      <c r="AO33" s="160" t="s">
        <v>324</v>
      </c>
      <c r="AP33" s="160" t="s">
        <v>324</v>
      </c>
      <c r="AQ33" s="161" t="s">
        <v>324</v>
      </c>
      <c r="AR33" s="162" t="s">
        <v>324</v>
      </c>
    </row>
    <row r="34" spans="1:46" ht="27" customHeight="1" x14ac:dyDescent="0.2">
      <c r="A34" s="10"/>
      <c r="AK34" s="1128" t="s">
        <v>468</v>
      </c>
      <c r="AL34" s="1129"/>
      <c r="AM34" s="1129"/>
      <c r="AN34" s="1130"/>
      <c r="AO34" s="160" t="s">
        <v>324</v>
      </c>
      <c r="AP34" s="160" t="s">
        <v>324</v>
      </c>
      <c r="AQ34" s="161">
        <v>35</v>
      </c>
      <c r="AR34" s="162" t="s">
        <v>324</v>
      </c>
    </row>
    <row r="35" spans="1:46" ht="27" customHeight="1" x14ac:dyDescent="0.2">
      <c r="A35" s="10"/>
      <c r="AK35" s="1128" t="s">
        <v>469</v>
      </c>
      <c r="AL35" s="1129"/>
      <c r="AM35" s="1129"/>
      <c r="AN35" s="1130"/>
      <c r="AO35" s="160">
        <v>863082</v>
      </c>
      <c r="AP35" s="160">
        <v>15475</v>
      </c>
      <c r="AQ35" s="161">
        <v>11775</v>
      </c>
      <c r="AR35" s="162">
        <v>31.4</v>
      </c>
    </row>
    <row r="36" spans="1:46" ht="27" customHeight="1" x14ac:dyDescent="0.2">
      <c r="A36" s="10"/>
      <c r="AK36" s="1128" t="s">
        <v>470</v>
      </c>
      <c r="AL36" s="1129"/>
      <c r="AM36" s="1129"/>
      <c r="AN36" s="1130"/>
      <c r="AO36" s="160">
        <v>15259</v>
      </c>
      <c r="AP36" s="160">
        <v>274</v>
      </c>
      <c r="AQ36" s="161">
        <v>2188</v>
      </c>
      <c r="AR36" s="162">
        <v>-87.5</v>
      </c>
    </row>
    <row r="37" spans="1:46" ht="13.5" customHeight="1" x14ac:dyDescent="0.2">
      <c r="A37" s="10"/>
      <c r="AK37" s="1128" t="s">
        <v>471</v>
      </c>
      <c r="AL37" s="1129"/>
      <c r="AM37" s="1129"/>
      <c r="AN37" s="1130"/>
      <c r="AO37" s="160">
        <v>11485</v>
      </c>
      <c r="AP37" s="160">
        <v>206</v>
      </c>
      <c r="AQ37" s="161">
        <v>531</v>
      </c>
      <c r="AR37" s="162">
        <v>-61.2</v>
      </c>
    </row>
    <row r="38" spans="1:46" ht="27" customHeight="1" x14ac:dyDescent="0.2">
      <c r="A38" s="10"/>
      <c r="AK38" s="1131" t="s">
        <v>472</v>
      </c>
      <c r="AL38" s="1132"/>
      <c r="AM38" s="1132"/>
      <c r="AN38" s="1133"/>
      <c r="AO38" s="163" t="s">
        <v>324</v>
      </c>
      <c r="AP38" s="163" t="s">
        <v>324</v>
      </c>
      <c r="AQ38" s="164">
        <v>1</v>
      </c>
      <c r="AR38" s="152" t="s">
        <v>324</v>
      </c>
      <c r="AS38" s="159"/>
    </row>
    <row r="39" spans="1:46" ht="13" x14ac:dyDescent="0.2">
      <c r="A39" s="10"/>
      <c r="AK39" s="1131" t="s">
        <v>473</v>
      </c>
      <c r="AL39" s="1132"/>
      <c r="AM39" s="1132"/>
      <c r="AN39" s="1133"/>
      <c r="AO39" s="160">
        <v>-76308</v>
      </c>
      <c r="AP39" s="160">
        <v>-1368</v>
      </c>
      <c r="AQ39" s="161">
        <v>-5414</v>
      </c>
      <c r="AR39" s="162">
        <v>-74.7</v>
      </c>
      <c r="AS39" s="159"/>
    </row>
    <row r="40" spans="1:46" ht="27" customHeight="1" x14ac:dyDescent="0.2">
      <c r="A40" s="10"/>
      <c r="AK40" s="1128" t="s">
        <v>474</v>
      </c>
      <c r="AL40" s="1129"/>
      <c r="AM40" s="1129"/>
      <c r="AN40" s="1130"/>
      <c r="AO40" s="160">
        <v>-2264209</v>
      </c>
      <c r="AP40" s="160">
        <v>-40596</v>
      </c>
      <c r="AQ40" s="161">
        <v>-35360</v>
      </c>
      <c r="AR40" s="162">
        <v>14.8</v>
      </c>
      <c r="AS40" s="159"/>
    </row>
    <row r="41" spans="1:46" ht="13" x14ac:dyDescent="0.2">
      <c r="A41" s="10"/>
      <c r="AK41" s="1134" t="s">
        <v>231</v>
      </c>
      <c r="AL41" s="1135"/>
      <c r="AM41" s="1135"/>
      <c r="AN41" s="1136"/>
      <c r="AO41" s="160">
        <v>1400274</v>
      </c>
      <c r="AP41" s="160">
        <v>25106</v>
      </c>
      <c r="AQ41" s="161">
        <v>15207</v>
      </c>
      <c r="AR41" s="162">
        <v>65.099999999999994</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475</v>
      </c>
    </row>
    <row r="48" spans="1:46" ht="13" x14ac:dyDescent="0.2">
      <c r="A48" s="10"/>
      <c r="AK48" s="168" t="s">
        <v>476</v>
      </c>
      <c r="AL48" s="168"/>
      <c r="AM48" s="168"/>
      <c r="AN48" s="168"/>
      <c r="AO48" s="168"/>
      <c r="AP48" s="168"/>
      <c r="AQ48" s="169"/>
      <c r="AR48" s="168"/>
    </row>
    <row r="49" spans="1:44" ht="13.5" customHeight="1" x14ac:dyDescent="0.2">
      <c r="A49" s="10"/>
      <c r="AK49" s="170"/>
      <c r="AL49" s="171"/>
      <c r="AM49" s="1123" t="s">
        <v>445</v>
      </c>
      <c r="AN49" s="1125" t="s">
        <v>477</v>
      </c>
      <c r="AO49" s="1126"/>
      <c r="AP49" s="1126"/>
      <c r="AQ49" s="1126"/>
      <c r="AR49" s="1127"/>
    </row>
    <row r="50" spans="1:44" ht="13" x14ac:dyDescent="0.2">
      <c r="A50" s="10"/>
      <c r="AK50" s="172"/>
      <c r="AL50" s="173"/>
      <c r="AM50" s="1124"/>
      <c r="AN50" s="174" t="s">
        <v>478</v>
      </c>
      <c r="AO50" s="175" t="s">
        <v>479</v>
      </c>
      <c r="AP50" s="176" t="s">
        <v>480</v>
      </c>
      <c r="AQ50" s="177" t="s">
        <v>481</v>
      </c>
      <c r="AR50" s="178" t="s">
        <v>482</v>
      </c>
    </row>
    <row r="51" spans="1:44" ht="13" x14ac:dyDescent="0.2">
      <c r="A51" s="10"/>
      <c r="AK51" s="170" t="s">
        <v>483</v>
      </c>
      <c r="AL51" s="171"/>
      <c r="AM51" s="179">
        <v>12942439</v>
      </c>
      <c r="AN51" s="180">
        <v>219296</v>
      </c>
      <c r="AO51" s="181">
        <v>84.1</v>
      </c>
      <c r="AP51" s="182">
        <v>63812</v>
      </c>
      <c r="AQ51" s="183">
        <v>2.2999999999999998</v>
      </c>
      <c r="AR51" s="184">
        <v>81.8</v>
      </c>
    </row>
    <row r="52" spans="1:44" ht="13" x14ac:dyDescent="0.2">
      <c r="A52" s="10"/>
      <c r="AK52" s="185"/>
      <c r="AL52" s="186" t="s">
        <v>484</v>
      </c>
      <c r="AM52" s="187">
        <v>1973228</v>
      </c>
      <c r="AN52" s="188">
        <v>33434</v>
      </c>
      <c r="AO52" s="189">
        <v>-11.1</v>
      </c>
      <c r="AP52" s="190">
        <v>33848</v>
      </c>
      <c r="AQ52" s="191">
        <v>-4.2</v>
      </c>
      <c r="AR52" s="192">
        <v>-6.9</v>
      </c>
    </row>
    <row r="53" spans="1:44" ht="13" x14ac:dyDescent="0.2">
      <c r="A53" s="10"/>
      <c r="AK53" s="170" t="s">
        <v>485</v>
      </c>
      <c r="AL53" s="171"/>
      <c r="AM53" s="179">
        <v>12741139</v>
      </c>
      <c r="AN53" s="180">
        <v>217920</v>
      </c>
      <c r="AO53" s="181">
        <v>-0.6</v>
      </c>
      <c r="AP53" s="182">
        <v>54225</v>
      </c>
      <c r="AQ53" s="183">
        <v>-15</v>
      </c>
      <c r="AR53" s="184">
        <v>14.4</v>
      </c>
    </row>
    <row r="54" spans="1:44" ht="13" x14ac:dyDescent="0.2">
      <c r="A54" s="10"/>
      <c r="AK54" s="185"/>
      <c r="AL54" s="186" t="s">
        <v>484</v>
      </c>
      <c r="AM54" s="187">
        <v>2208547</v>
      </c>
      <c r="AN54" s="188">
        <v>37774</v>
      </c>
      <c r="AO54" s="189">
        <v>13</v>
      </c>
      <c r="AP54" s="190">
        <v>27337</v>
      </c>
      <c r="AQ54" s="191">
        <v>-19.2</v>
      </c>
      <c r="AR54" s="192">
        <v>32.200000000000003</v>
      </c>
    </row>
    <row r="55" spans="1:44" ht="13" x14ac:dyDescent="0.2">
      <c r="A55" s="10"/>
      <c r="AK55" s="170" t="s">
        <v>486</v>
      </c>
      <c r="AL55" s="171"/>
      <c r="AM55" s="179">
        <v>7931596</v>
      </c>
      <c r="AN55" s="180">
        <v>137876</v>
      </c>
      <c r="AO55" s="181">
        <v>-36.700000000000003</v>
      </c>
      <c r="AP55" s="182">
        <v>54016</v>
      </c>
      <c r="AQ55" s="183">
        <v>-0.4</v>
      </c>
      <c r="AR55" s="184">
        <v>-36.299999999999997</v>
      </c>
    </row>
    <row r="56" spans="1:44" ht="13" x14ac:dyDescent="0.2">
      <c r="A56" s="10"/>
      <c r="AK56" s="185"/>
      <c r="AL56" s="186" t="s">
        <v>484</v>
      </c>
      <c r="AM56" s="187">
        <v>1905289</v>
      </c>
      <c r="AN56" s="188">
        <v>33120</v>
      </c>
      <c r="AO56" s="189">
        <v>-12.3</v>
      </c>
      <c r="AP56" s="190">
        <v>28078</v>
      </c>
      <c r="AQ56" s="191">
        <v>2.7</v>
      </c>
      <c r="AR56" s="192">
        <v>-15</v>
      </c>
    </row>
    <row r="57" spans="1:44" ht="13" x14ac:dyDescent="0.2">
      <c r="A57" s="10"/>
      <c r="AK57" s="170" t="s">
        <v>487</v>
      </c>
      <c r="AL57" s="171"/>
      <c r="AM57" s="179">
        <v>7234879</v>
      </c>
      <c r="AN57" s="180">
        <v>127784</v>
      </c>
      <c r="AO57" s="181">
        <v>-7.3</v>
      </c>
      <c r="AP57" s="182">
        <v>52786</v>
      </c>
      <c r="AQ57" s="183">
        <v>-2.2999999999999998</v>
      </c>
      <c r="AR57" s="184">
        <v>-5</v>
      </c>
    </row>
    <row r="58" spans="1:44" ht="13" x14ac:dyDescent="0.2">
      <c r="A58" s="10"/>
      <c r="AK58" s="185"/>
      <c r="AL58" s="186" t="s">
        <v>484</v>
      </c>
      <c r="AM58" s="187">
        <v>3081188</v>
      </c>
      <c r="AN58" s="188">
        <v>54421</v>
      </c>
      <c r="AO58" s="189">
        <v>64.3</v>
      </c>
      <c r="AP58" s="190">
        <v>28742</v>
      </c>
      <c r="AQ58" s="191">
        <v>2.4</v>
      </c>
      <c r="AR58" s="192">
        <v>61.9</v>
      </c>
    </row>
    <row r="59" spans="1:44" ht="13" x14ac:dyDescent="0.2">
      <c r="A59" s="10"/>
      <c r="AK59" s="170" t="s">
        <v>488</v>
      </c>
      <c r="AL59" s="171"/>
      <c r="AM59" s="179">
        <v>6315571</v>
      </c>
      <c r="AN59" s="180">
        <v>113235</v>
      </c>
      <c r="AO59" s="181">
        <v>-11.4</v>
      </c>
      <c r="AP59" s="182">
        <v>58465</v>
      </c>
      <c r="AQ59" s="183">
        <v>10.8</v>
      </c>
      <c r="AR59" s="184">
        <v>-22.2</v>
      </c>
    </row>
    <row r="60" spans="1:44" ht="13" x14ac:dyDescent="0.2">
      <c r="A60" s="10"/>
      <c r="AK60" s="185"/>
      <c r="AL60" s="186" t="s">
        <v>484</v>
      </c>
      <c r="AM60" s="187">
        <v>2036659</v>
      </c>
      <c r="AN60" s="188">
        <v>36516</v>
      </c>
      <c r="AO60" s="189">
        <v>-32.9</v>
      </c>
      <c r="AP60" s="190">
        <v>34452</v>
      </c>
      <c r="AQ60" s="191">
        <v>19.899999999999999</v>
      </c>
      <c r="AR60" s="192">
        <v>-52.8</v>
      </c>
    </row>
    <row r="61" spans="1:44" ht="13" x14ac:dyDescent="0.2">
      <c r="A61" s="10"/>
      <c r="AK61" s="170" t="s">
        <v>489</v>
      </c>
      <c r="AL61" s="193"/>
      <c r="AM61" s="179">
        <v>9433125</v>
      </c>
      <c r="AN61" s="180">
        <v>163222</v>
      </c>
      <c r="AO61" s="181">
        <v>5.6</v>
      </c>
      <c r="AP61" s="182">
        <v>56661</v>
      </c>
      <c r="AQ61" s="194">
        <v>-0.9</v>
      </c>
      <c r="AR61" s="184">
        <v>6.5</v>
      </c>
    </row>
    <row r="62" spans="1:44" ht="13" x14ac:dyDescent="0.2">
      <c r="A62" s="10"/>
      <c r="AK62" s="185"/>
      <c r="AL62" s="186" t="s">
        <v>484</v>
      </c>
      <c r="AM62" s="187">
        <v>2240982</v>
      </c>
      <c r="AN62" s="188">
        <v>39053</v>
      </c>
      <c r="AO62" s="189">
        <v>4.2</v>
      </c>
      <c r="AP62" s="190">
        <v>30491</v>
      </c>
      <c r="AQ62" s="191">
        <v>0.3</v>
      </c>
      <c r="AR62" s="192">
        <v>3.9</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aoKkmBhic691vcJhNlUaA9YjU9aE9zhQd5yDFGvYmM4JPupYPK77or+HkA9au3yqgw2/JYHGiLNqGr6/6u2YRQ==" saltValue="mRJNmOlkQjg59lYdU3JXE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67FED-EA54-4C8D-A149-C61A5B4C9645}">
  <sheetPr>
    <pageSetUpPr fitToPage="1"/>
  </sheetPr>
  <dimension ref="A1:DU121"/>
  <sheetViews>
    <sheetView showGridLines="0" zoomScale="40" zoomScaleNormal="40" zoomScaleSheetLayoutView="55" workbookViewId="0">
      <selection activeCell="DS72" sqref="DS72"/>
    </sheetView>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15</v>
      </c>
    </row>
    <row r="121" spans="125:125" ht="13.5" hidden="1" customHeight="1" x14ac:dyDescent="0.2">
      <c r="DU121" s="5"/>
    </row>
  </sheetData>
  <sheetProtection algorithmName="SHA-512" hashValue="Xl3OM3q/L7oDAS4PjAnk+0YYgV1yZdZW1m1Plz61TbNJE8Wfzp9I0KjlGN9PmKg/HK3U8tDKvVWGaAYFKjArew==" saltValue="uf0dU2sSmGvjB1Zr9LUeh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01CF1-79E3-4B8D-B54D-854FD131E025}">
  <sheetPr>
    <pageSetUpPr fitToPage="1"/>
  </sheetPr>
  <dimension ref="A1:EL116"/>
  <sheetViews>
    <sheetView showGridLines="0" zoomScale="40" zoomScaleNormal="40" zoomScaleSheetLayoutView="55" workbookViewId="0">
      <selection activeCell="CX78" sqref="CX78"/>
    </sheetView>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15</v>
      </c>
    </row>
  </sheetData>
  <sheetProtection algorithmName="SHA-512" hashValue="JjyOajRyIkpzi4vyaQMILMuBOw4Rj5Y3g/FWrKSJIJcwIvmtEs4Ur+M20s0dfma84Jq37MyH+IRZkt7R8T7E8w==" saltValue="RTEZU1ikpH0mZ2B4dkLhZ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556E6-0D8B-4977-BA9F-113004E57C67}">
  <sheetPr>
    <pageSetUpPr fitToPage="1"/>
  </sheetPr>
  <dimension ref="B1:J50"/>
  <sheetViews>
    <sheetView showGridLines="0" zoomScale="55" zoomScaleNormal="55" zoomScaleSheetLayoutView="100" workbookViewId="0">
      <selection activeCell="C47" sqref="C47:E47"/>
    </sheetView>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490</v>
      </c>
    </row>
    <row r="46" spans="2:10" ht="29.25" customHeight="1" thickBot="1" x14ac:dyDescent="0.3">
      <c r="B46" s="198" t="s">
        <v>24</v>
      </c>
      <c r="C46" s="199"/>
      <c r="D46" s="199"/>
      <c r="E46" s="200" t="s">
        <v>491</v>
      </c>
      <c r="F46" s="201" t="s">
        <v>4</v>
      </c>
      <c r="G46" s="202" t="s">
        <v>5</v>
      </c>
      <c r="H46" s="202" t="s">
        <v>6</v>
      </c>
      <c r="I46" s="202" t="s">
        <v>7</v>
      </c>
      <c r="J46" s="203" t="s">
        <v>8</v>
      </c>
    </row>
    <row r="47" spans="2:10" ht="57.75" customHeight="1" x14ac:dyDescent="0.2">
      <c r="B47" s="204"/>
      <c r="C47" s="1137" t="s">
        <v>492</v>
      </c>
      <c r="D47" s="1137"/>
      <c r="E47" s="1138"/>
      <c r="F47" s="205">
        <v>18.39</v>
      </c>
      <c r="G47" s="206">
        <v>20.81</v>
      </c>
      <c r="H47" s="206">
        <v>27.57</v>
      </c>
      <c r="I47" s="206">
        <v>22.71</v>
      </c>
      <c r="J47" s="207">
        <v>24.91</v>
      </c>
    </row>
    <row r="48" spans="2:10" ht="57.75" customHeight="1" x14ac:dyDescent="0.2">
      <c r="B48" s="208"/>
      <c r="C48" s="1139" t="s">
        <v>493</v>
      </c>
      <c r="D48" s="1139"/>
      <c r="E48" s="1140"/>
      <c r="F48" s="209">
        <v>9.7899999999999991</v>
      </c>
      <c r="G48" s="210">
        <v>13.04</v>
      </c>
      <c r="H48" s="210">
        <v>11</v>
      </c>
      <c r="I48" s="210">
        <v>13.07</v>
      </c>
      <c r="J48" s="211">
        <v>11.87</v>
      </c>
    </row>
    <row r="49" spans="2:10" ht="57.75" customHeight="1" thickBot="1" x14ac:dyDescent="0.25">
      <c r="B49" s="212"/>
      <c r="C49" s="1141" t="s">
        <v>494</v>
      </c>
      <c r="D49" s="1141"/>
      <c r="E49" s="1142"/>
      <c r="F49" s="213">
        <v>0.52</v>
      </c>
      <c r="G49" s="214">
        <v>9.7799999999999994</v>
      </c>
      <c r="H49" s="214">
        <v>3.29</v>
      </c>
      <c r="I49" s="214" t="s">
        <v>495</v>
      </c>
      <c r="J49" s="215">
        <v>1.68</v>
      </c>
    </row>
    <row r="50" spans="2:10" ht="13" x14ac:dyDescent="0.2"/>
  </sheetData>
  <sheetProtection algorithmName="SHA-512" hashValue="pFjjQ7bOPZE7aBiQxNLRtoGw6hNr0sA4/QLF3LnNAwi+SgRnDr3DqiXhSoji8v3KoITYyWeoYodqKJGEqqmD8A==" saltValue="PtPWzC9lQHIQ2NwZ3aaH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06274-0504-4152-A690-52277A0252C2}">
  <sheetPr>
    <pageSetUpPr fitToPage="1"/>
  </sheetPr>
  <dimension ref="A1:P45"/>
  <sheetViews>
    <sheetView showGridLines="0" zoomScale="55" zoomScaleNormal="55" zoomScaleSheetLayoutView="100" workbookViewId="0">
      <selection activeCell="C39" sqref="C39:E39"/>
    </sheetView>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490</v>
      </c>
      <c r="K32" s="216"/>
      <c r="L32" s="216"/>
      <c r="M32" s="216"/>
      <c r="N32" s="216"/>
      <c r="O32" s="216"/>
      <c r="P32" s="216"/>
    </row>
    <row r="33" spans="1:16" ht="39" customHeight="1" thickBot="1" x14ac:dyDescent="0.3">
      <c r="A33" s="216"/>
      <c r="B33" s="219" t="s">
        <v>496</v>
      </c>
      <c r="C33" s="220"/>
      <c r="D33" s="220"/>
      <c r="E33" s="221" t="s">
        <v>491</v>
      </c>
      <c r="F33" s="222" t="s">
        <v>4</v>
      </c>
      <c r="G33" s="223" t="s">
        <v>5</v>
      </c>
      <c r="H33" s="223" t="s">
        <v>6</v>
      </c>
      <c r="I33" s="223" t="s">
        <v>7</v>
      </c>
      <c r="J33" s="224" t="s">
        <v>8</v>
      </c>
      <c r="K33" s="216"/>
      <c r="L33" s="216"/>
      <c r="M33" s="216"/>
      <c r="N33" s="216"/>
      <c r="O33" s="216"/>
      <c r="P33" s="216"/>
    </row>
    <row r="34" spans="1:16" ht="39" customHeight="1" x14ac:dyDescent="0.2">
      <c r="A34" s="216"/>
      <c r="B34" s="225"/>
      <c r="C34" s="1147" t="s">
        <v>497</v>
      </c>
      <c r="D34" s="1147"/>
      <c r="E34" s="1148"/>
      <c r="F34" s="226">
        <v>15.41</v>
      </c>
      <c r="G34" s="227">
        <v>16.03</v>
      </c>
      <c r="H34" s="227">
        <v>18.25</v>
      </c>
      <c r="I34" s="227">
        <v>17.420000000000002</v>
      </c>
      <c r="J34" s="228">
        <v>16.98</v>
      </c>
      <c r="K34" s="216"/>
      <c r="L34" s="216"/>
      <c r="M34" s="216"/>
      <c r="N34" s="216"/>
      <c r="O34" s="216"/>
      <c r="P34" s="216"/>
    </row>
    <row r="35" spans="1:16" ht="39" customHeight="1" x14ac:dyDescent="0.2">
      <c r="A35" s="216"/>
      <c r="B35" s="229"/>
      <c r="C35" s="1143" t="s">
        <v>498</v>
      </c>
      <c r="D35" s="1143"/>
      <c r="E35" s="1144"/>
      <c r="F35" s="230">
        <v>11.18</v>
      </c>
      <c r="G35" s="231">
        <v>15.78</v>
      </c>
      <c r="H35" s="231">
        <v>20.399999999999999</v>
      </c>
      <c r="I35" s="231">
        <v>20.5</v>
      </c>
      <c r="J35" s="232">
        <v>16.63</v>
      </c>
      <c r="K35" s="216"/>
      <c r="L35" s="216"/>
      <c r="M35" s="216"/>
      <c r="N35" s="216"/>
      <c r="O35" s="216"/>
      <c r="P35" s="216"/>
    </row>
    <row r="36" spans="1:16" ht="39" customHeight="1" x14ac:dyDescent="0.2">
      <c r="A36" s="216"/>
      <c r="B36" s="229"/>
      <c r="C36" s="1143" t="s">
        <v>499</v>
      </c>
      <c r="D36" s="1143"/>
      <c r="E36" s="1144"/>
      <c r="F36" s="230">
        <v>24.89</v>
      </c>
      <c r="G36" s="231">
        <v>21.6</v>
      </c>
      <c r="H36" s="231">
        <v>22.74</v>
      </c>
      <c r="I36" s="231">
        <v>20.28</v>
      </c>
      <c r="J36" s="232">
        <v>16.63</v>
      </c>
      <c r="K36" s="216"/>
      <c r="L36" s="216"/>
      <c r="M36" s="216"/>
      <c r="N36" s="216"/>
      <c r="O36" s="216"/>
      <c r="P36" s="216"/>
    </row>
    <row r="37" spans="1:16" ht="39" customHeight="1" x14ac:dyDescent="0.2">
      <c r="A37" s="216"/>
      <c r="B37" s="229"/>
      <c r="C37" s="1143" t="s">
        <v>500</v>
      </c>
      <c r="D37" s="1143"/>
      <c r="E37" s="1144"/>
      <c r="F37" s="230">
        <v>9.76</v>
      </c>
      <c r="G37" s="231">
        <v>13</v>
      </c>
      <c r="H37" s="231">
        <v>10.94</v>
      </c>
      <c r="I37" s="231">
        <v>13.01</v>
      </c>
      <c r="J37" s="232">
        <v>11.81</v>
      </c>
      <c r="K37" s="216"/>
      <c r="L37" s="216"/>
      <c r="M37" s="216"/>
      <c r="N37" s="216"/>
      <c r="O37" s="216"/>
      <c r="P37" s="216"/>
    </row>
    <row r="38" spans="1:16" ht="39" customHeight="1" x14ac:dyDescent="0.2">
      <c r="A38" s="216"/>
      <c r="B38" s="229"/>
      <c r="C38" s="1143" t="s">
        <v>501</v>
      </c>
      <c r="D38" s="1143"/>
      <c r="E38" s="1144"/>
      <c r="F38" s="230">
        <v>6.36</v>
      </c>
      <c r="G38" s="231">
        <v>6.64</v>
      </c>
      <c r="H38" s="231">
        <v>6.78</v>
      </c>
      <c r="I38" s="231">
        <v>6.37</v>
      </c>
      <c r="J38" s="232">
        <v>6.23</v>
      </c>
      <c r="K38" s="216"/>
      <c r="L38" s="216"/>
      <c r="M38" s="216"/>
      <c r="N38" s="216"/>
      <c r="O38" s="216"/>
      <c r="P38" s="216"/>
    </row>
    <row r="39" spans="1:16" ht="39" customHeight="1" x14ac:dyDescent="0.2">
      <c r="A39" s="216"/>
      <c r="B39" s="229"/>
      <c r="C39" s="1143" t="s">
        <v>502</v>
      </c>
      <c r="D39" s="1143"/>
      <c r="E39" s="1144"/>
      <c r="F39" s="230">
        <v>1.75</v>
      </c>
      <c r="G39" s="231">
        <v>0.3</v>
      </c>
      <c r="H39" s="231">
        <v>1.2</v>
      </c>
      <c r="I39" s="231">
        <v>2.4</v>
      </c>
      <c r="J39" s="232">
        <v>2.92</v>
      </c>
      <c r="K39" s="216"/>
      <c r="L39" s="216"/>
      <c r="M39" s="216"/>
      <c r="N39" s="216"/>
      <c r="O39" s="216"/>
      <c r="P39" s="216"/>
    </row>
    <row r="40" spans="1:16" ht="39" customHeight="1" x14ac:dyDescent="0.2">
      <c r="A40" s="216"/>
      <c r="B40" s="229"/>
      <c r="C40" s="1143" t="s">
        <v>503</v>
      </c>
      <c r="D40" s="1143"/>
      <c r="E40" s="1144"/>
      <c r="F40" s="230">
        <v>0</v>
      </c>
      <c r="G40" s="231">
        <v>0</v>
      </c>
      <c r="H40" s="231">
        <v>0.06</v>
      </c>
      <c r="I40" s="231">
        <v>0.06</v>
      </c>
      <c r="J40" s="232">
        <v>0.31</v>
      </c>
      <c r="K40" s="216"/>
      <c r="L40" s="216"/>
      <c r="M40" s="216"/>
      <c r="N40" s="216"/>
      <c r="O40" s="216"/>
      <c r="P40" s="216"/>
    </row>
    <row r="41" spans="1:16" ht="39" customHeight="1" x14ac:dyDescent="0.2">
      <c r="A41" s="216"/>
      <c r="B41" s="229"/>
      <c r="C41" s="1143" t="s">
        <v>504</v>
      </c>
      <c r="D41" s="1143"/>
      <c r="E41" s="1144"/>
      <c r="F41" s="230">
        <v>7.0000000000000007E-2</v>
      </c>
      <c r="G41" s="231">
        <v>0.47</v>
      </c>
      <c r="H41" s="231">
        <v>0.86</v>
      </c>
      <c r="I41" s="231">
        <v>0.34</v>
      </c>
      <c r="J41" s="232">
        <v>0.27</v>
      </c>
      <c r="K41" s="216"/>
      <c r="L41" s="216"/>
      <c r="M41" s="216"/>
      <c r="N41" s="216"/>
      <c r="O41" s="216"/>
      <c r="P41" s="216"/>
    </row>
    <row r="42" spans="1:16" ht="39" customHeight="1" x14ac:dyDescent="0.2">
      <c r="A42" s="216"/>
      <c r="B42" s="233"/>
      <c r="C42" s="1143" t="s">
        <v>505</v>
      </c>
      <c r="D42" s="1143"/>
      <c r="E42" s="1144"/>
      <c r="F42" s="230" t="s">
        <v>324</v>
      </c>
      <c r="G42" s="231" t="s">
        <v>324</v>
      </c>
      <c r="H42" s="231" t="s">
        <v>324</v>
      </c>
      <c r="I42" s="231" t="s">
        <v>324</v>
      </c>
      <c r="J42" s="232" t="s">
        <v>324</v>
      </c>
      <c r="K42" s="216"/>
      <c r="L42" s="216"/>
      <c r="M42" s="216"/>
      <c r="N42" s="216"/>
      <c r="O42" s="216"/>
      <c r="P42" s="216"/>
    </row>
    <row r="43" spans="1:16" ht="39" customHeight="1" thickBot="1" x14ac:dyDescent="0.25">
      <c r="A43" s="216"/>
      <c r="B43" s="234"/>
      <c r="C43" s="1145" t="s">
        <v>506</v>
      </c>
      <c r="D43" s="1145"/>
      <c r="E43" s="1146"/>
      <c r="F43" s="235">
        <v>0.03</v>
      </c>
      <c r="G43" s="236">
        <v>0.03</v>
      </c>
      <c r="H43" s="236">
        <v>0.05</v>
      </c>
      <c r="I43" s="236">
        <v>7.0000000000000007E-2</v>
      </c>
      <c r="J43" s="237">
        <v>7.0000000000000007E-2</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44QlD/5Sacbq3L7pyACTdLxD2f5TBbj76ARGZdgprgEYemx46IKPQFJZQqEx9I+BGHPSTYSrggaO/LXLvUQ3Jw==" saltValue="Edl8HU19EH87GrC0YFZ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6BC15-FC1E-4B50-883C-6C0AAAC149DF}">
  <sheetPr>
    <pageSetUpPr fitToPage="1"/>
  </sheetPr>
  <dimension ref="A1:U64"/>
  <sheetViews>
    <sheetView showGridLines="0" zoomScale="40" zoomScaleNormal="40" zoomScaleSheetLayoutView="55" workbookViewId="0">
      <selection activeCell="H62" sqref="H62"/>
    </sheetView>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507</v>
      </c>
      <c r="P43" s="240"/>
      <c r="Q43" s="240"/>
      <c r="R43" s="240"/>
      <c r="S43" s="240"/>
      <c r="T43" s="240"/>
      <c r="U43" s="240"/>
    </row>
    <row r="44" spans="1:21" ht="30.75" customHeight="1" thickBot="1" x14ac:dyDescent="0.3">
      <c r="A44" s="240"/>
      <c r="B44" s="243" t="s">
        <v>508</v>
      </c>
      <c r="C44" s="244"/>
      <c r="D44" s="244"/>
      <c r="E44" s="245"/>
      <c r="F44" s="245"/>
      <c r="G44" s="245"/>
      <c r="H44" s="245"/>
      <c r="I44" s="245"/>
      <c r="J44" s="246" t="s">
        <v>491</v>
      </c>
      <c r="K44" s="247" t="s">
        <v>4</v>
      </c>
      <c r="L44" s="248" t="s">
        <v>5</v>
      </c>
      <c r="M44" s="248" t="s">
        <v>6</v>
      </c>
      <c r="N44" s="248" t="s">
        <v>7</v>
      </c>
      <c r="O44" s="249" t="s">
        <v>8</v>
      </c>
      <c r="P44" s="240"/>
      <c r="Q44" s="240"/>
      <c r="R44" s="240"/>
      <c r="S44" s="240"/>
      <c r="T44" s="240"/>
      <c r="U44" s="240"/>
    </row>
    <row r="45" spans="1:21" ht="30.75" customHeight="1" x14ac:dyDescent="0.2">
      <c r="A45" s="240"/>
      <c r="B45" s="1149" t="s">
        <v>509</v>
      </c>
      <c r="C45" s="1150"/>
      <c r="D45" s="250"/>
      <c r="E45" s="1155" t="s">
        <v>510</v>
      </c>
      <c r="F45" s="1155"/>
      <c r="G45" s="1155"/>
      <c r="H45" s="1155"/>
      <c r="I45" s="1155"/>
      <c r="J45" s="1156"/>
      <c r="K45" s="251">
        <v>3072</v>
      </c>
      <c r="L45" s="252">
        <v>3153</v>
      </c>
      <c r="M45" s="252">
        <v>3035</v>
      </c>
      <c r="N45" s="252">
        <v>2968</v>
      </c>
      <c r="O45" s="253">
        <v>2851</v>
      </c>
      <c r="P45" s="240"/>
      <c r="Q45" s="240"/>
      <c r="R45" s="240"/>
      <c r="S45" s="240"/>
      <c r="T45" s="240"/>
      <c r="U45" s="240"/>
    </row>
    <row r="46" spans="1:21" ht="30.75" customHeight="1" x14ac:dyDescent="0.2">
      <c r="A46" s="240"/>
      <c r="B46" s="1151"/>
      <c r="C46" s="1152"/>
      <c r="D46" s="254"/>
      <c r="E46" s="1157" t="s">
        <v>511</v>
      </c>
      <c r="F46" s="1157"/>
      <c r="G46" s="1157"/>
      <c r="H46" s="1157"/>
      <c r="I46" s="1157"/>
      <c r="J46" s="1158"/>
      <c r="K46" s="255" t="s">
        <v>324</v>
      </c>
      <c r="L46" s="256" t="s">
        <v>324</v>
      </c>
      <c r="M46" s="256" t="s">
        <v>324</v>
      </c>
      <c r="N46" s="256" t="s">
        <v>324</v>
      </c>
      <c r="O46" s="257" t="s">
        <v>324</v>
      </c>
      <c r="P46" s="240"/>
      <c r="Q46" s="240"/>
      <c r="R46" s="240"/>
      <c r="S46" s="240"/>
      <c r="T46" s="240"/>
      <c r="U46" s="240"/>
    </row>
    <row r="47" spans="1:21" ht="30.75" customHeight="1" x14ac:dyDescent="0.2">
      <c r="A47" s="240"/>
      <c r="B47" s="1151"/>
      <c r="C47" s="1152"/>
      <c r="D47" s="254"/>
      <c r="E47" s="1157" t="s">
        <v>512</v>
      </c>
      <c r="F47" s="1157"/>
      <c r="G47" s="1157"/>
      <c r="H47" s="1157"/>
      <c r="I47" s="1157"/>
      <c r="J47" s="1158"/>
      <c r="K47" s="255" t="s">
        <v>324</v>
      </c>
      <c r="L47" s="256" t="s">
        <v>324</v>
      </c>
      <c r="M47" s="256" t="s">
        <v>324</v>
      </c>
      <c r="N47" s="256" t="s">
        <v>324</v>
      </c>
      <c r="O47" s="257" t="s">
        <v>324</v>
      </c>
      <c r="P47" s="240"/>
      <c r="Q47" s="240"/>
      <c r="R47" s="240"/>
      <c r="S47" s="240"/>
      <c r="T47" s="240"/>
      <c r="U47" s="240"/>
    </row>
    <row r="48" spans="1:21" ht="30.75" customHeight="1" x14ac:dyDescent="0.2">
      <c r="A48" s="240"/>
      <c r="B48" s="1151"/>
      <c r="C48" s="1152"/>
      <c r="D48" s="254"/>
      <c r="E48" s="1157" t="s">
        <v>513</v>
      </c>
      <c r="F48" s="1157"/>
      <c r="G48" s="1157"/>
      <c r="H48" s="1157"/>
      <c r="I48" s="1157"/>
      <c r="J48" s="1158"/>
      <c r="K48" s="255">
        <v>1034</v>
      </c>
      <c r="L48" s="256">
        <v>930</v>
      </c>
      <c r="M48" s="256">
        <v>1050</v>
      </c>
      <c r="N48" s="256">
        <v>797</v>
      </c>
      <c r="O48" s="257">
        <v>863</v>
      </c>
      <c r="P48" s="240"/>
      <c r="Q48" s="240"/>
      <c r="R48" s="240"/>
      <c r="S48" s="240"/>
      <c r="T48" s="240"/>
      <c r="U48" s="240"/>
    </row>
    <row r="49" spans="1:21" ht="30.75" customHeight="1" x14ac:dyDescent="0.2">
      <c r="A49" s="240"/>
      <c r="B49" s="1151"/>
      <c r="C49" s="1152"/>
      <c r="D49" s="254"/>
      <c r="E49" s="1157" t="s">
        <v>514</v>
      </c>
      <c r="F49" s="1157"/>
      <c r="G49" s="1157"/>
      <c r="H49" s="1157"/>
      <c r="I49" s="1157"/>
      <c r="J49" s="1158"/>
      <c r="K49" s="255">
        <v>44</v>
      </c>
      <c r="L49" s="256">
        <v>10</v>
      </c>
      <c r="M49" s="256">
        <v>5</v>
      </c>
      <c r="N49" s="256">
        <v>10</v>
      </c>
      <c r="O49" s="257">
        <v>15</v>
      </c>
      <c r="P49" s="240"/>
      <c r="Q49" s="240"/>
      <c r="R49" s="240"/>
      <c r="S49" s="240"/>
      <c r="T49" s="240"/>
      <c r="U49" s="240"/>
    </row>
    <row r="50" spans="1:21" ht="30.75" customHeight="1" x14ac:dyDescent="0.2">
      <c r="A50" s="240"/>
      <c r="B50" s="1151"/>
      <c r="C50" s="1152"/>
      <c r="D50" s="254"/>
      <c r="E50" s="1157" t="s">
        <v>515</v>
      </c>
      <c r="F50" s="1157"/>
      <c r="G50" s="1157"/>
      <c r="H50" s="1157"/>
      <c r="I50" s="1157"/>
      <c r="J50" s="1158"/>
      <c r="K50" s="255">
        <v>82</v>
      </c>
      <c r="L50" s="256">
        <v>81</v>
      </c>
      <c r="M50" s="256">
        <v>69</v>
      </c>
      <c r="N50" s="256">
        <v>24</v>
      </c>
      <c r="O50" s="257">
        <v>11</v>
      </c>
      <c r="P50" s="240"/>
      <c r="Q50" s="240"/>
      <c r="R50" s="240"/>
      <c r="S50" s="240"/>
      <c r="T50" s="240"/>
      <c r="U50" s="240"/>
    </row>
    <row r="51" spans="1:21" ht="30.75" customHeight="1" x14ac:dyDescent="0.2">
      <c r="A51" s="240"/>
      <c r="B51" s="1153"/>
      <c r="C51" s="1154"/>
      <c r="D51" s="258"/>
      <c r="E51" s="1157" t="s">
        <v>516</v>
      </c>
      <c r="F51" s="1157"/>
      <c r="G51" s="1157"/>
      <c r="H51" s="1157"/>
      <c r="I51" s="1157"/>
      <c r="J51" s="1158"/>
      <c r="K51" s="255" t="s">
        <v>324</v>
      </c>
      <c r="L51" s="256" t="s">
        <v>324</v>
      </c>
      <c r="M51" s="256" t="s">
        <v>324</v>
      </c>
      <c r="N51" s="256" t="s">
        <v>324</v>
      </c>
      <c r="O51" s="257" t="s">
        <v>324</v>
      </c>
      <c r="P51" s="240"/>
      <c r="Q51" s="240"/>
      <c r="R51" s="240"/>
      <c r="S51" s="240"/>
      <c r="T51" s="240"/>
      <c r="U51" s="240"/>
    </row>
    <row r="52" spans="1:21" ht="30.75" customHeight="1" x14ac:dyDescent="0.2">
      <c r="A52" s="240"/>
      <c r="B52" s="1159" t="s">
        <v>517</v>
      </c>
      <c r="C52" s="1160"/>
      <c r="D52" s="258"/>
      <c r="E52" s="1157" t="s">
        <v>518</v>
      </c>
      <c r="F52" s="1157"/>
      <c r="G52" s="1157"/>
      <c r="H52" s="1157"/>
      <c r="I52" s="1157"/>
      <c r="J52" s="1158"/>
      <c r="K52" s="255">
        <v>2830</v>
      </c>
      <c r="L52" s="256">
        <v>2816</v>
      </c>
      <c r="M52" s="256">
        <v>2684</v>
      </c>
      <c r="N52" s="256">
        <v>2538</v>
      </c>
      <c r="O52" s="257">
        <v>2340</v>
      </c>
      <c r="P52" s="240"/>
      <c r="Q52" s="240"/>
      <c r="R52" s="240"/>
      <c r="S52" s="240"/>
      <c r="T52" s="240"/>
      <c r="U52" s="240"/>
    </row>
    <row r="53" spans="1:21" ht="30.75" customHeight="1" thickBot="1" x14ac:dyDescent="0.25">
      <c r="A53" s="240"/>
      <c r="B53" s="1161" t="s">
        <v>519</v>
      </c>
      <c r="C53" s="1162"/>
      <c r="D53" s="259"/>
      <c r="E53" s="1163" t="s">
        <v>520</v>
      </c>
      <c r="F53" s="1163"/>
      <c r="G53" s="1163"/>
      <c r="H53" s="1163"/>
      <c r="I53" s="1163"/>
      <c r="J53" s="1164"/>
      <c r="K53" s="260">
        <v>1402</v>
      </c>
      <c r="L53" s="261">
        <v>1358</v>
      </c>
      <c r="M53" s="261">
        <v>1475</v>
      </c>
      <c r="N53" s="261">
        <v>1261</v>
      </c>
      <c r="O53" s="262">
        <v>1400</v>
      </c>
      <c r="P53" s="240"/>
      <c r="Q53" s="240"/>
      <c r="R53" s="240"/>
      <c r="S53" s="240"/>
      <c r="T53" s="240"/>
      <c r="U53" s="240"/>
    </row>
    <row r="54" spans="1:21" ht="24" customHeight="1" x14ac:dyDescent="0.25">
      <c r="A54" s="240"/>
      <c r="B54" s="263" t="s">
        <v>521</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522</v>
      </c>
      <c r="C56" s="265"/>
      <c r="D56" s="265"/>
      <c r="E56" s="265"/>
      <c r="F56" s="265"/>
      <c r="G56" s="265"/>
      <c r="H56" s="265"/>
      <c r="I56" s="265"/>
      <c r="J56" s="265"/>
      <c r="K56" s="266"/>
      <c r="L56" s="266"/>
      <c r="M56" s="266"/>
      <c r="N56" s="266"/>
      <c r="O56" s="267" t="s">
        <v>523</v>
      </c>
      <c r="P56" s="240"/>
      <c r="Q56" s="240"/>
      <c r="R56" s="240"/>
      <c r="S56" s="240"/>
      <c r="T56" s="240"/>
      <c r="U56" s="240"/>
    </row>
    <row r="57" spans="1:21" ht="31.5" customHeight="1" thickBot="1" x14ac:dyDescent="0.3">
      <c r="A57" s="240"/>
      <c r="B57" s="268"/>
      <c r="C57" s="269"/>
      <c r="D57" s="269"/>
      <c r="E57" s="270"/>
      <c r="F57" s="270"/>
      <c r="G57" s="270"/>
      <c r="H57" s="270"/>
      <c r="I57" s="270"/>
      <c r="J57" s="271" t="s">
        <v>491</v>
      </c>
      <c r="K57" s="272" t="s">
        <v>524</v>
      </c>
      <c r="L57" s="273" t="s">
        <v>525</v>
      </c>
      <c r="M57" s="273" t="s">
        <v>526</v>
      </c>
      <c r="N57" s="273" t="s">
        <v>527</v>
      </c>
      <c r="O57" s="274" t="s">
        <v>528</v>
      </c>
      <c r="P57" s="240"/>
      <c r="Q57" s="240"/>
      <c r="R57" s="240"/>
      <c r="S57" s="240"/>
      <c r="T57" s="240"/>
      <c r="U57" s="240"/>
    </row>
    <row r="58" spans="1:21" ht="31.5" customHeight="1" x14ac:dyDescent="0.2">
      <c r="B58" s="1165" t="s">
        <v>529</v>
      </c>
      <c r="C58" s="1166"/>
      <c r="D58" s="1171" t="s">
        <v>530</v>
      </c>
      <c r="E58" s="1172"/>
      <c r="F58" s="1172"/>
      <c r="G58" s="1172"/>
      <c r="H58" s="1172"/>
      <c r="I58" s="1172"/>
      <c r="J58" s="1173"/>
      <c r="K58" s="275"/>
      <c r="L58" s="276"/>
      <c r="M58" s="276"/>
      <c r="N58" s="276"/>
      <c r="O58" s="277"/>
    </row>
    <row r="59" spans="1:21" ht="31.5" customHeight="1" x14ac:dyDescent="0.2">
      <c r="B59" s="1167"/>
      <c r="C59" s="1168"/>
      <c r="D59" s="1174" t="s">
        <v>531</v>
      </c>
      <c r="E59" s="1175"/>
      <c r="F59" s="1175"/>
      <c r="G59" s="1175"/>
      <c r="H59" s="1175"/>
      <c r="I59" s="1175"/>
      <c r="J59" s="1176"/>
      <c r="K59" s="278"/>
      <c r="L59" s="279"/>
      <c r="M59" s="279"/>
      <c r="N59" s="279"/>
      <c r="O59" s="280"/>
    </row>
    <row r="60" spans="1:21" ht="31.5" customHeight="1" thickBot="1" x14ac:dyDescent="0.25">
      <c r="B60" s="1169"/>
      <c r="C60" s="1170"/>
      <c r="D60" s="1177" t="s">
        <v>532</v>
      </c>
      <c r="E60" s="1178"/>
      <c r="F60" s="1178"/>
      <c r="G60" s="1178"/>
      <c r="H60" s="1178"/>
      <c r="I60" s="1178"/>
      <c r="J60" s="1179"/>
      <c r="K60" s="281"/>
      <c r="L60" s="282"/>
      <c r="M60" s="282"/>
      <c r="N60" s="282"/>
      <c r="O60" s="283"/>
    </row>
    <row r="61" spans="1:21" ht="24" customHeight="1" x14ac:dyDescent="0.2">
      <c r="B61" s="284"/>
      <c r="C61" s="284"/>
      <c r="D61" s="285" t="s">
        <v>533</v>
      </c>
      <c r="E61" s="286"/>
      <c r="F61" s="286"/>
      <c r="G61" s="286"/>
      <c r="H61" s="286"/>
      <c r="I61" s="286"/>
      <c r="J61" s="286"/>
      <c r="K61" s="286"/>
      <c r="L61" s="286"/>
      <c r="M61" s="286"/>
      <c r="N61" s="286"/>
      <c r="O61" s="286"/>
    </row>
    <row r="62" spans="1:21" ht="24" customHeight="1" x14ac:dyDescent="0.2">
      <c r="B62" s="287"/>
      <c r="C62" s="287"/>
      <c r="D62" s="285" t="s">
        <v>534</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UbWF8mt/jJZtReuvxjLQ8BMswsNdE6yR9pjzAhjO1sBYRqz0JrTXgRv4iuaIuLhC76vhiTDH/JrivYh8l04I1A==" saltValue="PJYUcrv+J2T2Fb9ijrbgY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03A90-27CE-42DA-B27A-33656839F9C4}">
  <sheetPr>
    <pageSetUpPr fitToPage="1"/>
  </sheetPr>
  <dimension ref="B1:M55"/>
  <sheetViews>
    <sheetView showGridLines="0" zoomScale="55" zoomScaleNormal="55" zoomScaleSheetLayoutView="100" workbookViewId="0">
      <selection activeCell="E52" sqref="E52:H52"/>
    </sheetView>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507</v>
      </c>
    </row>
    <row r="40" spans="2:13" ht="27.75" customHeight="1" thickBot="1" x14ac:dyDescent="0.3">
      <c r="B40" s="290" t="s">
        <v>508</v>
      </c>
      <c r="C40" s="291"/>
      <c r="D40" s="291"/>
      <c r="E40" s="292"/>
      <c r="F40" s="292"/>
      <c r="G40" s="292"/>
      <c r="H40" s="293" t="s">
        <v>491</v>
      </c>
      <c r="I40" s="294" t="s">
        <v>4</v>
      </c>
      <c r="J40" s="295" t="s">
        <v>5</v>
      </c>
      <c r="K40" s="295" t="s">
        <v>6</v>
      </c>
      <c r="L40" s="295" t="s">
        <v>7</v>
      </c>
      <c r="M40" s="296" t="s">
        <v>8</v>
      </c>
    </row>
    <row r="41" spans="2:13" ht="27.75" customHeight="1" x14ac:dyDescent="0.2">
      <c r="B41" s="1180" t="s">
        <v>535</v>
      </c>
      <c r="C41" s="1181"/>
      <c r="D41" s="297"/>
      <c r="E41" s="1186" t="s">
        <v>536</v>
      </c>
      <c r="F41" s="1186"/>
      <c r="G41" s="1186"/>
      <c r="H41" s="1187"/>
      <c r="I41" s="298">
        <v>27828</v>
      </c>
      <c r="J41" s="299">
        <v>26852</v>
      </c>
      <c r="K41" s="299">
        <v>26289</v>
      </c>
      <c r="L41" s="299">
        <v>25750</v>
      </c>
      <c r="M41" s="300">
        <v>24678</v>
      </c>
    </row>
    <row r="42" spans="2:13" ht="27.75" customHeight="1" x14ac:dyDescent="0.2">
      <c r="B42" s="1182"/>
      <c r="C42" s="1183"/>
      <c r="D42" s="301"/>
      <c r="E42" s="1188" t="s">
        <v>537</v>
      </c>
      <c r="F42" s="1188"/>
      <c r="G42" s="1188"/>
      <c r="H42" s="1189"/>
      <c r="I42" s="302">
        <v>182</v>
      </c>
      <c r="J42" s="303">
        <v>103</v>
      </c>
      <c r="K42" s="303">
        <v>36</v>
      </c>
      <c r="L42" s="303">
        <v>12</v>
      </c>
      <c r="M42" s="304">
        <v>0</v>
      </c>
    </row>
    <row r="43" spans="2:13" ht="27.75" customHeight="1" x14ac:dyDescent="0.2">
      <c r="B43" s="1182"/>
      <c r="C43" s="1183"/>
      <c r="D43" s="301"/>
      <c r="E43" s="1188" t="s">
        <v>538</v>
      </c>
      <c r="F43" s="1188"/>
      <c r="G43" s="1188"/>
      <c r="H43" s="1189"/>
      <c r="I43" s="302">
        <v>9716</v>
      </c>
      <c r="J43" s="303">
        <v>8923</v>
      </c>
      <c r="K43" s="303">
        <v>8619</v>
      </c>
      <c r="L43" s="303">
        <v>8797</v>
      </c>
      <c r="M43" s="304">
        <v>9537</v>
      </c>
    </row>
    <row r="44" spans="2:13" ht="27.75" customHeight="1" x14ac:dyDescent="0.2">
      <c r="B44" s="1182"/>
      <c r="C44" s="1183"/>
      <c r="D44" s="301"/>
      <c r="E44" s="1188" t="s">
        <v>539</v>
      </c>
      <c r="F44" s="1188"/>
      <c r="G44" s="1188"/>
      <c r="H44" s="1189"/>
      <c r="I44" s="302">
        <v>25</v>
      </c>
      <c r="J44" s="303">
        <v>47</v>
      </c>
      <c r="K44" s="303">
        <v>62</v>
      </c>
      <c r="L44" s="303">
        <v>74</v>
      </c>
      <c r="M44" s="304">
        <v>108</v>
      </c>
    </row>
    <row r="45" spans="2:13" ht="27.75" customHeight="1" x14ac:dyDescent="0.2">
      <c r="B45" s="1182"/>
      <c r="C45" s="1183"/>
      <c r="D45" s="301"/>
      <c r="E45" s="1188" t="s">
        <v>540</v>
      </c>
      <c r="F45" s="1188"/>
      <c r="G45" s="1188"/>
      <c r="H45" s="1189"/>
      <c r="I45" s="302">
        <v>4007</v>
      </c>
      <c r="J45" s="303">
        <v>3746</v>
      </c>
      <c r="K45" s="303">
        <v>3692</v>
      </c>
      <c r="L45" s="303">
        <v>3729</v>
      </c>
      <c r="M45" s="304">
        <v>3823</v>
      </c>
    </row>
    <row r="46" spans="2:13" ht="27.75" customHeight="1" x14ac:dyDescent="0.2">
      <c r="B46" s="1182"/>
      <c r="C46" s="1183"/>
      <c r="D46" s="305"/>
      <c r="E46" s="1188" t="s">
        <v>541</v>
      </c>
      <c r="F46" s="1188"/>
      <c r="G46" s="1188"/>
      <c r="H46" s="1189"/>
      <c r="I46" s="302" t="s">
        <v>324</v>
      </c>
      <c r="J46" s="303" t="s">
        <v>324</v>
      </c>
      <c r="K46" s="303" t="s">
        <v>324</v>
      </c>
      <c r="L46" s="303" t="s">
        <v>324</v>
      </c>
      <c r="M46" s="304" t="s">
        <v>324</v>
      </c>
    </row>
    <row r="47" spans="2:13" ht="27.75" customHeight="1" x14ac:dyDescent="0.2">
      <c r="B47" s="1182"/>
      <c r="C47" s="1183"/>
      <c r="D47" s="306"/>
      <c r="E47" s="1190" t="s">
        <v>542</v>
      </c>
      <c r="F47" s="1191"/>
      <c r="G47" s="1191"/>
      <c r="H47" s="1192"/>
      <c r="I47" s="302" t="s">
        <v>324</v>
      </c>
      <c r="J47" s="303" t="s">
        <v>324</v>
      </c>
      <c r="K47" s="303" t="s">
        <v>324</v>
      </c>
      <c r="L47" s="303" t="s">
        <v>324</v>
      </c>
      <c r="M47" s="304" t="s">
        <v>324</v>
      </c>
    </row>
    <row r="48" spans="2:13" ht="27.75" customHeight="1" x14ac:dyDescent="0.2">
      <c r="B48" s="1182"/>
      <c r="C48" s="1183"/>
      <c r="D48" s="301"/>
      <c r="E48" s="1188" t="s">
        <v>543</v>
      </c>
      <c r="F48" s="1188"/>
      <c r="G48" s="1188"/>
      <c r="H48" s="1189"/>
      <c r="I48" s="302" t="s">
        <v>324</v>
      </c>
      <c r="J48" s="303" t="s">
        <v>324</v>
      </c>
      <c r="K48" s="303" t="s">
        <v>324</v>
      </c>
      <c r="L48" s="303" t="s">
        <v>324</v>
      </c>
      <c r="M48" s="304" t="s">
        <v>324</v>
      </c>
    </row>
    <row r="49" spans="2:13" ht="27.75" customHeight="1" x14ac:dyDescent="0.2">
      <c r="B49" s="1184"/>
      <c r="C49" s="1185"/>
      <c r="D49" s="301"/>
      <c r="E49" s="1188" t="s">
        <v>544</v>
      </c>
      <c r="F49" s="1188"/>
      <c r="G49" s="1188"/>
      <c r="H49" s="1189"/>
      <c r="I49" s="302" t="s">
        <v>324</v>
      </c>
      <c r="J49" s="303" t="s">
        <v>324</v>
      </c>
      <c r="K49" s="303" t="s">
        <v>324</v>
      </c>
      <c r="L49" s="303" t="s">
        <v>324</v>
      </c>
      <c r="M49" s="304" t="s">
        <v>324</v>
      </c>
    </row>
    <row r="50" spans="2:13" ht="27.75" customHeight="1" x14ac:dyDescent="0.2">
      <c r="B50" s="1193" t="s">
        <v>545</v>
      </c>
      <c r="C50" s="1194"/>
      <c r="D50" s="307"/>
      <c r="E50" s="1188" t="s">
        <v>546</v>
      </c>
      <c r="F50" s="1188"/>
      <c r="G50" s="1188"/>
      <c r="H50" s="1189"/>
      <c r="I50" s="302">
        <v>23632</v>
      </c>
      <c r="J50" s="303">
        <v>24817</v>
      </c>
      <c r="K50" s="303">
        <v>23893</v>
      </c>
      <c r="L50" s="303">
        <v>21017</v>
      </c>
      <c r="M50" s="304">
        <v>20890</v>
      </c>
    </row>
    <row r="51" spans="2:13" ht="27.75" customHeight="1" x14ac:dyDescent="0.2">
      <c r="B51" s="1182"/>
      <c r="C51" s="1183"/>
      <c r="D51" s="301"/>
      <c r="E51" s="1188" t="s">
        <v>547</v>
      </c>
      <c r="F51" s="1188"/>
      <c r="G51" s="1188"/>
      <c r="H51" s="1189"/>
      <c r="I51" s="302">
        <v>1463</v>
      </c>
      <c r="J51" s="303">
        <v>1357</v>
      </c>
      <c r="K51" s="303">
        <v>1298</v>
      </c>
      <c r="L51" s="303">
        <v>1229</v>
      </c>
      <c r="M51" s="304">
        <v>1183</v>
      </c>
    </row>
    <row r="52" spans="2:13" ht="27.75" customHeight="1" x14ac:dyDescent="0.2">
      <c r="B52" s="1184"/>
      <c r="C52" s="1185"/>
      <c r="D52" s="301"/>
      <c r="E52" s="1188" t="s">
        <v>548</v>
      </c>
      <c r="F52" s="1188"/>
      <c r="G52" s="1188"/>
      <c r="H52" s="1189"/>
      <c r="I52" s="302">
        <v>27712</v>
      </c>
      <c r="J52" s="303">
        <v>26902</v>
      </c>
      <c r="K52" s="303">
        <v>26180</v>
      </c>
      <c r="L52" s="303">
        <v>25786</v>
      </c>
      <c r="M52" s="304">
        <v>24855</v>
      </c>
    </row>
    <row r="53" spans="2:13" ht="27.75" customHeight="1" thickBot="1" x14ac:dyDescent="0.25">
      <c r="B53" s="1195" t="s">
        <v>519</v>
      </c>
      <c r="C53" s="1196"/>
      <c r="D53" s="308"/>
      <c r="E53" s="1197" t="s">
        <v>549</v>
      </c>
      <c r="F53" s="1197"/>
      <c r="G53" s="1197"/>
      <c r="H53" s="1198"/>
      <c r="I53" s="309">
        <v>-11049</v>
      </c>
      <c r="J53" s="310">
        <v>-13405</v>
      </c>
      <c r="K53" s="310">
        <v>-12674</v>
      </c>
      <c r="L53" s="310">
        <v>-9670</v>
      </c>
      <c r="M53" s="311">
        <v>-8781</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hfKee/fNV+r+G3uRZ5XzJaku8bP5rdenFg7ejPyMyAQ22LWl5vJil6uIB8iyTre5kpiEGS6UGmjmmKKqV5QjqQ==" saltValue="Zq6eLtOcu5hYmDjmzyjL5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6D49C-3519-49DA-AA53-7462D00D0BBB}">
  <sheetPr>
    <pageSetUpPr fitToPage="1"/>
  </sheetPr>
  <dimension ref="B1:W64"/>
  <sheetViews>
    <sheetView showGridLines="0" zoomScale="55" zoomScaleNormal="55" zoomScaleSheetLayoutView="100" workbookViewId="0">
      <selection sqref="A1:XFD1048576"/>
    </sheetView>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550</v>
      </c>
    </row>
    <row r="54" spans="2:8" ht="29.25" customHeight="1" thickBot="1" x14ac:dyDescent="0.35">
      <c r="B54" s="317" t="s">
        <v>24</v>
      </c>
      <c r="C54" s="318"/>
      <c r="D54" s="318"/>
      <c r="E54" s="319" t="s">
        <v>491</v>
      </c>
      <c r="F54" s="320" t="s">
        <v>6</v>
      </c>
      <c r="G54" s="320" t="s">
        <v>7</v>
      </c>
      <c r="H54" s="321" t="s">
        <v>8</v>
      </c>
    </row>
    <row r="55" spans="2:8" ht="52.5" customHeight="1" x14ac:dyDescent="0.2">
      <c r="B55" s="322"/>
      <c r="C55" s="1207" t="s">
        <v>118</v>
      </c>
      <c r="D55" s="1207"/>
      <c r="E55" s="1208"/>
      <c r="F55" s="323">
        <v>5114</v>
      </c>
      <c r="G55" s="323">
        <v>4213</v>
      </c>
      <c r="H55" s="324">
        <v>4710</v>
      </c>
    </row>
    <row r="56" spans="2:8" ht="52.5" customHeight="1" x14ac:dyDescent="0.2">
      <c r="B56" s="325"/>
      <c r="C56" s="1209" t="s">
        <v>551</v>
      </c>
      <c r="D56" s="1209"/>
      <c r="E56" s="1210"/>
      <c r="F56" s="326">
        <v>2373</v>
      </c>
      <c r="G56" s="326">
        <v>1310</v>
      </c>
      <c r="H56" s="327">
        <v>689</v>
      </c>
    </row>
    <row r="57" spans="2:8" ht="53.25" customHeight="1" x14ac:dyDescent="0.2">
      <c r="B57" s="325"/>
      <c r="C57" s="1211" t="s">
        <v>123</v>
      </c>
      <c r="D57" s="1211"/>
      <c r="E57" s="1212"/>
      <c r="F57" s="328">
        <v>16002</v>
      </c>
      <c r="G57" s="328">
        <v>18847</v>
      </c>
      <c r="H57" s="329">
        <v>18299</v>
      </c>
    </row>
    <row r="58" spans="2:8" ht="45.75" customHeight="1" x14ac:dyDescent="0.2">
      <c r="B58" s="330"/>
      <c r="C58" s="1199" t="s">
        <v>552</v>
      </c>
      <c r="D58" s="1200"/>
      <c r="E58" s="1201"/>
      <c r="F58" s="331"/>
      <c r="G58" s="331"/>
      <c r="H58" s="332"/>
    </row>
    <row r="59" spans="2:8" ht="45.75" customHeight="1" x14ac:dyDescent="0.2">
      <c r="B59" s="330"/>
      <c r="C59" s="1199" t="s">
        <v>552</v>
      </c>
      <c r="D59" s="1200"/>
      <c r="E59" s="1201"/>
      <c r="F59" s="331"/>
      <c r="G59" s="331"/>
      <c r="H59" s="332"/>
    </row>
    <row r="60" spans="2:8" ht="45.75" customHeight="1" x14ac:dyDescent="0.2">
      <c r="B60" s="330"/>
      <c r="C60" s="1199" t="s">
        <v>552</v>
      </c>
      <c r="D60" s="1200"/>
      <c r="E60" s="1201"/>
      <c r="F60" s="331"/>
      <c r="G60" s="331"/>
      <c r="H60" s="332"/>
    </row>
    <row r="61" spans="2:8" ht="45.75" customHeight="1" x14ac:dyDescent="0.2">
      <c r="B61" s="330"/>
      <c r="C61" s="1199" t="s">
        <v>552</v>
      </c>
      <c r="D61" s="1200"/>
      <c r="E61" s="1201"/>
      <c r="F61" s="331"/>
      <c r="G61" s="331"/>
      <c r="H61" s="332"/>
    </row>
    <row r="62" spans="2:8" ht="45.75" customHeight="1" thickBot="1" x14ac:dyDescent="0.25">
      <c r="B62" s="333"/>
      <c r="C62" s="1202" t="s">
        <v>552</v>
      </c>
      <c r="D62" s="1203"/>
      <c r="E62" s="1204"/>
      <c r="F62" s="334"/>
      <c r="G62" s="334"/>
      <c r="H62" s="335"/>
    </row>
    <row r="63" spans="2:8" ht="52.5" customHeight="1" thickBot="1" x14ac:dyDescent="0.25">
      <c r="B63" s="336"/>
      <c r="C63" s="1205" t="s">
        <v>553</v>
      </c>
      <c r="D63" s="1205"/>
      <c r="E63" s="1206"/>
      <c r="F63" s="337">
        <v>23489</v>
      </c>
      <c r="G63" s="337">
        <v>24370</v>
      </c>
      <c r="H63" s="338">
        <v>23698</v>
      </c>
    </row>
    <row r="64" spans="2:8" ht="13" x14ac:dyDescent="0.2"/>
  </sheetData>
  <sheetProtection algorithmName="SHA-512" hashValue="tMyo4sUf67TC8o0UVp0B2RZZUD6FEylwR15BtQfZyDFUiOFAcTTRhItUR4kMOoCs8/qoJZIC11b36TV5CP7nzg==" saltValue="6FDeiJg/HtQBKB01iyvo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DE85"/>
  <sheetViews>
    <sheetView showGridLines="0" zoomScale="85" zoomScaleNormal="85" zoomScaleSheetLayoutView="55" workbookViewId="0">
      <selection activeCell="AQ82" sqref="AQ82"/>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7" t="s">
        <v>2</v>
      </c>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9"/>
    </row>
    <row r="44" spans="2:109" ht="13" x14ac:dyDescent="0.2">
      <c r="B44" s="10"/>
      <c r="AN44" s="350"/>
      <c r="AO44" s="351"/>
      <c r="AP44" s="351"/>
      <c r="AQ44" s="351"/>
      <c r="AR44" s="351"/>
      <c r="AS44" s="351"/>
      <c r="AT44" s="351"/>
      <c r="AU44" s="351"/>
      <c r="AV44" s="351"/>
      <c r="AW44" s="351"/>
      <c r="AX44" s="351"/>
      <c r="AY44" s="351"/>
      <c r="AZ44" s="351"/>
      <c r="BA44" s="351"/>
      <c r="BB44" s="351"/>
      <c r="BC44" s="351"/>
      <c r="BD44" s="351"/>
      <c r="BE44" s="351"/>
      <c r="BF44" s="351"/>
      <c r="BG44" s="351"/>
      <c r="BH44" s="351"/>
      <c r="BI44" s="351"/>
      <c r="BJ44" s="351"/>
      <c r="BK44" s="351"/>
      <c r="BL44" s="351"/>
      <c r="BM44" s="351"/>
      <c r="BN44" s="351"/>
      <c r="BO44" s="351"/>
      <c r="BP44" s="351"/>
      <c r="BQ44" s="351"/>
      <c r="BR44" s="351"/>
      <c r="BS44" s="351"/>
      <c r="BT44" s="351"/>
      <c r="BU44" s="351"/>
      <c r="BV44" s="351"/>
      <c r="BW44" s="351"/>
      <c r="BX44" s="351"/>
      <c r="BY44" s="351"/>
      <c r="BZ44" s="351"/>
      <c r="CA44" s="351"/>
      <c r="CB44" s="351"/>
      <c r="CC44" s="351"/>
      <c r="CD44" s="351"/>
      <c r="CE44" s="351"/>
      <c r="CF44" s="351"/>
      <c r="CG44" s="351"/>
      <c r="CH44" s="351"/>
      <c r="CI44" s="351"/>
      <c r="CJ44" s="351"/>
      <c r="CK44" s="351"/>
      <c r="CL44" s="351"/>
      <c r="CM44" s="351"/>
      <c r="CN44" s="351"/>
      <c r="CO44" s="351"/>
      <c r="CP44" s="351"/>
      <c r="CQ44" s="351"/>
      <c r="CR44" s="351"/>
      <c r="CS44" s="351"/>
      <c r="CT44" s="351"/>
      <c r="CU44" s="351"/>
      <c r="CV44" s="351"/>
      <c r="CW44" s="351"/>
      <c r="CX44" s="351"/>
      <c r="CY44" s="351"/>
      <c r="CZ44" s="351"/>
      <c r="DA44" s="351"/>
      <c r="DB44" s="351"/>
      <c r="DC44" s="352"/>
    </row>
    <row r="45" spans="2:109" ht="13" x14ac:dyDescent="0.2">
      <c r="B45" s="10"/>
      <c r="AN45" s="350"/>
      <c r="AO45" s="351"/>
      <c r="AP45" s="351"/>
      <c r="AQ45" s="351"/>
      <c r="AR45" s="351"/>
      <c r="AS45" s="351"/>
      <c r="AT45" s="351"/>
      <c r="AU45" s="351"/>
      <c r="AV45" s="351"/>
      <c r="AW45" s="351"/>
      <c r="AX45" s="351"/>
      <c r="AY45" s="351"/>
      <c r="AZ45" s="351"/>
      <c r="BA45" s="351"/>
      <c r="BB45" s="351"/>
      <c r="BC45" s="351"/>
      <c r="BD45" s="351"/>
      <c r="BE45" s="351"/>
      <c r="BF45" s="351"/>
      <c r="BG45" s="351"/>
      <c r="BH45" s="351"/>
      <c r="BI45" s="351"/>
      <c r="BJ45" s="351"/>
      <c r="BK45" s="351"/>
      <c r="BL45" s="351"/>
      <c r="BM45" s="351"/>
      <c r="BN45" s="351"/>
      <c r="BO45" s="351"/>
      <c r="BP45" s="351"/>
      <c r="BQ45" s="351"/>
      <c r="BR45" s="351"/>
      <c r="BS45" s="351"/>
      <c r="BT45" s="351"/>
      <c r="BU45" s="351"/>
      <c r="BV45" s="351"/>
      <c r="BW45" s="351"/>
      <c r="BX45" s="351"/>
      <c r="BY45" s="351"/>
      <c r="BZ45" s="351"/>
      <c r="CA45" s="351"/>
      <c r="CB45" s="351"/>
      <c r="CC45" s="351"/>
      <c r="CD45" s="351"/>
      <c r="CE45" s="351"/>
      <c r="CF45" s="351"/>
      <c r="CG45" s="351"/>
      <c r="CH45" s="351"/>
      <c r="CI45" s="351"/>
      <c r="CJ45" s="351"/>
      <c r="CK45" s="351"/>
      <c r="CL45" s="351"/>
      <c r="CM45" s="351"/>
      <c r="CN45" s="351"/>
      <c r="CO45" s="351"/>
      <c r="CP45" s="351"/>
      <c r="CQ45" s="351"/>
      <c r="CR45" s="351"/>
      <c r="CS45" s="351"/>
      <c r="CT45" s="351"/>
      <c r="CU45" s="351"/>
      <c r="CV45" s="351"/>
      <c r="CW45" s="351"/>
      <c r="CX45" s="351"/>
      <c r="CY45" s="351"/>
      <c r="CZ45" s="351"/>
      <c r="DA45" s="351"/>
      <c r="DB45" s="351"/>
      <c r="DC45" s="352"/>
    </row>
    <row r="46" spans="2:109" ht="13" x14ac:dyDescent="0.2">
      <c r="B46" s="10"/>
      <c r="AN46" s="350"/>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2"/>
    </row>
    <row r="47" spans="2:109" ht="13" x14ac:dyDescent="0.2">
      <c r="B47" s="10"/>
      <c r="AN47" s="353"/>
      <c r="AO47" s="354"/>
      <c r="AP47" s="354"/>
      <c r="AQ47" s="354"/>
      <c r="AR47" s="354"/>
      <c r="AS47" s="354"/>
      <c r="AT47" s="354"/>
      <c r="AU47" s="354"/>
      <c r="AV47" s="354"/>
      <c r="AW47" s="354"/>
      <c r="AX47" s="354"/>
      <c r="AY47" s="354"/>
      <c r="AZ47" s="354"/>
      <c r="BA47" s="354"/>
      <c r="BB47" s="354"/>
      <c r="BC47" s="354"/>
      <c r="BD47" s="354"/>
      <c r="BE47" s="354"/>
      <c r="BF47" s="354"/>
      <c r="BG47" s="354"/>
      <c r="BH47" s="354"/>
      <c r="BI47" s="354"/>
      <c r="BJ47" s="354"/>
      <c r="BK47" s="354"/>
      <c r="BL47" s="354"/>
      <c r="BM47" s="354"/>
      <c r="BN47" s="354"/>
      <c r="BO47" s="354"/>
      <c r="BP47" s="354"/>
      <c r="BQ47" s="354"/>
      <c r="BR47" s="354"/>
      <c r="BS47" s="354"/>
      <c r="BT47" s="354"/>
      <c r="BU47" s="354"/>
      <c r="BV47" s="354"/>
      <c r="BW47" s="354"/>
      <c r="BX47" s="354"/>
      <c r="BY47" s="354"/>
      <c r="BZ47" s="354"/>
      <c r="CA47" s="354"/>
      <c r="CB47" s="354"/>
      <c r="CC47" s="354"/>
      <c r="CD47" s="354"/>
      <c r="CE47" s="354"/>
      <c r="CF47" s="354"/>
      <c r="CG47" s="354"/>
      <c r="CH47" s="354"/>
      <c r="CI47" s="354"/>
      <c r="CJ47" s="354"/>
      <c r="CK47" s="354"/>
      <c r="CL47" s="354"/>
      <c r="CM47" s="354"/>
      <c r="CN47" s="354"/>
      <c r="CO47" s="354"/>
      <c r="CP47" s="354"/>
      <c r="CQ47" s="354"/>
      <c r="CR47" s="354"/>
      <c r="CS47" s="354"/>
      <c r="CT47" s="354"/>
      <c r="CU47" s="354"/>
      <c r="CV47" s="354"/>
      <c r="CW47" s="354"/>
      <c r="CX47" s="354"/>
      <c r="CY47" s="354"/>
      <c r="CZ47" s="354"/>
      <c r="DA47" s="354"/>
      <c r="DB47" s="354"/>
      <c r="DC47" s="355"/>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3</v>
      </c>
    </row>
    <row r="50" spans="1:109" ht="13" x14ac:dyDescent="0.2">
      <c r="B50" s="10"/>
      <c r="G50" s="339"/>
      <c r="H50" s="339"/>
      <c r="I50" s="339"/>
      <c r="J50" s="339"/>
      <c r="K50" s="20"/>
      <c r="L50" s="20"/>
      <c r="M50" s="21"/>
      <c r="N50" s="21"/>
      <c r="AN50" s="358"/>
      <c r="AO50" s="359"/>
      <c r="AP50" s="359"/>
      <c r="AQ50" s="359"/>
      <c r="AR50" s="359"/>
      <c r="AS50" s="359"/>
      <c r="AT50" s="359"/>
      <c r="AU50" s="359"/>
      <c r="AV50" s="359"/>
      <c r="AW50" s="359"/>
      <c r="AX50" s="359"/>
      <c r="AY50" s="359"/>
      <c r="AZ50" s="359"/>
      <c r="BA50" s="359"/>
      <c r="BB50" s="359"/>
      <c r="BC50" s="359"/>
      <c r="BD50" s="359"/>
      <c r="BE50" s="359"/>
      <c r="BF50" s="359"/>
      <c r="BG50" s="359"/>
      <c r="BH50" s="359"/>
      <c r="BI50" s="359"/>
      <c r="BJ50" s="359"/>
      <c r="BK50" s="359"/>
      <c r="BL50" s="359"/>
      <c r="BM50" s="359"/>
      <c r="BN50" s="359"/>
      <c r="BO50" s="360"/>
      <c r="BP50" s="345" t="s">
        <v>4</v>
      </c>
      <c r="BQ50" s="345"/>
      <c r="BR50" s="345"/>
      <c r="BS50" s="345"/>
      <c r="BT50" s="345"/>
      <c r="BU50" s="345"/>
      <c r="BV50" s="345"/>
      <c r="BW50" s="345"/>
      <c r="BX50" s="345" t="s">
        <v>5</v>
      </c>
      <c r="BY50" s="345"/>
      <c r="BZ50" s="345"/>
      <c r="CA50" s="345"/>
      <c r="CB50" s="345"/>
      <c r="CC50" s="345"/>
      <c r="CD50" s="345"/>
      <c r="CE50" s="345"/>
      <c r="CF50" s="345" t="s">
        <v>6</v>
      </c>
      <c r="CG50" s="345"/>
      <c r="CH50" s="345"/>
      <c r="CI50" s="345"/>
      <c r="CJ50" s="345"/>
      <c r="CK50" s="345"/>
      <c r="CL50" s="345"/>
      <c r="CM50" s="345"/>
      <c r="CN50" s="345" t="s">
        <v>7</v>
      </c>
      <c r="CO50" s="345"/>
      <c r="CP50" s="345"/>
      <c r="CQ50" s="345"/>
      <c r="CR50" s="345"/>
      <c r="CS50" s="345"/>
      <c r="CT50" s="345"/>
      <c r="CU50" s="345"/>
      <c r="CV50" s="345" t="s">
        <v>8</v>
      </c>
      <c r="CW50" s="345"/>
      <c r="CX50" s="345"/>
      <c r="CY50" s="345"/>
      <c r="CZ50" s="345"/>
      <c r="DA50" s="345"/>
      <c r="DB50" s="345"/>
      <c r="DC50" s="345"/>
    </row>
    <row r="51" spans="1:109" ht="13.5" customHeight="1" x14ac:dyDescent="0.2">
      <c r="B51" s="10"/>
      <c r="G51" s="357"/>
      <c r="H51" s="357"/>
      <c r="I51" s="361"/>
      <c r="J51" s="361"/>
      <c r="K51" s="346"/>
      <c r="L51" s="346"/>
      <c r="M51" s="346"/>
      <c r="N51" s="346"/>
      <c r="AM51" s="19"/>
      <c r="AN51" s="344" t="s">
        <v>9</v>
      </c>
      <c r="AO51" s="344"/>
      <c r="AP51" s="344"/>
      <c r="AQ51" s="344"/>
      <c r="AR51" s="344"/>
      <c r="AS51" s="344"/>
      <c r="AT51" s="344"/>
      <c r="AU51" s="344"/>
      <c r="AV51" s="344"/>
      <c r="AW51" s="344"/>
      <c r="AX51" s="344"/>
      <c r="AY51" s="344"/>
      <c r="AZ51" s="344"/>
      <c r="BA51" s="344"/>
      <c r="BB51" s="344" t="s">
        <v>10</v>
      </c>
      <c r="BC51" s="344"/>
      <c r="BD51" s="344"/>
      <c r="BE51" s="344"/>
      <c r="BF51" s="344"/>
      <c r="BG51" s="344"/>
      <c r="BH51" s="344"/>
      <c r="BI51" s="344"/>
      <c r="BJ51" s="344"/>
      <c r="BK51" s="344"/>
      <c r="BL51" s="344"/>
      <c r="BM51" s="344"/>
      <c r="BN51" s="344"/>
      <c r="BO51" s="344"/>
      <c r="BP51" s="356"/>
      <c r="BQ51" s="341"/>
      <c r="BR51" s="341"/>
      <c r="BS51" s="341"/>
      <c r="BT51" s="341"/>
      <c r="BU51" s="341"/>
      <c r="BV51" s="341"/>
      <c r="BW51" s="341"/>
      <c r="BX51" s="356"/>
      <c r="BY51" s="341"/>
      <c r="BZ51" s="341"/>
      <c r="CA51" s="341"/>
      <c r="CB51" s="341"/>
      <c r="CC51" s="341"/>
      <c r="CD51" s="341"/>
      <c r="CE51" s="341"/>
      <c r="CF51" s="356"/>
      <c r="CG51" s="341"/>
      <c r="CH51" s="341"/>
      <c r="CI51" s="341"/>
      <c r="CJ51" s="341"/>
      <c r="CK51" s="341"/>
      <c r="CL51" s="341"/>
      <c r="CM51" s="341"/>
      <c r="CN51" s="356"/>
      <c r="CO51" s="341"/>
      <c r="CP51" s="341"/>
      <c r="CQ51" s="341"/>
      <c r="CR51" s="341"/>
      <c r="CS51" s="341"/>
      <c r="CT51" s="341"/>
      <c r="CU51" s="341"/>
      <c r="CV51" s="356"/>
      <c r="CW51" s="341"/>
      <c r="CX51" s="341"/>
      <c r="CY51" s="341"/>
      <c r="CZ51" s="341"/>
      <c r="DA51" s="341"/>
      <c r="DB51" s="341"/>
      <c r="DC51" s="341"/>
    </row>
    <row r="52" spans="1:109" ht="13" x14ac:dyDescent="0.2">
      <c r="B52" s="10"/>
      <c r="G52" s="357"/>
      <c r="H52" s="357"/>
      <c r="I52" s="361"/>
      <c r="J52" s="361"/>
      <c r="K52" s="346"/>
      <c r="L52" s="346"/>
      <c r="M52" s="346"/>
      <c r="N52" s="346"/>
      <c r="AM52" s="19"/>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1"/>
      <c r="BQ52" s="341"/>
      <c r="BR52" s="341"/>
      <c r="BS52" s="341"/>
      <c r="BT52" s="341"/>
      <c r="BU52" s="341"/>
      <c r="BV52" s="341"/>
      <c r="BW52" s="341"/>
      <c r="BX52" s="341"/>
      <c r="BY52" s="341"/>
      <c r="BZ52" s="341"/>
      <c r="CA52" s="341"/>
      <c r="CB52" s="341"/>
      <c r="CC52" s="341"/>
      <c r="CD52" s="341"/>
      <c r="CE52" s="341"/>
      <c r="CF52" s="341"/>
      <c r="CG52" s="341"/>
      <c r="CH52" s="341"/>
      <c r="CI52" s="341"/>
      <c r="CJ52" s="341"/>
      <c r="CK52" s="341"/>
      <c r="CL52" s="341"/>
      <c r="CM52" s="341"/>
      <c r="CN52" s="341"/>
      <c r="CO52" s="341"/>
      <c r="CP52" s="341"/>
      <c r="CQ52" s="341"/>
      <c r="CR52" s="341"/>
      <c r="CS52" s="341"/>
      <c r="CT52" s="341"/>
      <c r="CU52" s="341"/>
      <c r="CV52" s="341"/>
      <c r="CW52" s="341"/>
      <c r="CX52" s="341"/>
      <c r="CY52" s="341"/>
      <c r="CZ52" s="341"/>
      <c r="DA52" s="341"/>
      <c r="DB52" s="341"/>
      <c r="DC52" s="341"/>
    </row>
    <row r="53" spans="1:109" ht="13" x14ac:dyDescent="0.2">
      <c r="A53" s="18"/>
      <c r="B53" s="10"/>
      <c r="G53" s="357"/>
      <c r="H53" s="357"/>
      <c r="I53" s="339"/>
      <c r="J53" s="339"/>
      <c r="K53" s="346"/>
      <c r="L53" s="346"/>
      <c r="M53" s="346"/>
      <c r="N53" s="346"/>
      <c r="AM53" s="19"/>
      <c r="AN53" s="344"/>
      <c r="AO53" s="344"/>
      <c r="AP53" s="344"/>
      <c r="AQ53" s="344"/>
      <c r="AR53" s="344"/>
      <c r="AS53" s="344"/>
      <c r="AT53" s="344"/>
      <c r="AU53" s="344"/>
      <c r="AV53" s="344"/>
      <c r="AW53" s="344"/>
      <c r="AX53" s="344"/>
      <c r="AY53" s="344"/>
      <c r="AZ53" s="344"/>
      <c r="BA53" s="344"/>
      <c r="BB53" s="344" t="s">
        <v>11</v>
      </c>
      <c r="BC53" s="344"/>
      <c r="BD53" s="344"/>
      <c r="BE53" s="344"/>
      <c r="BF53" s="344"/>
      <c r="BG53" s="344"/>
      <c r="BH53" s="344"/>
      <c r="BI53" s="344"/>
      <c r="BJ53" s="344"/>
      <c r="BK53" s="344"/>
      <c r="BL53" s="344"/>
      <c r="BM53" s="344"/>
      <c r="BN53" s="344"/>
      <c r="BO53" s="344"/>
      <c r="BP53" s="356"/>
      <c r="BQ53" s="341"/>
      <c r="BR53" s="341"/>
      <c r="BS53" s="341"/>
      <c r="BT53" s="341"/>
      <c r="BU53" s="341"/>
      <c r="BV53" s="341"/>
      <c r="BW53" s="341"/>
      <c r="BX53" s="356"/>
      <c r="BY53" s="341"/>
      <c r="BZ53" s="341"/>
      <c r="CA53" s="341"/>
      <c r="CB53" s="341"/>
      <c r="CC53" s="341"/>
      <c r="CD53" s="341"/>
      <c r="CE53" s="341"/>
      <c r="CF53" s="356"/>
      <c r="CG53" s="341"/>
      <c r="CH53" s="341"/>
      <c r="CI53" s="341"/>
      <c r="CJ53" s="341"/>
      <c r="CK53" s="341"/>
      <c r="CL53" s="341"/>
      <c r="CM53" s="341"/>
      <c r="CN53" s="356"/>
      <c r="CO53" s="341"/>
      <c r="CP53" s="341"/>
      <c r="CQ53" s="341"/>
      <c r="CR53" s="341"/>
      <c r="CS53" s="341"/>
      <c r="CT53" s="341"/>
      <c r="CU53" s="341"/>
      <c r="CV53" s="356"/>
      <c r="CW53" s="341"/>
      <c r="CX53" s="341"/>
      <c r="CY53" s="341"/>
      <c r="CZ53" s="341"/>
      <c r="DA53" s="341"/>
      <c r="DB53" s="341"/>
      <c r="DC53" s="341"/>
    </row>
    <row r="54" spans="1:109" ht="13" x14ac:dyDescent="0.2">
      <c r="A54" s="18"/>
      <c r="B54" s="10"/>
      <c r="G54" s="357"/>
      <c r="H54" s="357"/>
      <c r="I54" s="339"/>
      <c r="J54" s="339"/>
      <c r="K54" s="346"/>
      <c r="L54" s="346"/>
      <c r="M54" s="346"/>
      <c r="N54" s="346"/>
      <c r="AM54" s="19"/>
      <c r="AN54" s="344"/>
      <c r="AO54" s="344"/>
      <c r="AP54" s="344"/>
      <c r="AQ54" s="344"/>
      <c r="AR54" s="344"/>
      <c r="AS54" s="344"/>
      <c r="AT54" s="344"/>
      <c r="AU54" s="344"/>
      <c r="AV54" s="344"/>
      <c r="AW54" s="344"/>
      <c r="AX54" s="344"/>
      <c r="AY54" s="344"/>
      <c r="AZ54" s="344"/>
      <c r="BA54" s="344"/>
      <c r="BB54" s="344"/>
      <c r="BC54" s="344"/>
      <c r="BD54" s="344"/>
      <c r="BE54" s="344"/>
      <c r="BF54" s="344"/>
      <c r="BG54" s="344"/>
      <c r="BH54" s="344"/>
      <c r="BI54" s="344"/>
      <c r="BJ54" s="344"/>
      <c r="BK54" s="344"/>
      <c r="BL54" s="344"/>
      <c r="BM54" s="344"/>
      <c r="BN54" s="344"/>
      <c r="BO54" s="344"/>
      <c r="BP54" s="341"/>
      <c r="BQ54" s="341"/>
      <c r="BR54" s="341"/>
      <c r="BS54" s="341"/>
      <c r="BT54" s="341"/>
      <c r="BU54" s="341"/>
      <c r="BV54" s="341"/>
      <c r="BW54" s="341"/>
      <c r="BX54" s="341"/>
      <c r="BY54" s="341"/>
      <c r="BZ54" s="341"/>
      <c r="CA54" s="341"/>
      <c r="CB54" s="341"/>
      <c r="CC54" s="341"/>
      <c r="CD54" s="341"/>
      <c r="CE54" s="341"/>
      <c r="CF54" s="341"/>
      <c r="CG54" s="341"/>
      <c r="CH54" s="341"/>
      <c r="CI54" s="341"/>
      <c r="CJ54" s="341"/>
      <c r="CK54" s="341"/>
      <c r="CL54" s="341"/>
      <c r="CM54" s="341"/>
      <c r="CN54" s="341"/>
      <c r="CO54" s="341"/>
      <c r="CP54" s="341"/>
      <c r="CQ54" s="341"/>
      <c r="CR54" s="341"/>
      <c r="CS54" s="341"/>
      <c r="CT54" s="341"/>
      <c r="CU54" s="341"/>
      <c r="CV54" s="341"/>
      <c r="CW54" s="341"/>
      <c r="CX54" s="341"/>
      <c r="CY54" s="341"/>
      <c r="CZ54" s="341"/>
      <c r="DA54" s="341"/>
      <c r="DB54" s="341"/>
      <c r="DC54" s="341"/>
    </row>
    <row r="55" spans="1:109" ht="13" x14ac:dyDescent="0.2">
      <c r="A55" s="18"/>
      <c r="B55" s="10"/>
      <c r="G55" s="339"/>
      <c r="H55" s="339"/>
      <c r="I55" s="339"/>
      <c r="J55" s="339"/>
      <c r="K55" s="346"/>
      <c r="L55" s="346"/>
      <c r="M55" s="346"/>
      <c r="N55" s="346"/>
      <c r="AN55" s="345" t="s">
        <v>12</v>
      </c>
      <c r="AO55" s="345"/>
      <c r="AP55" s="345"/>
      <c r="AQ55" s="345"/>
      <c r="AR55" s="345"/>
      <c r="AS55" s="345"/>
      <c r="AT55" s="345"/>
      <c r="AU55" s="345"/>
      <c r="AV55" s="345"/>
      <c r="AW55" s="345"/>
      <c r="AX55" s="345"/>
      <c r="AY55" s="345"/>
      <c r="AZ55" s="345"/>
      <c r="BA55" s="345"/>
      <c r="BB55" s="344" t="s">
        <v>10</v>
      </c>
      <c r="BC55" s="344"/>
      <c r="BD55" s="344"/>
      <c r="BE55" s="344"/>
      <c r="BF55" s="344"/>
      <c r="BG55" s="344"/>
      <c r="BH55" s="344"/>
      <c r="BI55" s="344"/>
      <c r="BJ55" s="344"/>
      <c r="BK55" s="344"/>
      <c r="BL55" s="344"/>
      <c r="BM55" s="344"/>
      <c r="BN55" s="344"/>
      <c r="BO55" s="344"/>
      <c r="BP55" s="356"/>
      <c r="BQ55" s="341"/>
      <c r="BR55" s="341"/>
      <c r="BS55" s="341"/>
      <c r="BT55" s="341"/>
      <c r="BU55" s="341"/>
      <c r="BV55" s="341"/>
      <c r="BW55" s="341"/>
      <c r="BX55" s="356"/>
      <c r="BY55" s="341"/>
      <c r="BZ55" s="341"/>
      <c r="CA55" s="341"/>
      <c r="CB55" s="341"/>
      <c r="CC55" s="341"/>
      <c r="CD55" s="341"/>
      <c r="CE55" s="341"/>
      <c r="CF55" s="356"/>
      <c r="CG55" s="341"/>
      <c r="CH55" s="341"/>
      <c r="CI55" s="341"/>
      <c r="CJ55" s="341"/>
      <c r="CK55" s="341"/>
      <c r="CL55" s="341"/>
      <c r="CM55" s="341"/>
      <c r="CN55" s="356"/>
      <c r="CO55" s="341"/>
      <c r="CP55" s="341"/>
      <c r="CQ55" s="341"/>
      <c r="CR55" s="341"/>
      <c r="CS55" s="341"/>
      <c r="CT55" s="341"/>
      <c r="CU55" s="341"/>
      <c r="CV55" s="356"/>
      <c r="CW55" s="341"/>
      <c r="CX55" s="341"/>
      <c r="CY55" s="341"/>
      <c r="CZ55" s="341"/>
      <c r="DA55" s="341"/>
      <c r="DB55" s="341"/>
      <c r="DC55" s="341"/>
    </row>
    <row r="56" spans="1:109" ht="13" x14ac:dyDescent="0.2">
      <c r="A56" s="18"/>
      <c r="B56" s="10"/>
      <c r="G56" s="339"/>
      <c r="H56" s="339"/>
      <c r="I56" s="339"/>
      <c r="J56" s="339"/>
      <c r="K56" s="346"/>
      <c r="L56" s="346"/>
      <c r="M56" s="346"/>
      <c r="N56" s="346"/>
      <c r="AN56" s="345"/>
      <c r="AO56" s="345"/>
      <c r="AP56" s="345"/>
      <c r="AQ56" s="345"/>
      <c r="AR56" s="345"/>
      <c r="AS56" s="345"/>
      <c r="AT56" s="345"/>
      <c r="AU56" s="345"/>
      <c r="AV56" s="345"/>
      <c r="AW56" s="345"/>
      <c r="AX56" s="345"/>
      <c r="AY56" s="345"/>
      <c r="AZ56" s="345"/>
      <c r="BA56" s="345"/>
      <c r="BB56" s="344"/>
      <c r="BC56" s="344"/>
      <c r="BD56" s="344"/>
      <c r="BE56" s="344"/>
      <c r="BF56" s="344"/>
      <c r="BG56" s="344"/>
      <c r="BH56" s="344"/>
      <c r="BI56" s="344"/>
      <c r="BJ56" s="344"/>
      <c r="BK56" s="344"/>
      <c r="BL56" s="344"/>
      <c r="BM56" s="344"/>
      <c r="BN56" s="344"/>
      <c r="BO56" s="344"/>
      <c r="BP56" s="341"/>
      <c r="BQ56" s="341"/>
      <c r="BR56" s="341"/>
      <c r="BS56" s="341"/>
      <c r="BT56" s="341"/>
      <c r="BU56" s="341"/>
      <c r="BV56" s="341"/>
      <c r="BW56" s="341"/>
      <c r="BX56" s="341"/>
      <c r="BY56" s="341"/>
      <c r="BZ56" s="341"/>
      <c r="CA56" s="341"/>
      <c r="CB56" s="341"/>
      <c r="CC56" s="341"/>
      <c r="CD56" s="341"/>
      <c r="CE56" s="341"/>
      <c r="CF56" s="341"/>
      <c r="CG56" s="341"/>
      <c r="CH56" s="341"/>
      <c r="CI56" s="341"/>
      <c r="CJ56" s="341"/>
      <c r="CK56" s="341"/>
      <c r="CL56" s="341"/>
      <c r="CM56" s="341"/>
      <c r="CN56" s="341"/>
      <c r="CO56" s="341"/>
      <c r="CP56" s="341"/>
      <c r="CQ56" s="341"/>
      <c r="CR56" s="341"/>
      <c r="CS56" s="341"/>
      <c r="CT56" s="341"/>
      <c r="CU56" s="341"/>
      <c r="CV56" s="341"/>
      <c r="CW56" s="341"/>
      <c r="CX56" s="341"/>
      <c r="CY56" s="341"/>
      <c r="CZ56" s="341"/>
      <c r="DA56" s="341"/>
      <c r="DB56" s="341"/>
      <c r="DC56" s="341"/>
    </row>
    <row r="57" spans="1:109" s="18" customFormat="1" ht="13" x14ac:dyDescent="0.2">
      <c r="B57" s="22"/>
      <c r="G57" s="339"/>
      <c r="H57" s="339"/>
      <c r="I57" s="342"/>
      <c r="J57" s="342"/>
      <c r="K57" s="346"/>
      <c r="L57" s="346"/>
      <c r="M57" s="346"/>
      <c r="N57" s="346"/>
      <c r="AM57" s="3"/>
      <c r="AN57" s="345"/>
      <c r="AO57" s="345"/>
      <c r="AP57" s="345"/>
      <c r="AQ57" s="345"/>
      <c r="AR57" s="345"/>
      <c r="AS57" s="345"/>
      <c r="AT57" s="345"/>
      <c r="AU57" s="345"/>
      <c r="AV57" s="345"/>
      <c r="AW57" s="345"/>
      <c r="AX57" s="345"/>
      <c r="AY57" s="345"/>
      <c r="AZ57" s="345"/>
      <c r="BA57" s="345"/>
      <c r="BB57" s="344" t="s">
        <v>11</v>
      </c>
      <c r="BC57" s="344"/>
      <c r="BD57" s="344"/>
      <c r="BE57" s="344"/>
      <c r="BF57" s="344"/>
      <c r="BG57" s="344"/>
      <c r="BH57" s="344"/>
      <c r="BI57" s="344"/>
      <c r="BJ57" s="344"/>
      <c r="BK57" s="344"/>
      <c r="BL57" s="344"/>
      <c r="BM57" s="344"/>
      <c r="BN57" s="344"/>
      <c r="BO57" s="344"/>
      <c r="BP57" s="356"/>
      <c r="BQ57" s="341"/>
      <c r="BR57" s="341"/>
      <c r="BS57" s="341"/>
      <c r="BT57" s="341"/>
      <c r="BU57" s="341"/>
      <c r="BV57" s="341"/>
      <c r="BW57" s="341"/>
      <c r="BX57" s="356"/>
      <c r="BY57" s="341"/>
      <c r="BZ57" s="341"/>
      <c r="CA57" s="341"/>
      <c r="CB57" s="341"/>
      <c r="CC57" s="341"/>
      <c r="CD57" s="341"/>
      <c r="CE57" s="341"/>
      <c r="CF57" s="356"/>
      <c r="CG57" s="341"/>
      <c r="CH57" s="341"/>
      <c r="CI57" s="341"/>
      <c r="CJ57" s="341"/>
      <c r="CK57" s="341"/>
      <c r="CL57" s="341"/>
      <c r="CM57" s="341"/>
      <c r="CN57" s="356"/>
      <c r="CO57" s="341"/>
      <c r="CP57" s="341"/>
      <c r="CQ57" s="341"/>
      <c r="CR57" s="341"/>
      <c r="CS57" s="341"/>
      <c r="CT57" s="341"/>
      <c r="CU57" s="341"/>
      <c r="CV57" s="356"/>
      <c r="CW57" s="341"/>
      <c r="CX57" s="341"/>
      <c r="CY57" s="341"/>
      <c r="CZ57" s="341"/>
      <c r="DA57" s="341"/>
      <c r="DB57" s="341"/>
      <c r="DC57" s="341"/>
      <c r="DD57" s="23"/>
      <c r="DE57" s="22"/>
    </row>
    <row r="58" spans="1:109" s="18" customFormat="1" ht="13" x14ac:dyDescent="0.2">
      <c r="A58" s="3"/>
      <c r="B58" s="22"/>
      <c r="G58" s="339"/>
      <c r="H58" s="339"/>
      <c r="I58" s="342"/>
      <c r="J58" s="342"/>
      <c r="K58" s="346"/>
      <c r="L58" s="346"/>
      <c r="M58" s="346"/>
      <c r="N58" s="346"/>
      <c r="AM58" s="3"/>
      <c r="AN58" s="345"/>
      <c r="AO58" s="345"/>
      <c r="AP58" s="345"/>
      <c r="AQ58" s="345"/>
      <c r="AR58" s="345"/>
      <c r="AS58" s="345"/>
      <c r="AT58" s="345"/>
      <c r="AU58" s="345"/>
      <c r="AV58" s="345"/>
      <c r="AW58" s="345"/>
      <c r="AX58" s="345"/>
      <c r="AY58" s="345"/>
      <c r="AZ58" s="345"/>
      <c r="BA58" s="345"/>
      <c r="BB58" s="344"/>
      <c r="BC58" s="344"/>
      <c r="BD58" s="344"/>
      <c r="BE58" s="344"/>
      <c r="BF58" s="344"/>
      <c r="BG58" s="344"/>
      <c r="BH58" s="344"/>
      <c r="BI58" s="344"/>
      <c r="BJ58" s="344"/>
      <c r="BK58" s="344"/>
      <c r="BL58" s="344"/>
      <c r="BM58" s="344"/>
      <c r="BN58" s="344"/>
      <c r="BO58" s="344"/>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c r="CY58" s="341"/>
      <c r="CZ58" s="341"/>
      <c r="DA58" s="341"/>
      <c r="DB58" s="341"/>
      <c r="DC58" s="341"/>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13</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347" t="s">
        <v>16</v>
      </c>
      <c r="AO65" s="348"/>
      <c r="AP65" s="348"/>
      <c r="AQ65" s="348"/>
      <c r="AR65" s="348"/>
      <c r="AS65" s="348"/>
      <c r="AT65" s="348"/>
      <c r="AU65" s="348"/>
      <c r="AV65" s="348"/>
      <c r="AW65" s="348"/>
      <c r="AX65" s="348"/>
      <c r="AY65" s="348"/>
      <c r="AZ65" s="348"/>
      <c r="BA65" s="348"/>
      <c r="BB65" s="348"/>
      <c r="BC65" s="348"/>
      <c r="BD65" s="348"/>
      <c r="BE65" s="348"/>
      <c r="BF65" s="348"/>
      <c r="BG65" s="348"/>
      <c r="BH65" s="348"/>
      <c r="BI65" s="348"/>
      <c r="BJ65" s="348"/>
      <c r="BK65" s="348"/>
      <c r="BL65" s="348"/>
      <c r="BM65" s="348"/>
      <c r="BN65" s="348"/>
      <c r="BO65" s="348"/>
      <c r="BP65" s="348"/>
      <c r="BQ65" s="348"/>
      <c r="BR65" s="348"/>
      <c r="BS65" s="348"/>
      <c r="BT65" s="348"/>
      <c r="BU65" s="348"/>
      <c r="BV65" s="348"/>
      <c r="BW65" s="348"/>
      <c r="BX65" s="348"/>
      <c r="BY65" s="348"/>
      <c r="BZ65" s="348"/>
      <c r="CA65" s="348"/>
      <c r="CB65" s="348"/>
      <c r="CC65" s="348"/>
      <c r="CD65" s="348"/>
      <c r="CE65" s="348"/>
      <c r="CF65" s="348"/>
      <c r="CG65" s="348"/>
      <c r="CH65" s="348"/>
      <c r="CI65" s="348"/>
      <c r="CJ65" s="348"/>
      <c r="CK65" s="348"/>
      <c r="CL65" s="348"/>
      <c r="CM65" s="348"/>
      <c r="CN65" s="348"/>
      <c r="CO65" s="348"/>
      <c r="CP65" s="348"/>
      <c r="CQ65" s="348"/>
      <c r="CR65" s="348"/>
      <c r="CS65" s="348"/>
      <c r="CT65" s="348"/>
      <c r="CU65" s="348"/>
      <c r="CV65" s="348"/>
      <c r="CW65" s="348"/>
      <c r="CX65" s="348"/>
      <c r="CY65" s="348"/>
      <c r="CZ65" s="348"/>
      <c r="DA65" s="348"/>
      <c r="DB65" s="348"/>
      <c r="DC65" s="349"/>
    </row>
    <row r="66" spans="2:107" ht="13" x14ac:dyDescent="0.2">
      <c r="B66" s="10"/>
      <c r="AN66" s="350"/>
      <c r="AO66" s="351"/>
      <c r="AP66" s="351"/>
      <c r="AQ66" s="351"/>
      <c r="AR66" s="351"/>
      <c r="AS66" s="351"/>
      <c r="AT66" s="351"/>
      <c r="AU66" s="351"/>
      <c r="AV66" s="351"/>
      <c r="AW66" s="351"/>
      <c r="AX66" s="351"/>
      <c r="AY66" s="351"/>
      <c r="AZ66" s="351"/>
      <c r="BA66" s="351"/>
      <c r="BB66" s="351"/>
      <c r="BC66" s="351"/>
      <c r="BD66" s="351"/>
      <c r="BE66" s="351"/>
      <c r="BF66" s="351"/>
      <c r="BG66" s="351"/>
      <c r="BH66" s="351"/>
      <c r="BI66" s="351"/>
      <c r="BJ66" s="351"/>
      <c r="BK66" s="351"/>
      <c r="BL66" s="351"/>
      <c r="BM66" s="351"/>
      <c r="BN66" s="351"/>
      <c r="BO66" s="351"/>
      <c r="BP66" s="351"/>
      <c r="BQ66" s="351"/>
      <c r="BR66" s="351"/>
      <c r="BS66" s="351"/>
      <c r="BT66" s="351"/>
      <c r="BU66" s="351"/>
      <c r="BV66" s="351"/>
      <c r="BW66" s="351"/>
      <c r="BX66" s="351"/>
      <c r="BY66" s="351"/>
      <c r="BZ66" s="351"/>
      <c r="CA66" s="351"/>
      <c r="CB66" s="351"/>
      <c r="CC66" s="351"/>
      <c r="CD66" s="351"/>
      <c r="CE66" s="351"/>
      <c r="CF66" s="351"/>
      <c r="CG66" s="351"/>
      <c r="CH66" s="351"/>
      <c r="CI66" s="351"/>
      <c r="CJ66" s="351"/>
      <c r="CK66" s="351"/>
      <c r="CL66" s="351"/>
      <c r="CM66" s="351"/>
      <c r="CN66" s="351"/>
      <c r="CO66" s="351"/>
      <c r="CP66" s="351"/>
      <c r="CQ66" s="351"/>
      <c r="CR66" s="351"/>
      <c r="CS66" s="351"/>
      <c r="CT66" s="351"/>
      <c r="CU66" s="351"/>
      <c r="CV66" s="351"/>
      <c r="CW66" s="351"/>
      <c r="CX66" s="351"/>
      <c r="CY66" s="351"/>
      <c r="CZ66" s="351"/>
      <c r="DA66" s="351"/>
      <c r="DB66" s="351"/>
      <c r="DC66" s="352"/>
    </row>
    <row r="67" spans="2:107" ht="13" x14ac:dyDescent="0.2">
      <c r="B67" s="10"/>
      <c r="AN67" s="350"/>
      <c r="AO67" s="351"/>
      <c r="AP67" s="351"/>
      <c r="AQ67" s="351"/>
      <c r="AR67" s="351"/>
      <c r="AS67" s="351"/>
      <c r="AT67" s="351"/>
      <c r="AU67" s="351"/>
      <c r="AV67" s="351"/>
      <c r="AW67" s="351"/>
      <c r="AX67" s="351"/>
      <c r="AY67" s="351"/>
      <c r="AZ67" s="351"/>
      <c r="BA67" s="351"/>
      <c r="BB67" s="351"/>
      <c r="BC67" s="351"/>
      <c r="BD67" s="351"/>
      <c r="BE67" s="351"/>
      <c r="BF67" s="351"/>
      <c r="BG67" s="351"/>
      <c r="BH67" s="351"/>
      <c r="BI67" s="351"/>
      <c r="BJ67" s="351"/>
      <c r="BK67" s="351"/>
      <c r="BL67" s="351"/>
      <c r="BM67" s="351"/>
      <c r="BN67" s="351"/>
      <c r="BO67" s="351"/>
      <c r="BP67" s="351"/>
      <c r="BQ67" s="351"/>
      <c r="BR67" s="351"/>
      <c r="BS67" s="351"/>
      <c r="BT67" s="351"/>
      <c r="BU67" s="351"/>
      <c r="BV67" s="351"/>
      <c r="BW67" s="351"/>
      <c r="BX67" s="351"/>
      <c r="BY67" s="351"/>
      <c r="BZ67" s="351"/>
      <c r="CA67" s="351"/>
      <c r="CB67" s="351"/>
      <c r="CC67" s="351"/>
      <c r="CD67" s="351"/>
      <c r="CE67" s="351"/>
      <c r="CF67" s="351"/>
      <c r="CG67" s="351"/>
      <c r="CH67" s="351"/>
      <c r="CI67" s="351"/>
      <c r="CJ67" s="351"/>
      <c r="CK67" s="351"/>
      <c r="CL67" s="351"/>
      <c r="CM67" s="351"/>
      <c r="CN67" s="351"/>
      <c r="CO67" s="351"/>
      <c r="CP67" s="351"/>
      <c r="CQ67" s="351"/>
      <c r="CR67" s="351"/>
      <c r="CS67" s="351"/>
      <c r="CT67" s="351"/>
      <c r="CU67" s="351"/>
      <c r="CV67" s="351"/>
      <c r="CW67" s="351"/>
      <c r="CX67" s="351"/>
      <c r="CY67" s="351"/>
      <c r="CZ67" s="351"/>
      <c r="DA67" s="351"/>
      <c r="DB67" s="351"/>
      <c r="DC67" s="352"/>
    </row>
    <row r="68" spans="2:107" ht="13" x14ac:dyDescent="0.2">
      <c r="B68" s="10"/>
      <c r="AN68" s="350"/>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2"/>
    </row>
    <row r="69" spans="2:107" ht="13" x14ac:dyDescent="0.2">
      <c r="B69" s="10"/>
      <c r="AN69" s="353"/>
      <c r="AO69" s="354"/>
      <c r="AP69" s="354"/>
      <c r="AQ69" s="354"/>
      <c r="AR69" s="354"/>
      <c r="AS69" s="354"/>
      <c r="AT69" s="354"/>
      <c r="AU69" s="354"/>
      <c r="AV69" s="354"/>
      <c r="AW69" s="354"/>
      <c r="AX69" s="354"/>
      <c r="AY69" s="354"/>
      <c r="AZ69" s="354"/>
      <c r="BA69" s="354"/>
      <c r="BB69" s="354"/>
      <c r="BC69" s="354"/>
      <c r="BD69" s="354"/>
      <c r="BE69" s="354"/>
      <c r="BF69" s="354"/>
      <c r="BG69" s="354"/>
      <c r="BH69" s="354"/>
      <c r="BI69" s="354"/>
      <c r="BJ69" s="354"/>
      <c r="BK69" s="354"/>
      <c r="BL69" s="354"/>
      <c r="BM69" s="354"/>
      <c r="BN69" s="354"/>
      <c r="BO69" s="354"/>
      <c r="BP69" s="354"/>
      <c r="BQ69" s="354"/>
      <c r="BR69" s="354"/>
      <c r="BS69" s="354"/>
      <c r="BT69" s="354"/>
      <c r="BU69" s="354"/>
      <c r="BV69" s="354"/>
      <c r="BW69" s="354"/>
      <c r="BX69" s="354"/>
      <c r="BY69" s="354"/>
      <c r="BZ69" s="354"/>
      <c r="CA69" s="354"/>
      <c r="CB69" s="354"/>
      <c r="CC69" s="354"/>
      <c r="CD69" s="354"/>
      <c r="CE69" s="354"/>
      <c r="CF69" s="354"/>
      <c r="CG69" s="354"/>
      <c r="CH69" s="354"/>
      <c r="CI69" s="354"/>
      <c r="CJ69" s="354"/>
      <c r="CK69" s="354"/>
      <c r="CL69" s="354"/>
      <c r="CM69" s="354"/>
      <c r="CN69" s="354"/>
      <c r="CO69" s="354"/>
      <c r="CP69" s="354"/>
      <c r="CQ69" s="354"/>
      <c r="CR69" s="354"/>
      <c r="CS69" s="354"/>
      <c r="CT69" s="354"/>
      <c r="CU69" s="354"/>
      <c r="CV69" s="354"/>
      <c r="CW69" s="354"/>
      <c r="CX69" s="354"/>
      <c r="CY69" s="354"/>
      <c r="CZ69" s="354"/>
      <c r="DA69" s="354"/>
      <c r="DB69" s="354"/>
      <c r="DC69" s="355"/>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3</v>
      </c>
    </row>
    <row r="72" spans="2:107" ht="13" x14ac:dyDescent="0.2">
      <c r="B72" s="10"/>
      <c r="G72" s="339"/>
      <c r="H72" s="339"/>
      <c r="I72" s="339"/>
      <c r="J72" s="339"/>
      <c r="K72" s="20"/>
      <c r="L72" s="20"/>
      <c r="M72" s="21"/>
      <c r="N72" s="21"/>
      <c r="AN72" s="358"/>
      <c r="AO72" s="359"/>
      <c r="AP72" s="359"/>
      <c r="AQ72" s="359"/>
      <c r="AR72" s="359"/>
      <c r="AS72" s="359"/>
      <c r="AT72" s="359"/>
      <c r="AU72" s="359"/>
      <c r="AV72" s="359"/>
      <c r="AW72" s="359"/>
      <c r="AX72" s="359"/>
      <c r="AY72" s="359"/>
      <c r="AZ72" s="359"/>
      <c r="BA72" s="359"/>
      <c r="BB72" s="359"/>
      <c r="BC72" s="359"/>
      <c r="BD72" s="359"/>
      <c r="BE72" s="359"/>
      <c r="BF72" s="359"/>
      <c r="BG72" s="359"/>
      <c r="BH72" s="359"/>
      <c r="BI72" s="359"/>
      <c r="BJ72" s="359"/>
      <c r="BK72" s="359"/>
      <c r="BL72" s="359"/>
      <c r="BM72" s="359"/>
      <c r="BN72" s="359"/>
      <c r="BO72" s="360"/>
      <c r="BP72" s="345" t="s">
        <v>4</v>
      </c>
      <c r="BQ72" s="345"/>
      <c r="BR72" s="345"/>
      <c r="BS72" s="345"/>
      <c r="BT72" s="345"/>
      <c r="BU72" s="345"/>
      <c r="BV72" s="345"/>
      <c r="BW72" s="345"/>
      <c r="BX72" s="345" t="s">
        <v>5</v>
      </c>
      <c r="BY72" s="345"/>
      <c r="BZ72" s="345"/>
      <c r="CA72" s="345"/>
      <c r="CB72" s="345"/>
      <c r="CC72" s="345"/>
      <c r="CD72" s="345"/>
      <c r="CE72" s="345"/>
      <c r="CF72" s="345" t="s">
        <v>6</v>
      </c>
      <c r="CG72" s="345"/>
      <c r="CH72" s="345"/>
      <c r="CI72" s="345"/>
      <c r="CJ72" s="345"/>
      <c r="CK72" s="345"/>
      <c r="CL72" s="345"/>
      <c r="CM72" s="345"/>
      <c r="CN72" s="345" t="s">
        <v>7</v>
      </c>
      <c r="CO72" s="345"/>
      <c r="CP72" s="345"/>
      <c r="CQ72" s="345"/>
      <c r="CR72" s="345"/>
      <c r="CS72" s="345"/>
      <c r="CT72" s="345"/>
      <c r="CU72" s="345"/>
      <c r="CV72" s="345" t="s">
        <v>8</v>
      </c>
      <c r="CW72" s="345"/>
      <c r="CX72" s="345"/>
      <c r="CY72" s="345"/>
      <c r="CZ72" s="345"/>
      <c r="DA72" s="345"/>
      <c r="DB72" s="345"/>
      <c r="DC72" s="345"/>
    </row>
    <row r="73" spans="2:107" ht="13" x14ac:dyDescent="0.2">
      <c r="B73" s="10"/>
      <c r="G73" s="357"/>
      <c r="H73" s="357"/>
      <c r="I73" s="357"/>
      <c r="J73" s="357"/>
      <c r="K73" s="340"/>
      <c r="L73" s="340"/>
      <c r="M73" s="340"/>
      <c r="N73" s="340"/>
      <c r="AM73" s="19"/>
      <c r="AN73" s="344" t="s">
        <v>9</v>
      </c>
      <c r="AO73" s="344"/>
      <c r="AP73" s="344"/>
      <c r="AQ73" s="344"/>
      <c r="AR73" s="344"/>
      <c r="AS73" s="344"/>
      <c r="AT73" s="344"/>
      <c r="AU73" s="344"/>
      <c r="AV73" s="344"/>
      <c r="AW73" s="344"/>
      <c r="AX73" s="344"/>
      <c r="AY73" s="344"/>
      <c r="AZ73" s="344"/>
      <c r="BA73" s="344"/>
      <c r="BB73" s="344" t="s">
        <v>10</v>
      </c>
      <c r="BC73" s="344"/>
      <c r="BD73" s="344"/>
      <c r="BE73" s="344"/>
      <c r="BF73" s="344"/>
      <c r="BG73" s="344"/>
      <c r="BH73" s="344"/>
      <c r="BI73" s="344"/>
      <c r="BJ73" s="344"/>
      <c r="BK73" s="344"/>
      <c r="BL73" s="344"/>
      <c r="BM73" s="344"/>
      <c r="BN73" s="344"/>
      <c r="BO73" s="344"/>
      <c r="BP73" s="341"/>
      <c r="BQ73" s="341"/>
      <c r="BR73" s="341"/>
      <c r="BS73" s="341"/>
      <c r="BT73" s="341"/>
      <c r="BU73" s="341"/>
      <c r="BV73" s="341"/>
      <c r="BW73" s="341"/>
      <c r="BX73" s="341"/>
      <c r="BY73" s="341"/>
      <c r="BZ73" s="341"/>
      <c r="CA73" s="341"/>
      <c r="CB73" s="341"/>
      <c r="CC73" s="341"/>
      <c r="CD73" s="341"/>
      <c r="CE73" s="341"/>
      <c r="CF73" s="341"/>
      <c r="CG73" s="341"/>
      <c r="CH73" s="341"/>
      <c r="CI73" s="341"/>
      <c r="CJ73" s="341"/>
      <c r="CK73" s="341"/>
      <c r="CL73" s="341"/>
      <c r="CM73" s="341"/>
      <c r="CN73" s="341"/>
      <c r="CO73" s="341"/>
      <c r="CP73" s="341"/>
      <c r="CQ73" s="341"/>
      <c r="CR73" s="341"/>
      <c r="CS73" s="341"/>
      <c r="CT73" s="341"/>
      <c r="CU73" s="341"/>
      <c r="CV73" s="341"/>
      <c r="CW73" s="341"/>
      <c r="CX73" s="341"/>
      <c r="CY73" s="341"/>
      <c r="CZ73" s="341"/>
      <c r="DA73" s="341"/>
      <c r="DB73" s="341"/>
      <c r="DC73" s="341"/>
    </row>
    <row r="74" spans="2:107" ht="13" x14ac:dyDescent="0.2">
      <c r="B74" s="10"/>
      <c r="G74" s="357"/>
      <c r="H74" s="357"/>
      <c r="I74" s="357"/>
      <c r="J74" s="357"/>
      <c r="K74" s="340"/>
      <c r="L74" s="340"/>
      <c r="M74" s="340"/>
      <c r="N74" s="340"/>
      <c r="AM74" s="19"/>
      <c r="AN74" s="344"/>
      <c r="AO74" s="344"/>
      <c r="AP74" s="344"/>
      <c r="AQ74" s="344"/>
      <c r="AR74" s="344"/>
      <c r="AS74" s="344"/>
      <c r="AT74" s="344"/>
      <c r="AU74" s="344"/>
      <c r="AV74" s="344"/>
      <c r="AW74" s="344"/>
      <c r="AX74" s="344"/>
      <c r="AY74" s="344"/>
      <c r="AZ74" s="344"/>
      <c r="BA74" s="344"/>
      <c r="BB74" s="344"/>
      <c r="BC74" s="344"/>
      <c r="BD74" s="344"/>
      <c r="BE74" s="344"/>
      <c r="BF74" s="344"/>
      <c r="BG74" s="344"/>
      <c r="BH74" s="344"/>
      <c r="BI74" s="344"/>
      <c r="BJ74" s="344"/>
      <c r="BK74" s="344"/>
      <c r="BL74" s="344"/>
      <c r="BM74" s="344"/>
      <c r="BN74" s="344"/>
      <c r="BO74" s="344"/>
      <c r="BP74" s="341"/>
      <c r="BQ74" s="341"/>
      <c r="BR74" s="341"/>
      <c r="BS74" s="341"/>
      <c r="BT74" s="341"/>
      <c r="BU74" s="341"/>
      <c r="BV74" s="341"/>
      <c r="BW74" s="341"/>
      <c r="BX74" s="341"/>
      <c r="BY74" s="341"/>
      <c r="BZ74" s="341"/>
      <c r="CA74" s="341"/>
      <c r="CB74" s="341"/>
      <c r="CC74" s="341"/>
      <c r="CD74" s="341"/>
      <c r="CE74" s="341"/>
      <c r="CF74" s="341"/>
      <c r="CG74" s="341"/>
      <c r="CH74" s="341"/>
      <c r="CI74" s="341"/>
      <c r="CJ74" s="341"/>
      <c r="CK74" s="341"/>
      <c r="CL74" s="341"/>
      <c r="CM74" s="341"/>
      <c r="CN74" s="341"/>
      <c r="CO74" s="341"/>
      <c r="CP74" s="341"/>
      <c r="CQ74" s="341"/>
      <c r="CR74" s="341"/>
      <c r="CS74" s="341"/>
      <c r="CT74" s="341"/>
      <c r="CU74" s="341"/>
      <c r="CV74" s="341"/>
      <c r="CW74" s="341"/>
      <c r="CX74" s="341"/>
      <c r="CY74" s="341"/>
      <c r="CZ74" s="341"/>
      <c r="DA74" s="341"/>
      <c r="DB74" s="341"/>
      <c r="DC74" s="341"/>
    </row>
    <row r="75" spans="2:107" ht="13" x14ac:dyDescent="0.2">
      <c r="B75" s="10"/>
      <c r="G75" s="357"/>
      <c r="H75" s="357"/>
      <c r="I75" s="339"/>
      <c r="J75" s="339"/>
      <c r="K75" s="346"/>
      <c r="L75" s="346"/>
      <c r="M75" s="346"/>
      <c r="N75" s="346"/>
      <c r="AM75" s="19"/>
      <c r="AN75" s="344"/>
      <c r="AO75" s="344"/>
      <c r="AP75" s="344"/>
      <c r="AQ75" s="344"/>
      <c r="AR75" s="344"/>
      <c r="AS75" s="344"/>
      <c r="AT75" s="344"/>
      <c r="AU75" s="344"/>
      <c r="AV75" s="344"/>
      <c r="AW75" s="344"/>
      <c r="AX75" s="344"/>
      <c r="AY75" s="344"/>
      <c r="AZ75" s="344"/>
      <c r="BA75" s="344"/>
      <c r="BB75" s="344" t="s">
        <v>14</v>
      </c>
      <c r="BC75" s="344"/>
      <c r="BD75" s="344"/>
      <c r="BE75" s="344"/>
      <c r="BF75" s="344"/>
      <c r="BG75" s="344"/>
      <c r="BH75" s="344"/>
      <c r="BI75" s="344"/>
      <c r="BJ75" s="344"/>
      <c r="BK75" s="344"/>
      <c r="BL75" s="344"/>
      <c r="BM75" s="344"/>
      <c r="BN75" s="344"/>
      <c r="BO75" s="344"/>
      <c r="BP75" s="341">
        <v>9.3000000000000007</v>
      </c>
      <c r="BQ75" s="341"/>
      <c r="BR75" s="341"/>
      <c r="BS75" s="341"/>
      <c r="BT75" s="341"/>
      <c r="BU75" s="341"/>
      <c r="BV75" s="341"/>
      <c r="BW75" s="341"/>
      <c r="BX75" s="341">
        <v>9.1</v>
      </c>
      <c r="BY75" s="341"/>
      <c r="BZ75" s="341"/>
      <c r="CA75" s="341"/>
      <c r="CB75" s="341"/>
      <c r="CC75" s="341"/>
      <c r="CD75" s="341"/>
      <c r="CE75" s="341"/>
      <c r="CF75" s="341">
        <v>8.6999999999999993</v>
      </c>
      <c r="CG75" s="341"/>
      <c r="CH75" s="341"/>
      <c r="CI75" s="341"/>
      <c r="CJ75" s="341"/>
      <c r="CK75" s="341"/>
      <c r="CL75" s="341"/>
      <c r="CM75" s="341"/>
      <c r="CN75" s="341">
        <v>8.4</v>
      </c>
      <c r="CO75" s="341"/>
      <c r="CP75" s="341"/>
      <c r="CQ75" s="341"/>
      <c r="CR75" s="341"/>
      <c r="CS75" s="341"/>
      <c r="CT75" s="341"/>
      <c r="CU75" s="341"/>
      <c r="CV75" s="341">
        <v>8.4</v>
      </c>
      <c r="CW75" s="341"/>
      <c r="CX75" s="341"/>
      <c r="CY75" s="341"/>
      <c r="CZ75" s="341"/>
      <c r="DA75" s="341"/>
      <c r="DB75" s="341"/>
      <c r="DC75" s="341"/>
    </row>
    <row r="76" spans="2:107" ht="13" x14ac:dyDescent="0.2">
      <c r="B76" s="10"/>
      <c r="G76" s="357"/>
      <c r="H76" s="357"/>
      <c r="I76" s="339"/>
      <c r="J76" s="339"/>
      <c r="K76" s="346"/>
      <c r="L76" s="346"/>
      <c r="M76" s="346"/>
      <c r="N76" s="346"/>
      <c r="AM76" s="19"/>
      <c r="AN76" s="344"/>
      <c r="AO76" s="344"/>
      <c r="AP76" s="344"/>
      <c r="AQ76" s="344"/>
      <c r="AR76" s="344"/>
      <c r="AS76" s="344"/>
      <c r="AT76" s="344"/>
      <c r="AU76" s="344"/>
      <c r="AV76" s="344"/>
      <c r="AW76" s="344"/>
      <c r="AX76" s="344"/>
      <c r="AY76" s="344"/>
      <c r="AZ76" s="344"/>
      <c r="BA76" s="344"/>
      <c r="BB76" s="344"/>
      <c r="BC76" s="344"/>
      <c r="BD76" s="344"/>
      <c r="BE76" s="344"/>
      <c r="BF76" s="344"/>
      <c r="BG76" s="344"/>
      <c r="BH76" s="344"/>
      <c r="BI76" s="344"/>
      <c r="BJ76" s="344"/>
      <c r="BK76" s="344"/>
      <c r="BL76" s="344"/>
      <c r="BM76" s="344"/>
      <c r="BN76" s="344"/>
      <c r="BO76" s="344"/>
      <c r="BP76" s="341"/>
      <c r="BQ76" s="341"/>
      <c r="BR76" s="341"/>
      <c r="BS76" s="341"/>
      <c r="BT76" s="341"/>
      <c r="BU76" s="341"/>
      <c r="BV76" s="341"/>
      <c r="BW76" s="341"/>
      <c r="BX76" s="341"/>
      <c r="BY76" s="341"/>
      <c r="BZ76" s="341"/>
      <c r="CA76" s="341"/>
      <c r="CB76" s="341"/>
      <c r="CC76" s="341"/>
      <c r="CD76" s="341"/>
      <c r="CE76" s="341"/>
      <c r="CF76" s="341"/>
      <c r="CG76" s="341"/>
      <c r="CH76" s="341"/>
      <c r="CI76" s="341"/>
      <c r="CJ76" s="341"/>
      <c r="CK76" s="341"/>
      <c r="CL76" s="341"/>
      <c r="CM76" s="341"/>
      <c r="CN76" s="341"/>
      <c r="CO76" s="341"/>
      <c r="CP76" s="341"/>
      <c r="CQ76" s="341"/>
      <c r="CR76" s="341"/>
      <c r="CS76" s="341"/>
      <c r="CT76" s="341"/>
      <c r="CU76" s="341"/>
      <c r="CV76" s="341"/>
      <c r="CW76" s="341"/>
      <c r="CX76" s="341"/>
      <c r="CY76" s="341"/>
      <c r="CZ76" s="341"/>
      <c r="DA76" s="341"/>
      <c r="DB76" s="341"/>
      <c r="DC76" s="341"/>
    </row>
    <row r="77" spans="2:107" ht="13" x14ac:dyDescent="0.2">
      <c r="B77" s="10"/>
      <c r="G77" s="339"/>
      <c r="H77" s="339"/>
      <c r="I77" s="339"/>
      <c r="J77" s="339"/>
      <c r="K77" s="340"/>
      <c r="L77" s="340"/>
      <c r="M77" s="340"/>
      <c r="N77" s="340"/>
      <c r="AN77" s="345" t="s">
        <v>12</v>
      </c>
      <c r="AO77" s="345"/>
      <c r="AP77" s="345"/>
      <c r="AQ77" s="345"/>
      <c r="AR77" s="345"/>
      <c r="AS77" s="345"/>
      <c r="AT77" s="345"/>
      <c r="AU77" s="345"/>
      <c r="AV77" s="345"/>
      <c r="AW77" s="345"/>
      <c r="AX77" s="345"/>
      <c r="AY77" s="345"/>
      <c r="AZ77" s="345"/>
      <c r="BA77" s="345"/>
      <c r="BB77" s="344" t="s">
        <v>10</v>
      </c>
      <c r="BC77" s="344"/>
      <c r="BD77" s="344"/>
      <c r="BE77" s="344"/>
      <c r="BF77" s="344"/>
      <c r="BG77" s="344"/>
      <c r="BH77" s="344"/>
      <c r="BI77" s="344"/>
      <c r="BJ77" s="344"/>
      <c r="BK77" s="344"/>
      <c r="BL77" s="344"/>
      <c r="BM77" s="344"/>
      <c r="BN77" s="344"/>
      <c r="BO77" s="344"/>
      <c r="BP77" s="341">
        <v>25.1</v>
      </c>
      <c r="BQ77" s="341"/>
      <c r="BR77" s="341"/>
      <c r="BS77" s="341"/>
      <c r="BT77" s="341"/>
      <c r="BU77" s="341"/>
      <c r="BV77" s="341"/>
      <c r="BW77" s="341"/>
      <c r="BX77" s="341">
        <v>18</v>
      </c>
      <c r="BY77" s="341"/>
      <c r="BZ77" s="341"/>
      <c r="CA77" s="341"/>
      <c r="CB77" s="341"/>
      <c r="CC77" s="341"/>
      <c r="CD77" s="341"/>
      <c r="CE77" s="341"/>
      <c r="CF77" s="341">
        <v>12.7</v>
      </c>
      <c r="CG77" s="341"/>
      <c r="CH77" s="341"/>
      <c r="CI77" s="341"/>
      <c r="CJ77" s="341"/>
      <c r="CK77" s="341"/>
      <c r="CL77" s="341"/>
      <c r="CM77" s="341"/>
      <c r="CN77" s="341">
        <v>10</v>
      </c>
      <c r="CO77" s="341"/>
      <c r="CP77" s="341"/>
      <c r="CQ77" s="341"/>
      <c r="CR77" s="341"/>
      <c r="CS77" s="341"/>
      <c r="CT77" s="341"/>
      <c r="CU77" s="341"/>
      <c r="CV77" s="341">
        <v>6</v>
      </c>
      <c r="CW77" s="341"/>
      <c r="CX77" s="341"/>
      <c r="CY77" s="341"/>
      <c r="CZ77" s="341"/>
      <c r="DA77" s="341"/>
      <c r="DB77" s="341"/>
      <c r="DC77" s="341"/>
    </row>
    <row r="78" spans="2:107" ht="13" x14ac:dyDescent="0.2">
      <c r="B78" s="10"/>
      <c r="G78" s="339"/>
      <c r="H78" s="339"/>
      <c r="I78" s="339"/>
      <c r="J78" s="339"/>
      <c r="K78" s="340"/>
      <c r="L78" s="340"/>
      <c r="M78" s="340"/>
      <c r="N78" s="340"/>
      <c r="AN78" s="345"/>
      <c r="AO78" s="345"/>
      <c r="AP78" s="345"/>
      <c r="AQ78" s="345"/>
      <c r="AR78" s="345"/>
      <c r="AS78" s="345"/>
      <c r="AT78" s="345"/>
      <c r="AU78" s="345"/>
      <c r="AV78" s="345"/>
      <c r="AW78" s="345"/>
      <c r="AX78" s="345"/>
      <c r="AY78" s="345"/>
      <c r="AZ78" s="345"/>
      <c r="BA78" s="345"/>
      <c r="BB78" s="344"/>
      <c r="BC78" s="344"/>
      <c r="BD78" s="344"/>
      <c r="BE78" s="344"/>
      <c r="BF78" s="344"/>
      <c r="BG78" s="344"/>
      <c r="BH78" s="344"/>
      <c r="BI78" s="344"/>
      <c r="BJ78" s="344"/>
      <c r="BK78" s="344"/>
      <c r="BL78" s="344"/>
      <c r="BM78" s="344"/>
      <c r="BN78" s="344"/>
      <c r="BO78" s="344"/>
      <c r="BP78" s="341"/>
      <c r="BQ78" s="341"/>
      <c r="BR78" s="341"/>
      <c r="BS78" s="341"/>
      <c r="BT78" s="341"/>
      <c r="BU78" s="341"/>
      <c r="BV78" s="341"/>
      <c r="BW78" s="341"/>
      <c r="BX78" s="341"/>
      <c r="BY78" s="341"/>
      <c r="BZ78" s="341"/>
      <c r="CA78" s="341"/>
      <c r="CB78" s="341"/>
      <c r="CC78" s="341"/>
      <c r="CD78" s="341"/>
      <c r="CE78" s="341"/>
      <c r="CF78" s="341"/>
      <c r="CG78" s="341"/>
      <c r="CH78" s="341"/>
      <c r="CI78" s="341"/>
      <c r="CJ78" s="341"/>
      <c r="CK78" s="341"/>
      <c r="CL78" s="341"/>
      <c r="CM78" s="341"/>
      <c r="CN78" s="341"/>
      <c r="CO78" s="341"/>
      <c r="CP78" s="341"/>
      <c r="CQ78" s="341"/>
      <c r="CR78" s="341"/>
      <c r="CS78" s="341"/>
      <c r="CT78" s="341"/>
      <c r="CU78" s="341"/>
      <c r="CV78" s="341"/>
      <c r="CW78" s="341"/>
      <c r="CX78" s="341"/>
      <c r="CY78" s="341"/>
      <c r="CZ78" s="341"/>
      <c r="DA78" s="341"/>
      <c r="DB78" s="341"/>
      <c r="DC78" s="341"/>
    </row>
    <row r="79" spans="2:107" ht="13" x14ac:dyDescent="0.2">
      <c r="B79" s="10"/>
      <c r="G79" s="339"/>
      <c r="H79" s="339"/>
      <c r="I79" s="342"/>
      <c r="J79" s="342"/>
      <c r="K79" s="343"/>
      <c r="L79" s="343"/>
      <c r="M79" s="343"/>
      <c r="N79" s="343"/>
      <c r="AN79" s="345"/>
      <c r="AO79" s="345"/>
      <c r="AP79" s="345"/>
      <c r="AQ79" s="345"/>
      <c r="AR79" s="345"/>
      <c r="AS79" s="345"/>
      <c r="AT79" s="345"/>
      <c r="AU79" s="345"/>
      <c r="AV79" s="345"/>
      <c r="AW79" s="345"/>
      <c r="AX79" s="345"/>
      <c r="AY79" s="345"/>
      <c r="AZ79" s="345"/>
      <c r="BA79" s="345"/>
      <c r="BB79" s="344" t="s">
        <v>14</v>
      </c>
      <c r="BC79" s="344"/>
      <c r="BD79" s="344"/>
      <c r="BE79" s="344"/>
      <c r="BF79" s="344"/>
      <c r="BG79" s="344"/>
      <c r="BH79" s="344"/>
      <c r="BI79" s="344"/>
      <c r="BJ79" s="344"/>
      <c r="BK79" s="344"/>
      <c r="BL79" s="344"/>
      <c r="BM79" s="344"/>
      <c r="BN79" s="344"/>
      <c r="BO79" s="344"/>
      <c r="BP79" s="341">
        <v>6.4</v>
      </c>
      <c r="BQ79" s="341"/>
      <c r="BR79" s="341"/>
      <c r="BS79" s="341"/>
      <c r="BT79" s="341"/>
      <c r="BU79" s="341"/>
      <c r="BV79" s="341"/>
      <c r="BW79" s="341"/>
      <c r="BX79" s="341">
        <v>6.6</v>
      </c>
      <c r="BY79" s="341"/>
      <c r="BZ79" s="341"/>
      <c r="CA79" s="341"/>
      <c r="CB79" s="341"/>
      <c r="CC79" s="341"/>
      <c r="CD79" s="341"/>
      <c r="CE79" s="341"/>
      <c r="CF79" s="341">
        <v>6.6</v>
      </c>
      <c r="CG79" s="341"/>
      <c r="CH79" s="341"/>
      <c r="CI79" s="341"/>
      <c r="CJ79" s="341"/>
      <c r="CK79" s="341"/>
      <c r="CL79" s="341"/>
      <c r="CM79" s="341"/>
      <c r="CN79" s="341">
        <v>6.7</v>
      </c>
      <c r="CO79" s="341"/>
      <c r="CP79" s="341"/>
      <c r="CQ79" s="341"/>
      <c r="CR79" s="341"/>
      <c r="CS79" s="341"/>
      <c r="CT79" s="341"/>
      <c r="CU79" s="341"/>
      <c r="CV79" s="341">
        <v>6.5</v>
      </c>
      <c r="CW79" s="341"/>
      <c r="CX79" s="341"/>
      <c r="CY79" s="341"/>
      <c r="CZ79" s="341"/>
      <c r="DA79" s="341"/>
      <c r="DB79" s="341"/>
      <c r="DC79" s="341"/>
    </row>
    <row r="80" spans="2:107" ht="13" x14ac:dyDescent="0.2">
      <c r="B80" s="10"/>
      <c r="G80" s="339"/>
      <c r="H80" s="339"/>
      <c r="I80" s="342"/>
      <c r="J80" s="342"/>
      <c r="K80" s="343"/>
      <c r="L80" s="343"/>
      <c r="M80" s="343"/>
      <c r="N80" s="343"/>
      <c r="AN80" s="345"/>
      <c r="AO80" s="345"/>
      <c r="AP80" s="345"/>
      <c r="AQ80" s="345"/>
      <c r="AR80" s="345"/>
      <c r="AS80" s="345"/>
      <c r="AT80" s="345"/>
      <c r="AU80" s="345"/>
      <c r="AV80" s="345"/>
      <c r="AW80" s="345"/>
      <c r="AX80" s="345"/>
      <c r="AY80" s="345"/>
      <c r="AZ80" s="345"/>
      <c r="BA80" s="345"/>
      <c r="BB80" s="344"/>
      <c r="BC80" s="344"/>
      <c r="BD80" s="344"/>
      <c r="BE80" s="344"/>
      <c r="BF80" s="344"/>
      <c r="BG80" s="344"/>
      <c r="BH80" s="344"/>
      <c r="BI80" s="344"/>
      <c r="BJ80" s="344"/>
      <c r="BK80" s="344"/>
      <c r="BL80" s="344"/>
      <c r="BM80" s="344"/>
      <c r="BN80" s="344"/>
      <c r="BO80" s="344"/>
      <c r="BP80" s="341"/>
      <c r="BQ80" s="341"/>
      <c r="BR80" s="341"/>
      <c r="BS80" s="341"/>
      <c r="BT80" s="341"/>
      <c r="BU80" s="341"/>
      <c r="BV80" s="341"/>
      <c r="BW80" s="341"/>
      <c r="BX80" s="341"/>
      <c r="BY80" s="341"/>
      <c r="BZ80" s="341"/>
      <c r="CA80" s="341"/>
      <c r="CB80" s="341"/>
      <c r="CC80" s="341"/>
      <c r="CD80" s="341"/>
      <c r="CE80" s="341"/>
      <c r="CF80" s="341"/>
      <c r="CG80" s="341"/>
      <c r="CH80" s="341"/>
      <c r="CI80" s="341"/>
      <c r="CJ80" s="341"/>
      <c r="CK80" s="341"/>
      <c r="CL80" s="341"/>
      <c r="CM80" s="341"/>
      <c r="CN80" s="341"/>
      <c r="CO80" s="341"/>
      <c r="CP80" s="341"/>
      <c r="CQ80" s="341"/>
      <c r="CR80" s="341"/>
      <c r="CS80" s="341"/>
      <c r="CT80" s="341"/>
      <c r="CU80" s="341"/>
      <c r="CV80" s="341"/>
      <c r="CW80" s="341"/>
      <c r="CX80" s="341"/>
      <c r="CY80" s="341"/>
      <c r="CZ80" s="341"/>
      <c r="DA80" s="341"/>
      <c r="DB80" s="341"/>
      <c r="DC80" s="341"/>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qB3wi0XnrD+1ZPThzvjS3ZMg6UK9FVgljlHZ3PET1B7hkPxccq0H5H7TrgOnT+8ckdzB1lS0fUKA8U/UQ5eS2Q==" saltValue="oh0nsCZblGp/0xRBpzDjW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DR125"/>
  <sheetViews>
    <sheetView showGridLines="0" zoomScaleNormal="100" zoomScaleSheetLayoutView="70" workbookViewId="0">
      <selection activeCell="BB19" sqref="BB19:BB21"/>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15</v>
      </c>
    </row>
  </sheetData>
  <sheetProtection algorithmName="SHA-512" hashValue="XaWwg1XsZgjCrRzbIJPX+Z2tWU/X1ZsbkSV57OQDGEjMBdp1aYzFWRCfkqtVk1CUhaKVAP3gi42JVZY+kqcPfg==" saltValue="TrutiEy45Q1ZFF5Aj0o5l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DR125"/>
  <sheetViews>
    <sheetView showGridLines="0" zoomScaleNormal="100" zoomScaleSheetLayoutView="55" workbookViewId="0">
      <selection activeCell="BT22" sqref="BT22"/>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15</v>
      </c>
    </row>
  </sheetData>
  <sheetProtection algorithmName="SHA-512" hashValue="aDfoYOwaYFMmkLmFmyioecGlveUGx1vAwO07g/aeNiL8150p9+SkJwZgu43OYxkfiNbxNfVYFTzc3nLeDapbEA==" saltValue="oNHHer1dOkxQMWz+SMOIo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dcterms:created xsi:type="dcterms:W3CDTF">2026-07-23T23:56:47Z</dcterms:created>
  <dcterms:modified xsi:type="dcterms:W3CDTF">2026-09-15T02:24:19Z</dcterms:modified>
  <cp:category/>
</cp:coreProperties>
</file>