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1ACFACF7-BF92-4C4A-971B-B9B347A31DEA}"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W36" i="10"/>
  <c r="BW37" i="10" s="1"/>
  <c r="BW38" i="10" s="1"/>
  <c r="BE36" i="10"/>
  <c r="AM36" i="10"/>
  <c r="C36" i="10"/>
  <c r="CO35" i="10"/>
  <c r="BW35" i="10"/>
  <c r="BE35" i="10"/>
  <c r="CO34" i="10"/>
  <c r="BW34"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<sst xmlns="http://schemas.openxmlformats.org/spreadsheetml/2006/main" count="1139" uniqueCount="571">
  <si>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</si>
  <si>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</si>
  <si>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</si>
  <si>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</si>
  <si>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</si>
  <si>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</si>
  <si>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</si>
  <si>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</si>
  <si>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</si>
  <si>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</si>
  <si>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</si>
  <si>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</si>
  <si>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</si>
  <si>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</si>
  <si>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</si>
  <si>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</si>
  <si>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</si>
  <si>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</si>
  <si>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</si>
  <si>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</si>
  <si>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</si>
  <si>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</si>
  <si>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</si>
  <si>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</si>
  <si>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</si>
  <si>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</si>
  <si>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</si>
  <si>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</si>
  <si>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</si>
  <si>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</si>
  <si>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</si>
  <si>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</si>
  <si>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</si>
  <si>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</si>
  <si>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</si>
  <si>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</si>
  <si>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</si>
  <si>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</si>
  <si>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</si>
  <si>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</si>
  <si>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</si>
  <si>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</si>
  <si>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</si>
  <si>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</si>
  <si>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</si>
  <si>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</si>
  <si>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</si>
  <si>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</si>
  <si>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</si>
  <si>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</si>
  <si>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</si>
  <si>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</si>
  <si>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</si>
  <si>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</si>
  <si>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</si>
  <si>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</si>
  <si>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</si>
  <si>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</si>
  <si>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</si>
  <si>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</si>
  <si>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</si>
  <si>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</si>
  <si>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</si>
  <si>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</si>
  <si>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</si>
  <si>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</si>
  <si>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</si>
  <si>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</si>
  <si>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</si>
  <si>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</si>
  <si>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</si>
  <si>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</si>
  <si>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</si>
  <si>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</si>
  <si>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</si>
  <si>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</si>
  <si>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</si>
  <si>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</si>
  <si>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</si>
  <si>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</si>
  <si>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</si>
  <si>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</si>
  <si>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</si>
  <si>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</si>
  <si>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</si>
  <si>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</si>
  <si>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</si>
  <si>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</si>
  <si>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</si>
  <si>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</si>
  <si>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</si>
  <si>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</si>
  <si>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</si>
  <si>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</si>
  <si>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</si>
  <si>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</si>
  <si>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</si>
  <si>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</si>
  <si>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</si>
  <si>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</si>
  <si>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</si>
  <si>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</si>
  <si>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</si>
  <si>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</si>
  <si>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</si>
  <si>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</si>
  <si>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</si>
  <si>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</si>
  <si>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</si>
  <si>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</si>
  <si>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</si>
  <si>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</si>
  <si>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</si>
  <si>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</si>
  <si>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</si>
  <si>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</si>
  <si>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</si>
  <si>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</si>
  <si>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</si>
  <si>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</si>
  <si>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</si>
  <si>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</si>
  <si>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</si>
  <si>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</si>
  <si>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</si>
  <si>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</si>
  <si>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</si>
  <si>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</si>
  <si>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</si>
  <si>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</si>
  <si>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</si>
  <si>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</si>
  <si>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</si>
  <si>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</si>
  <si>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</si>
  <si>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</si>
  <si>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</si>
  <si>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</si>
  <si>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</si>
  <si>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</si>
  <si>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</si>
  <si>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</si>
  <si>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-3.8</t>
    <phoneticPr fontId="5"/>
  </si>
  <si>
    <t>基準財政需要額</t>
    <phoneticPr fontId="25"/>
  </si>
  <si>
    <t>うち日本人(％)</t>
    <phoneticPr fontId="5"/>
  </si>
  <si>
    <t>-3.7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</si>
  <si>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</si>
  <si>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</si>
  <si>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</si>
  <si>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</si>
  <si>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</si>
  <si>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</si>
  <si>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</si>
  <si>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</si>
  <si>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</si>
  <si>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</si>
  <si>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</si>
  <si>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</si>
  <si>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</si>
  <si>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</si>
  <si>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</si>
  <si>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</si>
  <si>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</si>
  <si>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</si>
  <si>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</si>
  <si>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</si>
  <si>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</si>
  <si>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</si>
  <si>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</si>
  <si>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</si>
  <si>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</si>
  <si>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</si>
  <si>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</si>
  <si>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</si>
  <si>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</si>
  <si>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</si>
  <si>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</si>
  <si>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</si>
  <si>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</si>
  <si>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</si>
  <si>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</si>
  <si>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</si>
  <si>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</si>
  <si>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</si>
  <si>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</si>
  <si>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</si>
  <si>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</si>
  <si>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</si>
  <si>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</si>
  <si>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</si>
  <si>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</si>
  <si>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</si>
  <si>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</si>
  <si>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</si>
  <si>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</si>
  <si>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</si>
  <si>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</si>
  <si>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</si>
  <si>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</si>
  <si>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</si>
  <si>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</si>
  <si>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</si>
  <si>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</si>
  <si>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</si>
  <si>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福島県三島町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</si>
  <si>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</si>
  <si>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</si>
  <si>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</si>
  <si>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</si>
  <si>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</si>
  <si>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</si>
  <si>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</si>
  <si>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</si>
  <si>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</si>
  <si>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</si>
  <si>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</si>
  <si>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</si>
  <si>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</si>
  <si>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</si>
  <si>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</si>
  <si>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</si>
  <si>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</si>
  <si>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</si>
  <si>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</si>
  <si>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</si>
  <si>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</si>
  <si>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</si>
  <si>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</si>
  <si>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</si>
  <si>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</si>
  <si>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</si>
  <si>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</si>
  <si>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</si>
  <si>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</si>
  <si>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</si>
  <si>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</si>
  <si>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</si>
  <si>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</si>
  <si>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</si>
  <si>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</si>
  <si>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</si>
  <si>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</si>
  <si>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</si>
  <si>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</si>
  <si>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</si>
  <si>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</si>
  <si>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</si>
  <si>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</si>
  <si>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</si>
  <si>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</si>
  <si>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</si>
  <si>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</si>
  <si>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</si>
  <si>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</si>
  <si>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</si>
  <si>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</si>
  <si>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</si>
  <si>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</si>
  <si>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</si>
  <si>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</si>
  <si>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</si>
  <si>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</si>
  <si>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</si>
  <si>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</si>
  <si>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</si>
  <si>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</si>
  <si>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</si>
  <si>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</si>
  <si>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</si>
  <si>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</si>
  <si>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</si>
  <si>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</si>
  <si>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</si>
  <si>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</si>
  <si>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</si>
  <si>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</si>
  <si>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</si>
  <si>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</si>
  <si>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</si>
  <si>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</si>
  <si>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</si>
  <si>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</si>
  <si>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</si>
  <si>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</si>
  <si>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</si>
  <si>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</si>
  <si>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</si>
  <si>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</si>
  <si>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</si>
  <si>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</si>
  <si>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</si>
  <si>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</si>
  <si>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</si>
  <si>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</si>
  <si>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</si>
  <si>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</si>
  <si>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</si>
  <si>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</si>
  <si>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</si>
  <si>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</si>
  <si>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</si>
  <si>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</si>
  <si>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</si>
  <si>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</si>
  <si>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</si>
  <si>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</si>
  <si>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</si>
  <si>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</si>
  <si>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</si>
  <si>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</si>
  <si>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</si>
  <si>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</si>
  <si>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</si>
  <si>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</si>
  <si>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</si>
  <si>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</si>
  <si>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</si>
  <si>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</si>
  <si>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</si>
  <si>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</si>
  <si>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</si>
  <si>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</si>
  <si>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</si>
  <si>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</si>
  <si>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</si>
  <si>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</si>
  <si>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</si>
  <si>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</si>
  <si>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</si>
  <si>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</si>
  <si>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</si>
  <si>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</si>
  <si>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</si>
  <si>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</si>
  <si>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</si>
  <si>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</si>
  <si>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</si>
  <si>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</si>
  <si>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</si>
  <si>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</si>
  <si>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</si>
  <si>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</si>
  <si>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</si>
  <si>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</si>
  <si>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</si>
  <si>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</si>
  <si>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</si>
  <si>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</si>
  <si>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</si>
  <si>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</si>
  <si>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</si>
  <si>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</si>
  <si>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</si>
  <si>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</si>
  <si>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</si>
  <si>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福島県三島町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</si>
  <si>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</si>
  <si>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</si>
  <si>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</si>
  <si>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</si>
  <si>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</si>
  <si>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</si>
  <si>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</si>
  <si>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</si>
  <si>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</si>
  <si>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</si>
  <si>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</si>
  <si>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</si>
  <si>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</si>
  <si>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</si>
  <si>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</si>
  <si>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</si>
  <si>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</si>
  <si>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</si>
  <si>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</si>
  <si>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</si>
  <si>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三島町路線バス事業特別会計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</si>
  <si>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</si>
  <si>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</si>
  <si>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</si>
  <si>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</si>
  <si>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</si>
  <si>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</si>
  <si>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</si>
  <si>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</si>
  <si>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</si>
  <si>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</si>
  <si>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</si>
  <si>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</si>
  <si>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</si>
  <si>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三島町国民健康保険特別会計</t>
    <phoneticPr fontId="5"/>
  </si>
  <si>
    <t>三島町介護保険特別会計</t>
    <phoneticPr fontId="5"/>
  </si>
  <si>
    <t>三島町後期高齢者医療特別会計</t>
    <phoneticPr fontId="5"/>
  </si>
  <si>
    <t>三島町簡易水道事業会計</t>
    <phoneticPr fontId="5"/>
  </si>
  <si>
    <t>法適用企業</t>
    <phoneticPr fontId="5"/>
  </si>
  <si>
    <t>三島町下水道事業会計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</si>
  <si>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</si>
  <si>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</si>
  <si>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</si>
  <si>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</si>
  <si>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</si>
  <si>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</si>
  <si>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</si>
  <si>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</si>
  <si>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</si>
  <si>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</si>
  <si>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</si>
  <si>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</si>
  <si>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</si>
  <si>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</si>
  <si>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</si>
  <si>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</si>
  <si>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</si>
  <si>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</si>
  <si>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</si>
  <si>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</si>
  <si>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</si>
  <si>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</si>
  <si>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</si>
  <si>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</si>
  <si>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</si>
  <si>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</si>
  <si>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</si>
  <si>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</si>
  <si>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</si>
  <si>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</si>
  <si>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</si>
  <si>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</si>
  <si>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</si>
  <si>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</si>
  <si>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</si>
  <si>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</si>
  <si>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</si>
  <si>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</si>
  <si>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</si>
  <si>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</si>
  <si>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</si>
  <si>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</si>
  <si>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</si>
  <si>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</si>
  <si>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</si>
  <si>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</si>
  <si>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</si>
  <si>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</si>
  <si>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</si>
  <si>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</si>
  <si>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</si>
  <si>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</si>
  <si>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</si>
  <si>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</si>
  <si>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</si>
  <si>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</si>
  <si>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</si>
  <si>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</si>
  <si>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</si>
  <si>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</si>
  <si>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</si>
  <si>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</si>
  <si>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</si>
  <si>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</si>
  <si>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</si>
  <si>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</si>
  <si>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</si>
  <si>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</si>
  <si>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</si>
  <si>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</si>
  <si>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</si>
  <si>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</si>
  <si>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</si>
  <si>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</si>
  <si>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</si>
  <si>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</si>
  <si>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</si>
  <si>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</si>
  <si>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</si>
  <si>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</si>
  <si>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</si>
  <si>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</si>
  <si>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</si>
  <si>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</si>
  <si>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</si>
  <si>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</si>
  <si>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</si>
  <si>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</si>
  <si>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</si>
  <si>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</si>
  <si>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</si>
  <si>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</si>
  <si>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</si>
  <si>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</si>
  <si>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</si>
  <si>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</si>
  <si>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</si>
  <si>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</si>
  <si>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</si>
  <si>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</si>
  <si>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</si>
  <si>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</si>
  <si>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</si>
  <si>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</si>
  <si>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</si>
  <si>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</si>
  <si>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</si>
  <si>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</si>
  <si>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</si>
  <si>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</si>
  <si>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</si>
  <si>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</si>
  <si>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</si>
  <si>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</si>
  <si>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</si>
  <si>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</si>
  <si>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</si>
  <si>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</si>
  <si>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</si>
  <si>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</si>
  <si>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</si>
  <si>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</si>
  <si>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</si>
  <si>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</si>
  <si>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</si>
  <si>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</si>
  <si>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</si>
  <si>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</si>
  <si>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</si>
  <si>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</si>
  <si>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</si>
  <si>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</si>
  <si>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</si>
  <si>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</si>
  <si>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</si>
  <si>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5.44</t>
  </si>
  <si>
    <t>▲ 3.89</t>
  </si>
  <si>
    <t>▲ 16.02</t>
  </si>
  <si>
    <t>一般会計</t>
  </si>
  <si>
    <t>三島町介護保険特別会計</t>
  </si>
  <si>
    <t>三島町簡易水道事業会計</t>
  </si>
  <si>
    <t>三島町路線バス事業特別会計</t>
  </si>
  <si>
    <t>三島町国民健康保険特別会計</t>
  </si>
  <si>
    <t>三島町後期高齢者医療特別会計</t>
  </si>
  <si>
    <t>三島町下水道事業会計</t>
  </si>
  <si>
    <t>その他会計（赤字）</t>
  </si>
  <si>
    <t>▲ 2.21</t>
  </si>
  <si>
    <t>その他会計（黒字）</t>
  </si>
  <si>
    <t>R02</t>
    <phoneticPr fontId="5"/>
  </si>
  <si>
    <t>R03</t>
    <phoneticPr fontId="5"/>
  </si>
  <si>
    <t>R04</t>
    <phoneticPr fontId="5"/>
  </si>
  <si>
    <t>R05</t>
    <phoneticPr fontId="5"/>
  </si>
  <si>
    <t>R06</t>
    <phoneticPr fontId="5"/>
  </si>
  <si>
    <t>会津若松地方広域市町村圏整備組合（一般会計）</t>
    <rPh sb="0" eb="6">
      <t>アイヅワカマツチホウ</t>
    </rPh>
    <rPh sb="6" eb="8">
      <t>コウイキ</t>
    </rPh>
    <rPh sb="8" eb="11">
      <t>シチョウソン</t>
    </rPh>
    <rPh sb="11" eb="12">
      <t>ケン</t>
    </rPh>
    <rPh sb="12" eb="14">
      <t>セイビ</t>
    </rPh>
    <rPh sb="14" eb="16">
      <t>クミアイ</t>
    </rPh>
    <rPh sb="17" eb="19">
      <t>イッパン</t>
    </rPh>
    <rPh sb="19" eb="21">
      <t>カイケイ</t>
    </rPh>
    <phoneticPr fontId="2"/>
  </si>
  <si>
    <t>福島県市町村総合事務組合（一般会計）</t>
    <rPh sb="0" eb="12">
      <t>フクシマケンシチョウソンソウゴウジムクミアイ</t>
    </rPh>
    <rPh sb="13" eb="17">
      <t>イッパンカイケイ</t>
    </rPh>
    <phoneticPr fontId="2"/>
  </si>
  <si>
    <t>　　〃　　（水道用水供給事業会計）</t>
    <rPh sb="6" eb="16">
      <t>スイドウヨウスイキョウキュウジギョウカイケイ</t>
    </rPh>
    <phoneticPr fontId="2"/>
  </si>
  <si>
    <t>　　〃　　（消防補償等特別会計）</t>
    <rPh sb="6" eb="15">
      <t>ショウボウホショウトウトクベツカイケイ</t>
    </rPh>
    <phoneticPr fontId="2"/>
  </si>
  <si>
    <t>　　〃　　（消防賞じゅつ金特別会計）</t>
    <rPh sb="6" eb="9">
      <t>ショウボウショウ</t>
    </rPh>
    <rPh sb="12" eb="13">
      <t>キン</t>
    </rPh>
    <rPh sb="13" eb="17">
      <t>トクベツカイケイ</t>
    </rPh>
    <phoneticPr fontId="2"/>
  </si>
  <si>
    <t>　　〃　　（非常勤職員公務災害補償特別会計）</t>
    <rPh sb="6" eb="21">
      <t>ヒジョウキンショクインコウムサイガイホショウトクベツカイケイ</t>
    </rPh>
    <phoneticPr fontId="2"/>
  </si>
  <si>
    <t>　　〃　　（自治会館管理特別会計）</t>
    <rPh sb="6" eb="16">
      <t>ジチカイカンカンリトクベツカイケイ</t>
    </rPh>
    <phoneticPr fontId="2"/>
  </si>
  <si>
    <t>福島県後期高齢者医療広域連合（一般会計）</t>
    <rPh sb="0" eb="14">
      <t>フクシマケンコウキコウレイシャイリョウコウイキレンゴウ</t>
    </rPh>
    <rPh sb="15" eb="19">
      <t>イッパンカイケイ</t>
    </rPh>
    <phoneticPr fontId="2"/>
  </si>
  <si>
    <t>　　〃　　（後期高齢者医療特別会計）</t>
    <rPh sb="6" eb="17">
      <t>コウキコウレイシャイリョウトクベツカイケイ</t>
    </rPh>
    <phoneticPr fontId="2"/>
  </si>
  <si>
    <t>会津桐タンス株式会社</t>
    <rPh sb="0" eb="2">
      <t>アイヅ</t>
    </rPh>
    <rPh sb="2" eb="3">
      <t>キリ</t>
    </rPh>
    <rPh sb="6" eb="10">
      <t>カブシキガイシャ</t>
    </rPh>
    <phoneticPr fontId="2"/>
  </si>
  <si>
    <t>桐の里産業株式会社</t>
    <rPh sb="0" eb="1">
      <t>キリ</t>
    </rPh>
    <rPh sb="2" eb="5">
      <t>サトサンギョウ</t>
    </rPh>
    <rPh sb="5" eb="9">
      <t>カブシキガイシャ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</si>
  <si>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</si>
  <si>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</si>
  <si>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6年度は、将来負担比率が5.5％で類似団体内平均0.0％を上回る一方、有形固定資産減価償却率は62.0％で類似団体内平均62.9％を0.9ポイント下回っている。資産全体の老朽化度は類似団体と同程度であるものの、今後の施設更新に伴い将来負担が増加する可能性がある。施設の更新時期を平準化し、必要性・利用状況を踏まえた更新、長寿命化、集約化等を進めることで、将来負担の抑制と適切な資産管理の両立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</si>
  <si>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</si>
  <si>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</si>
  <si>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</si>
  <si>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</si>
  <si>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</si>
  <si>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</si>
  <si>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6年度は、将来負担比率が5.5％で類似団体内平均0.0％を上回り、実質公債費比率も15.6％と類似団体内平均7.3％を8.3ポイント上回っている。実質公債費比率は令和2年度4.8％から令和6年度15.6％まで毎年度上昇しており、公債費負担が増している。今後は投資的事業の優先順位付けを徹底し、新規起債の抑制や償還額の平準化を図ることで、将来負担及び実質公債費比率の上昇抑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</si>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</sst>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660C42E-FE41-4579-837E-F0C749A7C85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D5D3-4B9B-ABB0-E81A9186D6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470789</c:v>
                </c:pt>
                <c:pt idx="1">
                  <c:v>279824</c:v>
                </c:pt>
                <c:pt idx="2">
                  <c:v>335817</c:v>
                </c:pt>
                <c:pt idx="3">
                  <c:v>562307</c:v>
                </c:pt>
                <c:pt idx="4">
                  <c:v>196092</c:v>
                </c:pt>
              </c:numCache>
            </c:numRef>
          </c:val>
          <c:smooth val="0"/>
          <c:extLst>
            <c:ext xmlns:c16="http://schemas.microsoft.com/office/drawing/2014/chart" uri="{C3380CC4-5D6E-409C-BE32-E72D297353CC}">
              <c16:uniqueId val="{00000001-D5D3-4B9B-ABB0-E81A9186D6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13.15</c:v>
                </c:pt>
                <c:pt idx="1">
                  <c:v>10.99</c:v>
                </c:pt>
                <c:pt idx="2">
                  <c:v>7.04</c:v>
                </c:pt>
                <c:pt idx="3">
                  <c:v>7.35</c:v>
                </c:pt>
                <c:pt idx="4">
                  <c:v>13.06</c:v>
                </c:pt>
              </c:numCache>
            </c:numRef>
          </c:val>
          <c:extLst>
            <c:ext xmlns:c16="http://schemas.microsoft.com/office/drawing/2014/chart" uri="{C3380CC4-5D6E-409C-BE32-E72D297353CC}">
              <c16:uniqueId val="{00000000-C231-4E6D-80DA-01DA73A20CC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54.87</c:v>
                </c:pt>
                <c:pt idx="1">
                  <c:v>55.37</c:v>
                </c:pt>
                <c:pt idx="2">
                  <c:v>55.03</c:v>
                </c:pt>
                <c:pt idx="3">
                  <c:v>38.619999999999997</c:v>
                </c:pt>
                <c:pt idx="4">
                  <c:v>29.05</c:v>
                </c:pt>
              </c:numCache>
            </c:numRef>
          </c:val>
          <c:extLst>
            <c:ext xmlns:c16="http://schemas.microsoft.com/office/drawing/2014/chart" uri="{C3380CC4-5D6E-409C-BE32-E72D297353CC}">
              <c16:uniqueId val="{00000001-C231-4E6D-80DA-01DA73A20CC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-5.44</c:v>
                </c:pt>
                <c:pt idx="1">
                  <c:v>5.05</c:v>
                </c:pt>
                <c:pt idx="2">
                  <c:v>-3.89</c:v>
                </c:pt>
                <c:pt idx="3">
                  <c:v>-16.02</c:v>
                </c:pt>
                <c:pt idx="4">
                  <c:v>5.53</c:v>
                </c:pt>
              </c:numCache>
            </c:numRef>
          </c:val>
          <c:smooth val="0"/>
          <c:extLst>
            <c:ext xmlns:c16="http://schemas.microsoft.com/office/drawing/2014/chart" uri="{C3380CC4-5D6E-409C-BE32-E72D297353CC}">
              <c16:uniqueId val="{00000002-C231-4E6D-80DA-01DA73A20CC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c:v>
                </c:pt>
                <c:pt idx="2">
                  <c:v>#N/A</c:v>
                </c:pt>
                <c:pt idx="3">
                  <c:v>0.15</c:v>
                </c:pt>
                <c:pt idx="4">
                  <c:v>#N/A</c:v>
                </c:pt>
                <c:pt idx="5">
                  <c:v>0.27</c:v>
                </c:pt>
                <c:pt idx="6">
                  <c:v>#N/A</c:v>
                </c:pt>
                <c:pt idx="7">
                  <c:v>2.04</c:v>
                </c:pt>
                <c:pt idx="8">
                  <c:v>0</c:v>
                </c:pt>
                <c:pt idx="9">
                  <c:v>0</c:v>
                </c:pt>
              </c:numCache>
            </c:numRef>
          </c:val>
          <c:extLst>
            <c:ext xmlns:c16="http://schemas.microsoft.com/office/drawing/2014/chart" uri="{C3380CC4-5D6E-409C-BE32-E72D297353CC}">
              <c16:uniqueId val="{00000000-9925-4D07-B655-BA9C2778FDE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2.21</c:v>
                </c:pt>
                <c:pt idx="7">
                  <c:v>#N/A</c:v>
                </c:pt>
                <c:pt idx="8">
                  <c:v>0</c:v>
                </c:pt>
                <c:pt idx="9">
                  <c:v>0</c:v>
                </c:pt>
              </c:numCache>
            </c:numRef>
          </c:val>
          <c:extLst>
            <c:ext xmlns:c16="http://schemas.microsoft.com/office/drawing/2014/chart" uri="{C3380CC4-5D6E-409C-BE32-E72D297353CC}">
              <c16:uniqueId val="{00000001-9925-4D07-B655-BA9C2778FDE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925-4D07-B655-BA9C2778FDE1}"/>
            </c:ext>
          </c:extLst>
        </c:ser>
        <c:ser>
          <c:idx val="3"/>
          <c:order val="3"/>
          <c:tx>
            <c:strRef>
              <c:f>データシート!$A$30</c:f>
              <c:strCache>
                <c:ptCount val="1"/>
                <c:pt idx="0">
                  <c:v>三島町下水道事業会計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3-9925-4D07-B655-BA9C2778FDE1}"/>
            </c:ext>
          </c:extLst>
        </c:ser>
        <c:ser>
          <c:idx val="4"/>
          <c:order val="4"/>
          <c:tx>
            <c:strRef>
              <c:f>データシート!$A$31</c:f>
              <c:strCache>
                <c:ptCount val="1"/>
                <c:pt idx="0">
                  <c:v>三島町後期高齢者医療特別会計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0.04</c:v>
                </c:pt>
                <c:pt idx="6">
                  <c:v>#N/A</c:v>
                </c:pt>
                <c:pt idx="7">
                  <c:v>0.04</c:v>
                </c:pt>
                <c:pt idx="8">
                  <c:v>#N/A</c:v>
                </c:pt>
                <c:pt idx="9">
                  <c:v>0.02</c:v>
                </c:pt>
              </c:numCache>
            </c:numRef>
          </c:val>
          <c:extLst>
            <c:ext xmlns:c16="http://schemas.microsoft.com/office/drawing/2014/chart" uri="{C3380CC4-5D6E-409C-BE32-E72D297353CC}">
              <c16:uniqueId val="{00000004-9925-4D07-B655-BA9C2778FDE1}"/>
            </c:ext>
          </c:extLst>
        </c:ser>
        <c:ser>
          <c:idx val="5"/>
          <c:order val="5"/>
          <c:tx>
            <c:strRef>
              <c:f>データシート!$A$32</c:f>
              <c:strCache>
                <c:ptCount val="1"/>
                <c:pt idx="0">
                  <c:v>三島町国民健康保険特別会計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0.42</c:v>
                </c:pt>
                <c:pt idx="2">
                  <c:v>#N/A</c:v>
                </c:pt>
                <c:pt idx="3">
                  <c:v>0.44</c:v>
                </c:pt>
                <c:pt idx="4">
                  <c:v>#N/A</c:v>
                </c:pt>
                <c:pt idx="5">
                  <c:v>0.51</c:v>
                </c:pt>
                <c:pt idx="6">
                  <c:v>#N/A</c:v>
                </c:pt>
                <c:pt idx="7">
                  <c:v>0.2</c:v>
                </c:pt>
                <c:pt idx="8">
                  <c:v>#N/A</c:v>
                </c:pt>
                <c:pt idx="9">
                  <c:v>0.03</c:v>
                </c:pt>
              </c:numCache>
            </c:numRef>
          </c:val>
          <c:extLst>
            <c:ext xmlns:c16="http://schemas.microsoft.com/office/drawing/2014/chart" uri="{C3380CC4-5D6E-409C-BE32-E72D297353CC}">
              <c16:uniqueId val="{00000005-9925-4D07-B655-BA9C2778FDE1}"/>
            </c:ext>
          </c:extLst>
        </c:ser>
        <c:ser>
          <c:idx val="6"/>
          <c:order val="6"/>
          <c:tx>
            <c:strRef>
              <c:f>データシート!$A$33</c:f>
              <c:strCache>
                <c:ptCount val="1"/>
                <c:pt idx="0">
                  <c:v>三島町路線バス事業特別会計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0.28999999999999998</c:v>
                </c:pt>
                <c:pt idx="4">
                  <c:v>#N/A</c:v>
                </c:pt>
                <c:pt idx="5">
                  <c:v>0.13</c:v>
                </c:pt>
                <c:pt idx="6">
                  <c:v>#N/A</c:v>
                </c:pt>
                <c:pt idx="7">
                  <c:v>0.12</c:v>
                </c:pt>
                <c:pt idx="8">
                  <c:v>#N/A</c:v>
                </c:pt>
                <c:pt idx="9">
                  <c:v>0.09</c:v>
                </c:pt>
              </c:numCache>
            </c:numRef>
          </c:val>
          <c:extLst>
            <c:ext xmlns:c16="http://schemas.microsoft.com/office/drawing/2014/chart" uri="{C3380CC4-5D6E-409C-BE32-E72D297353CC}">
              <c16:uniqueId val="{00000006-9925-4D07-B655-BA9C2778FDE1}"/>
            </c:ext>
          </c:extLst>
        </c:ser>
        <c:ser>
          <c:idx val="7"/>
          <c:order val="7"/>
          <c:tx>
            <c:strRef>
              <c:f>データシート!$A$34</c:f>
              <c:strCache>
                <c:ptCount val="1"/>
                <c:pt idx="0">
                  <c:v>三島町簡易水道事業会計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1.82</c:v>
                </c:pt>
              </c:numCache>
            </c:numRef>
          </c:val>
          <c:extLst>
            <c:ext xmlns:c16="http://schemas.microsoft.com/office/drawing/2014/chart" uri="{C3380CC4-5D6E-409C-BE32-E72D297353CC}">
              <c16:uniqueId val="{00000007-9925-4D07-B655-BA9C2778FDE1}"/>
            </c:ext>
          </c:extLst>
        </c:ser>
        <c:ser>
          <c:idx val="8"/>
          <c:order val="8"/>
          <c:tx>
            <c:strRef>
              <c:f>データシート!$A$35</c:f>
              <c:strCache>
                <c:ptCount val="1"/>
                <c:pt idx="0">
                  <c:v>三島町介護保険特別会計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c:v>
                </c:pt>
                <c:pt idx="2">
                  <c:v>#N/A</c:v>
                </c:pt>
                <c:pt idx="3">
                  <c:v>2.1800000000000002</c:v>
                </c:pt>
                <c:pt idx="4">
                  <c:v>#N/A</c:v>
                </c:pt>
                <c:pt idx="5">
                  <c:v>2.41</c:v>
                </c:pt>
                <c:pt idx="6">
                  <c:v>#N/A</c:v>
                </c:pt>
                <c:pt idx="7">
                  <c:v>3</c:v>
                </c:pt>
                <c:pt idx="8">
                  <c:v>#N/A</c:v>
                </c:pt>
                <c:pt idx="9">
                  <c:v>3.42</c:v>
                </c:pt>
              </c:numCache>
            </c:numRef>
          </c:val>
          <c:extLst>
            <c:ext xmlns:c16="http://schemas.microsoft.com/office/drawing/2014/chart" uri="{C3380CC4-5D6E-409C-BE32-E72D297353CC}">
              <c16:uniqueId val="{00000008-9925-4D07-B655-BA9C2778FDE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13.14</c:v>
                </c:pt>
                <c:pt idx="2">
                  <c:v>#N/A</c:v>
                </c:pt>
                <c:pt idx="3">
                  <c:v>10.99</c:v>
                </c:pt>
                <c:pt idx="4">
                  <c:v>#N/A</c:v>
                </c:pt>
                <c:pt idx="5">
                  <c:v>7.03</c:v>
                </c:pt>
                <c:pt idx="6">
                  <c:v>#N/A</c:v>
                </c:pt>
                <c:pt idx="7">
                  <c:v>7.23</c:v>
                </c:pt>
                <c:pt idx="8">
                  <c:v>#N/A</c:v>
                </c:pt>
                <c:pt idx="9">
                  <c:v>12.96</c:v>
                </c:pt>
              </c:numCache>
            </c:numRef>
          </c:val>
          <c:extLst>
            <c:ext xmlns:c16="http://schemas.microsoft.com/office/drawing/2014/chart" uri="{C3380CC4-5D6E-409C-BE32-E72D297353CC}">
              <c16:uniqueId val="{00000009-9925-4D07-B655-BA9C2778FDE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219</c:v>
                </c:pt>
                <c:pt idx="5">
                  <c:v>249</c:v>
                </c:pt>
                <c:pt idx="8">
                  <c:v>294</c:v>
                </c:pt>
                <c:pt idx="11">
                  <c:v>307</c:v>
                </c:pt>
                <c:pt idx="14">
                  <c:v>314</c:v>
                </c:pt>
              </c:numCache>
            </c:numRef>
          </c:val>
          <c:extLst>
            <c:ext xmlns:c16="http://schemas.microsoft.com/office/drawing/2014/chart" uri="{C3380CC4-5D6E-409C-BE32-E72D297353CC}">
              <c16:uniqueId val="{00000000-2FB1-44F1-AF8B-0CFD7087D1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FB1-44F1-AF8B-0CFD7087D1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FB1-44F1-AF8B-0CFD7087D1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6</c:v>
                </c:pt>
                <c:pt idx="6">
                  <c:v>5</c:v>
                </c:pt>
                <c:pt idx="9">
                  <c:v>9</c:v>
                </c:pt>
                <c:pt idx="12">
                  <c:v>14</c:v>
                </c:pt>
              </c:numCache>
            </c:numRef>
          </c:val>
          <c:extLst>
            <c:ext xmlns:c16="http://schemas.microsoft.com/office/drawing/2014/chart" uri="{C3380CC4-5D6E-409C-BE32-E72D297353CC}">
              <c16:uniqueId val="{00000003-2FB1-44F1-AF8B-0CFD7087D1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49</c:v>
                </c:pt>
                <c:pt idx="3">
                  <c:v>62</c:v>
                </c:pt>
                <c:pt idx="6">
                  <c:v>73</c:v>
                </c:pt>
                <c:pt idx="9">
                  <c:v>87</c:v>
                </c:pt>
                <c:pt idx="12">
                  <c:v>82</c:v>
                </c:pt>
              </c:numCache>
            </c:numRef>
          </c:val>
          <c:extLst>
            <c:ext xmlns:c16="http://schemas.microsoft.com/office/drawing/2014/chart" uri="{C3380CC4-5D6E-409C-BE32-E72D297353CC}">
              <c16:uniqueId val="{00000004-2FB1-44F1-AF8B-0CFD7087D1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FB1-44F1-AF8B-0CFD7087D1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FB1-44F1-AF8B-0CFD7087D1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233</c:v>
                </c:pt>
                <c:pt idx="3">
                  <c:v>280</c:v>
                </c:pt>
                <c:pt idx="6">
                  <c:v>367</c:v>
                </c:pt>
                <c:pt idx="9">
                  <c:v>420</c:v>
                </c:pt>
                <c:pt idx="12">
                  <c:v>415</c:v>
                </c:pt>
              </c:numCache>
            </c:numRef>
          </c:val>
          <c:extLst>
            <c:ext xmlns:c16="http://schemas.microsoft.com/office/drawing/2014/chart" uri="{C3380CC4-5D6E-409C-BE32-E72D297353CC}">
              <c16:uniqueId val="{00000007-2FB1-44F1-AF8B-0CFD7087D1A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c:v>
                </c:pt>
                <c:pt idx="2">
                  <c:v>#N/A</c:v>
                </c:pt>
                <c:pt idx="3">
                  <c:v>#N/A</c:v>
                </c:pt>
                <c:pt idx="4">
                  <c:v>99</c:v>
                </c:pt>
                <c:pt idx="5">
                  <c:v>#N/A</c:v>
                </c:pt>
                <c:pt idx="6">
                  <c:v>#N/A</c:v>
                </c:pt>
                <c:pt idx="7">
                  <c:v>151</c:v>
                </c:pt>
                <c:pt idx="8">
                  <c:v>#N/A</c:v>
                </c:pt>
                <c:pt idx="9">
                  <c:v>#N/A</c:v>
                </c:pt>
                <c:pt idx="10">
                  <c:v>209</c:v>
                </c:pt>
                <c:pt idx="11">
                  <c:v>#N/A</c:v>
                </c:pt>
                <c:pt idx="12">
                  <c:v>#N/A</c:v>
                </c:pt>
                <c:pt idx="13">
                  <c:v>197</c:v>
                </c:pt>
                <c:pt idx="14">
                  <c:v>#N/A</c:v>
                </c:pt>
              </c:numCache>
            </c:numRef>
          </c:val>
          <c:smooth val="0"/>
          <c:extLst>
            <c:ext xmlns:c16="http://schemas.microsoft.com/office/drawing/2014/chart" uri="{C3380CC4-5D6E-409C-BE32-E72D297353CC}">
              <c16:uniqueId val="{00000008-2FB1-44F1-AF8B-0CFD7087D1A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3237</c:v>
                </c:pt>
                <c:pt idx="5">
                  <c:v>3151</c:v>
                </c:pt>
                <c:pt idx="8">
                  <c:v>3035</c:v>
                </c:pt>
                <c:pt idx="11">
                  <c:v>3038</c:v>
                </c:pt>
                <c:pt idx="14">
                  <c:v>2849</c:v>
                </c:pt>
              </c:numCache>
            </c:numRef>
          </c:val>
          <c:extLst>
            <c:ext xmlns:c16="http://schemas.microsoft.com/office/drawing/2014/chart" uri="{C3380CC4-5D6E-409C-BE32-E72D297353CC}">
              <c16:uniqueId val="{00000000-D44F-4442-B303-C7F482A4A8A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c:v>
                </c:pt>
                <c:pt idx="5">
                  <c:v>3</c:v>
                </c:pt>
                <c:pt idx="8">
                  <c:v>1</c:v>
                </c:pt>
                <c:pt idx="11">
                  <c:v>0</c:v>
                </c:pt>
                <c:pt idx="14">
                  <c:v>0</c:v>
                </c:pt>
              </c:numCache>
            </c:numRef>
          </c:val>
          <c:extLst>
            <c:ext xmlns:c16="http://schemas.microsoft.com/office/drawing/2014/chart" uri="{C3380CC4-5D6E-409C-BE32-E72D297353CC}">
              <c16:uniqueId val="{00000001-D44F-4442-B303-C7F482A4A8A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1681</c:v>
                </c:pt>
                <c:pt idx="5">
                  <c:v>1722</c:v>
                </c:pt>
                <c:pt idx="8">
                  <c:v>1749</c:v>
                </c:pt>
                <c:pt idx="11">
                  <c:v>1512</c:v>
                </c:pt>
                <c:pt idx="14">
                  <c:v>1095</c:v>
                </c:pt>
              </c:numCache>
            </c:numRef>
          </c:val>
          <c:extLst>
            <c:ext xmlns:c16="http://schemas.microsoft.com/office/drawing/2014/chart" uri="{C3380CC4-5D6E-409C-BE32-E72D297353CC}">
              <c16:uniqueId val="{00000002-D44F-4442-B303-C7F482A4A8A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4F-4442-B303-C7F482A4A8A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4F-4442-B303-C7F482A4A8A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4F-4442-B303-C7F482A4A8A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173</c:v>
                </c:pt>
                <c:pt idx="3">
                  <c:v>184</c:v>
                </c:pt>
                <c:pt idx="6">
                  <c:v>168</c:v>
                </c:pt>
                <c:pt idx="9">
                  <c:v>190</c:v>
                </c:pt>
                <c:pt idx="12">
                  <c:v>177</c:v>
                </c:pt>
              </c:numCache>
            </c:numRef>
          </c:val>
          <c:extLst>
            <c:ext xmlns:c16="http://schemas.microsoft.com/office/drawing/2014/chart" uri="{C3380CC4-5D6E-409C-BE32-E72D297353CC}">
              <c16:uniqueId val="{00000006-D44F-4442-B303-C7F482A4A8A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c:v>
                </c:pt>
                <c:pt idx="3">
                  <c:v>6</c:v>
                </c:pt>
                <c:pt idx="6">
                  <c:v>5</c:v>
                </c:pt>
                <c:pt idx="9">
                  <c:v>9</c:v>
                </c:pt>
                <c:pt idx="12">
                  <c:v>14</c:v>
                </c:pt>
              </c:numCache>
            </c:numRef>
          </c:val>
          <c:extLst>
            <c:ext xmlns:c16="http://schemas.microsoft.com/office/drawing/2014/chart" uri="{C3380CC4-5D6E-409C-BE32-E72D297353CC}">
              <c16:uniqueId val="{00000007-D44F-4442-B303-C7F482A4A8A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644</c:v>
                </c:pt>
                <c:pt idx="3">
                  <c:v>589</c:v>
                </c:pt>
                <c:pt idx="6">
                  <c:v>562</c:v>
                </c:pt>
                <c:pt idx="9">
                  <c:v>664</c:v>
                </c:pt>
                <c:pt idx="12">
                  <c:v>638</c:v>
                </c:pt>
              </c:numCache>
            </c:numRef>
          </c:val>
          <c:extLst>
            <c:ext xmlns:c16="http://schemas.microsoft.com/office/drawing/2014/chart" uri="{C3380CC4-5D6E-409C-BE32-E72D297353CC}">
              <c16:uniqueId val="{00000008-D44F-4442-B303-C7F482A4A8A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44F-4442-B303-C7F482A4A8A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3779</c:v>
                </c:pt>
                <c:pt idx="3">
                  <c:v>3778</c:v>
                </c:pt>
                <c:pt idx="6">
                  <c:v>3614</c:v>
                </c:pt>
                <c:pt idx="9">
                  <c:v>3586</c:v>
                </c:pt>
                <c:pt idx="12">
                  <c:v>3179</c:v>
                </c:pt>
              </c:numCache>
            </c:numRef>
          </c:val>
          <c:extLst>
            <c:ext xmlns:c16="http://schemas.microsoft.com/office/drawing/2014/chart" uri="{C3380CC4-5D6E-409C-BE32-E72D297353CC}">
              <c16:uniqueId val="{0000000A-D44F-4442-B303-C7F482A4A8A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65</c:v>
                </c:pt>
                <c:pt idx="14">
                  <c:v>#N/A</c:v>
                </c:pt>
              </c:numCache>
            </c:numRef>
          </c:val>
          <c:smooth val="0"/>
          <c:extLst>
            <c:ext xmlns:c16="http://schemas.microsoft.com/office/drawing/2014/chart" uri="{C3380CC4-5D6E-409C-BE32-E72D297353CC}">
              <c16:uniqueId val="{0000000B-D44F-4442-B303-C7F482A4A8A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816</c:v>
                </c:pt>
                <c:pt idx="1">
                  <c:v>573</c:v>
                </c:pt>
                <c:pt idx="2">
                  <c:v>434</c:v>
                </c:pt>
              </c:numCache>
            </c:numRef>
          </c:val>
          <c:extLst>
            <c:ext xmlns:c16="http://schemas.microsoft.com/office/drawing/2014/chart" uri="{C3380CC4-5D6E-409C-BE32-E72D297353CC}">
              <c16:uniqueId val="{00000000-C475-4EF4-BFF6-94A5A67ADDF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465</c:v>
                </c:pt>
                <c:pt idx="1">
                  <c:v>503</c:v>
                </c:pt>
                <c:pt idx="2">
                  <c:v>304</c:v>
                </c:pt>
              </c:numCache>
            </c:numRef>
          </c:val>
          <c:extLst>
            <c:ext xmlns:c16="http://schemas.microsoft.com/office/drawing/2014/chart" uri="{C3380CC4-5D6E-409C-BE32-E72D297353CC}">
              <c16:uniqueId val="{00000001-C475-4EF4-BFF6-94A5A67ADDF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574</c:v>
                </c:pt>
                <c:pt idx="1">
                  <c:v>546</c:v>
                </c:pt>
                <c:pt idx="2">
                  <c:v>407</c:v>
                </c:pt>
              </c:numCache>
            </c:numRef>
          </c:val>
          <c:extLst>
            <c:ext xmlns:c16="http://schemas.microsoft.com/office/drawing/2014/chart" uri="{C3380CC4-5D6E-409C-BE32-E72D297353CC}">
              <c16:uniqueId val="{00000002-C475-4EF4-BFF6-94A5A67ADDF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{CE6EA925-AB33-4178-BB57-7D2FAC8EBDC9}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1EC-4809-91E2-DBFCD587FD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{4539A5A1-D064-43C9-BA53-B4B4B058B469}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EC-4809-91E2-DBFCD587FD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{57A3099D-9C6D-4630-8982-E7B421EAB790}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EC-4809-91E2-DBFCD587FD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{D76BB31B-F53C-4278-9297-7CD577A841C3}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EC-4809-91E2-DBFCD587FD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{1BF43D09-C7D4-45D0-9156-94B0796AD16A}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EC-4809-91E2-DBFCD587FD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{1F6BA5FC-5BCF-4860-ADAD-C8C8FE460775}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1EC-4809-91E2-DBFCD587FD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{167BAC2E-FE2E-465B-980F-18FE92C3E5D2}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1EC-4809-91E2-DBFCD587FD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{7D358E03-DC48-4134-8321-25E4907992CC}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1EC-4809-91E2-DBFCD587FDD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{FB48B049-A315-4A56-A553-087BC2490462}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1EC-4809-91E2-DBFCD587FD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66.5</c:v>
                </c:pt>
                <c:pt idx="16">
                  <c:v>66.099999999999994</c:v>
                </c:pt>
                <c:pt idx="24">
                  <c:v>62.6</c:v>
                </c:pt>
                <c:pt idx="32">
                  <c:v>62</c:v>
                </c:pt>
              </c:numCache>
            </c:numRef>
          </c:xVal>
          <c:yVal>
            <c:numRef>
              <c:f>公会計指標分析・財政指標組合せ分析表!$BP$51:$DC$51</c:f>
              <c:numCache>
                <c:formatCode>#,##0.0;"▲ "#,##0.0</c:formatCode>
                <c:ptCount val="40"/>
                <c:pt idx="32">
                  <c:v>5.5</c:v>
                </c:pt>
              </c:numCache>
            </c:numRef>
          </c:yVal>
          <c:smooth val="0"/>
          <c:extLst>
            <c:ext xmlns:c16="http://schemas.microsoft.com/office/drawing/2014/chart" uri="{C3380CC4-5D6E-409C-BE32-E72D297353CC}">
              <c16:uniqueId val="{00000009-21EC-4809-91E2-DBFCD587FD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{E038A601-42E7-4464-8483-CFBC4B6AE0C0}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1EC-4809-91E2-DBFCD587FD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{99A0E1EC-FCB3-480B-A280-82F34690CE2E}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EC-4809-91E2-DBFCD587FD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{A7F34474-821C-491F-9D1F-8A9A3B5BA2F0}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EC-4809-91E2-DBFCD587FD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{4F6C75E9-D4ED-40F0-9D4E-044F0605EF96}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EC-4809-91E2-DBFCD587FD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{DF22A72C-0078-453D-8108-790B6D4DF8C9}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EC-4809-91E2-DBFCD587FD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{5D4167A6-E4CC-4E11-85DB-9465870DE534}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1EC-4809-91E2-DBFCD587FD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{BA8B1AF2-20B4-4901-9556-D58D733E2A74}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1EC-4809-91E2-DBFCD587FD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{457D565D-DB67-4577-93BD-02A5F7E6EFDE}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1EC-4809-91E2-DBFCD587FD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{F77901CD-73DA-42E7-B7A7-B38A2AE341DD}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1EC-4809-91E2-DBFCD587FD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60.8</c:v>
                </c:pt>
                <c:pt idx="16">
                  <c:v>62.2</c:v>
                </c:pt>
                <c:pt idx="24">
                  <c:v>62.6</c:v>
                </c:pt>
                <c:pt idx="32">
                  <c:v>62.9</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21EC-4809-91E2-DBFCD587FDD0}"/>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{C56C1C3E-1AB1-4F28-82F8-7F88D791B1F3}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64C-42DC-BD5C-AFE4015983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{F2FBAEB2-4B44-4994-BBDF-B55DAAC0DDB4}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4C-42DC-BD5C-AFE4015983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{7816C537-3BFE-4FC9-812F-0D8AFAB2B5D2}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4C-42DC-BD5C-AFE4015983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{FA1B1229-430B-4021-81C9-454FBD6394E4}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4C-42DC-BD5C-AFE4015983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{4C332D73-D03A-489F-AF45-AE90DBAECB54}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4C-42DC-BD5C-AFE40159834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{637D2D28-FF45-426F-A3AB-1FB55E0AF122}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64C-42DC-BD5C-AFE40159834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{2601FA43-7B2A-4EA6-B62A-BE419F13225F}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64C-42DC-BD5C-AFE40159834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{5C07266F-C630-4571-982B-BA16A481ED89}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64C-42DC-BD5C-AFE40159834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{440411BF-621A-42D8-922A-8243929D89FB}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64C-42DC-BD5C-AFE4015983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6.2</c:v>
                </c:pt>
                <c:pt idx="16">
                  <c:v>8.8000000000000007</c:v>
                </c:pt>
                <c:pt idx="24">
                  <c:v>12.7</c:v>
                </c:pt>
                <c:pt idx="32">
                  <c:v>15.6</c:v>
                </c:pt>
              </c:numCache>
            </c:numRef>
          </c:xVal>
          <c:yVal>
            <c:numRef>
              <c:f>公会計指標分析・財政指標組合せ分析表!$BP$73:$DC$73</c:f>
              <c:numCache>
                <c:formatCode>#,##0.0;"▲ "#,##0.0</c:formatCode>
                <c:ptCount val="40"/>
                <c:pt idx="32">
                  <c:v>5.5</c:v>
                </c:pt>
              </c:numCache>
            </c:numRef>
          </c:yVal>
          <c:smooth val="0"/>
          <c:extLst>
            <c:ext xmlns:c16="http://schemas.microsoft.com/office/drawing/2014/chart" uri="{C3380CC4-5D6E-409C-BE32-E72D297353CC}">
              <c16:uniqueId val="{00000009-564C-42DC-BD5C-AFE40159834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{DC691DF5-91A8-41D9-B012-452F255E6C27}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64C-42DC-BD5C-AFE40159834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{DF3D2595-94C9-4CF7-A893-195A91BBC2EE}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4C-42DC-BD5C-AFE4015983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{4544793D-DAB6-4274-8733-391DCC251F7D}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4C-42DC-BD5C-AFE4015983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{D19BE5EC-48EC-4E4C-AE64-5796F5CCA958}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4C-42DC-BD5C-AFE4015983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{0A7AFF8A-B98E-4BF7-8C3B-80E1F3B4BBF8}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4C-42DC-BD5C-AFE401598347}"/>
                </c:ext>
              </c:extLst>
            </c:dLbl>
            <c:dLbl>
              <c:idx val="8"/>
              <c:layout>
                <c:manualLayout>
                  <c:x val="-2.4755126632297668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{5FC253C2-9C77-4318-A640-095FD38204EF}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64C-42DC-BD5C-AFE401598347}"/>
                </c:ext>
              </c:extLst>
            </c:dLbl>
            <c:dLbl>
              <c:idx val="16"/>
              <c:layout>
                <c:manualLayout>
                  <c:x val="-3.83855588178535E-2"/>
                  <c:y val="-0.10639239348807834"/>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{AE58CB1B-F343-49DA-A3DB-718E0E1B432A}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64C-42DC-BD5C-AFE401598347}"/>
                </c:ext>
              </c:extLst>
            </c:dLbl>
            <c:dLbl>
              <c:idx val="24"/>
              <c:layout>
                <c:manualLayout>
                  <c:x val="-3.1570342725075584E-2"/>
                  <c:y val="-3.096806851395330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{510396EE-FD60-45A0-89E8-4044694C277B}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64C-42DC-BD5C-AFE401598347}"/>
                </c:ext>
              </c:extLst>
            </c:dLbl>
            <c:dLbl>
              <c:idx val="32"/>
              <c:layout>
                <c:manualLayout>
                  <c:x val="-3.1570342725075584E-2"/>
                  <c:y val="-6.880952005846947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{E760CAFF-26A2-4336-B811-5A8980DF223E}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64C-42DC-BD5C-AFE4015983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64C-42DC-BD5C-AFE401598347}"/>
            </c:ext>
          </c:extLst>
        </c:ser>
        <c:dLbls>
          <c:showLegendKey val="0"/>
          <c:showVal val="1"/>
          <c:showCatName val="0"/>
          <c:showSerName val="0"/>
          <c:showPercent val="0"/>
          <c:showBubbleSize val="0"/>
        </c:dLbls>
        <c:axId val="84219776"/>
        <c:axId val="84234240"/>
      </c:scatterChart>
      <c:valAx>
        <c:axId val="84219776"/>
        <c:scaling>
          <c:orientation val="maxMin"/>
          <c:max val="17"/>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福島県三島町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1,327
1,320
90.81
2,843,171
2,644,897
195,053
1,493,476
3,227,943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極度の人口減少及び少子高齢化の影響が大きく、生産年齢人口の減少が進んでいる。今後も税収の増加は見込まれないため、財政力指数は低い水準で推移すると見込まれる。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39624</xdr:rowOff>
    </xdr:from>
    <xdr:to>
      <xdr:col>23</xdr:col>
      <xdr:colOff>133350</xdr:colOff>
      <xdr:row>44</xdr:row>
      <xdr:rowOff>39624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834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29972</xdr:rowOff>
    </xdr:from>
    <xdr:to>
      <xdr:col>19</xdr:col>
      <xdr:colOff>133350</xdr:colOff>
      <xdr:row>44</xdr:row>
      <xdr:rowOff>39624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737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29972</xdr:rowOff>
    </xdr:from>
    <xdr:to>
      <xdr:col>15</xdr:col>
      <xdr:colOff>82550</xdr:colOff>
      <xdr:row>44</xdr:row>
      <xdr:rowOff>29972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73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29972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641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160274</xdr:rowOff>
    </xdr:from>
    <xdr:to>
      <xdr:col>23</xdr:col>
      <xdr:colOff>184150</xdr:colOff>
      <xdr:row>44</xdr:row>
      <xdr:rowOff>90424</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56151</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2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160274</xdr:rowOff>
    </xdr:from>
    <xdr:to>
      <xdr:col>19</xdr:col>
      <xdr:colOff>184150</xdr:colOff>
      <xdr:row>44</xdr:row>
      <xdr:rowOff>90424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75201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1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150622</xdr:rowOff>
    </xdr:from>
    <xdr:to>
      <xdr:col>15</xdr:col>
      <xdr:colOff>133350</xdr:colOff>
      <xdr:row>44</xdr:row>
      <xdr:rowOff>80772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65549</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150622</xdr:rowOff>
    </xdr:from>
    <xdr:to>
      <xdr:col>11</xdr:col>
      <xdr:colOff>82550</xdr:colOff>
      <xdr:row>44</xdr:row>
      <xdr:rowOff>80772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65549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109.2</a:t>
          </a:r>
          <a:r>
            <a:rPr kumimoji="1" lang="ja-JP" altLang="en-US" sz="1300">
              <a:latin typeface="ＭＳ Ｐゴシック" panose="020B0600070205080204" pitchFamily="50" charset="-128"/>
              <a:ea typeface="ＭＳ Ｐゴシック" panose="020B0600070205080204" pitchFamily="50" charset="-128"/>
            </a:rPr>
            <a:t>％と上昇した。職員数の増（２名）及び人事院勧告により人件費が上昇したため経常経費が増加したことが大きな要因である。財政の硬直化が一層進んでおり、今後の収支バランスに危機感を持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年度は財政調整基金の取崩により財源を確保したが、充当可能な基金の残高も減少傾向にあるため、今後は経常的な経費を大幅に見直し、財政規模に合わせた予算を編成することで財政の立て直しを図る。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38841</xdr:rowOff>
    </xdr:from>
    <xdr:to>
      <xdr:col>23</xdr:col>
      <xdr:colOff>133350</xdr:colOff>
      <xdr:row>66</xdr:row>
      <xdr:rowOff>62442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183091"/>
          <a:ext cx="838200" cy="19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158009</xdr:rowOff>
    </xdr:from>
    <xdr:to>
      <xdr:col>19</xdr:col>
      <xdr:colOff>133350</xdr:colOff>
      <xdr:row>65</xdr:row>
      <xdr:rowOff>38841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130809"/>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19262</xdr:rowOff>
    </xdr:from>
    <xdr:to>
      <xdr:col>15</xdr:col>
      <xdr:colOff>82550</xdr:colOff>
      <xdr:row>64</xdr:row>
      <xdr:rowOff>158009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92062"/>
          <a:ext cx="889000" cy="1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136419</xdr:rowOff>
    </xdr:from>
    <xdr:to>
      <xdr:col>11</xdr:col>
      <xdr:colOff>31750</xdr:colOff>
      <xdr:row>64</xdr:row>
      <xdr:rowOff>19262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1447800" y="10937769"/>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120984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11642</xdr:rowOff>
    </xdr:from>
    <xdr:to>
      <xdr:col>23</xdr:col>
      <xdr:colOff>184150</xdr:colOff>
      <xdr:row>66</xdr:row>
      <xdr:rowOff>113242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32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78969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223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159491</xdr:rowOff>
    </xdr:from>
    <xdr:to>
      <xdr:col>19</xdr:col>
      <xdr:colOff>184150</xdr:colOff>
      <xdr:row>65</xdr:row>
      <xdr:rowOff>89641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13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74418</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218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107209</xdr:rowOff>
    </xdr:from>
    <xdr:to>
      <xdr:col>15</xdr:col>
      <xdr:colOff>133350</xdr:colOff>
      <xdr:row>65</xdr:row>
      <xdr:rowOff>37359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22136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16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139912</xdr:rowOff>
    </xdr:from>
    <xdr:to>
      <xdr:col>11</xdr:col>
      <xdr:colOff>82550</xdr:colOff>
      <xdr:row>64</xdr:row>
      <xdr:rowOff>70062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54839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85619</xdr:rowOff>
    </xdr:from>
    <xdr:to>
      <xdr:col>7</xdr:col>
      <xdr:colOff>31750</xdr:colOff>
      <xdr:row>64</xdr:row>
      <xdr:rowOff>15769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8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546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73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物価高騰などの影響により一人当たりの人件費が増加したこと等により、前年度と比較して人口一人当たり人件費・物件費等決算額は約</a:t>
          </a:r>
          <a:r>
            <a:rPr kumimoji="1" lang="en-US" altLang="ja-JP" sz="1300">
              <a:latin typeface="ＭＳ Ｐゴシック" panose="020B0600070205080204" pitchFamily="50" charset="-128"/>
              <a:ea typeface="ＭＳ Ｐゴシック" panose="020B0600070205080204" pitchFamily="50" charset="-128"/>
            </a:rPr>
            <a:t>147</a:t>
          </a:r>
          <a:r>
            <a:rPr kumimoji="1" lang="ja-JP" altLang="en-US" sz="1300">
              <a:latin typeface="ＭＳ Ｐゴシック" panose="020B0600070205080204" pitchFamily="50" charset="-128"/>
              <a:ea typeface="ＭＳ Ｐゴシック" panose="020B0600070205080204" pitchFamily="50" charset="-128"/>
            </a:rPr>
            <a:t>千円の増加となった。現在も物価高騰が続いており人件費傾向にあり、さらに人口減少が進んでいることにより、人口一人当たりの人件費・物件費等の決算額は増加すると見込まれる。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26938</xdr:rowOff>
    </xdr:from>
    <xdr:to>
      <xdr:col>23</xdr:col>
      <xdr:colOff>133350</xdr:colOff>
      <xdr:row>82</xdr:row>
      <xdr:rowOff>86086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85838"/>
          <a:ext cx="838200" cy="5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26938</xdr:rowOff>
    </xdr:from>
    <xdr:to>
      <xdr:col>19</xdr:col>
      <xdr:colOff>133350</xdr:colOff>
      <xdr:row>82</xdr:row>
      <xdr:rowOff>27663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085838"/>
          <a:ext cx="889000" cy="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24943</xdr:rowOff>
    </xdr:from>
    <xdr:to>
      <xdr:col>15</xdr:col>
      <xdr:colOff>82550</xdr:colOff>
      <xdr:row>82</xdr:row>
      <xdr:rowOff>27663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83843"/>
          <a:ext cx="889000" cy="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2305</xdr:rowOff>
    </xdr:from>
    <xdr:to>
      <xdr:col>11</xdr:col>
      <xdr:colOff>31750</xdr:colOff>
      <xdr:row>82</xdr:row>
      <xdr:rowOff>24943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61205"/>
          <a:ext cx="889000" cy="2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142650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68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35286</xdr:rowOff>
    </xdr:from>
    <xdr:to>
      <xdr:col>23</xdr:col>
      <xdr:colOff>184150</xdr:colOff>
      <xdr:row>82</xdr:row>
      <xdr:rowOff>136886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9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7363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147588</xdr:rowOff>
    </xdr:from>
    <xdr:to>
      <xdr:col>19</xdr:col>
      <xdr:colOff>184150</xdr:colOff>
      <xdr:row>82</xdr:row>
      <xdr:rowOff>77738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3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62515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21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148313</xdr:rowOff>
    </xdr:from>
    <xdr:to>
      <xdr:col>15</xdr:col>
      <xdr:colOff>133350</xdr:colOff>
      <xdr:row>82</xdr:row>
      <xdr:rowOff>78463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3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63240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2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145593</xdr:rowOff>
    </xdr:from>
    <xdr:to>
      <xdr:col>11</xdr:col>
      <xdr:colOff>82550</xdr:colOff>
      <xdr:row>82</xdr:row>
      <xdr:rowOff>75743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3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60520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1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122955</xdr:rowOff>
    </xdr:from>
    <xdr:to>
      <xdr:col>7</xdr:col>
      <xdr:colOff>31750</xdr:colOff>
      <xdr:row>82</xdr:row>
      <xdr:rowOff>53105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37882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9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給与改定等により、前年度よりラスパイレス指数が上昇したが、職員の年齢層に偏りがあり、一概に比較できない要素もある。適正な定員管理と併せて適正値となるよう調整していく。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80963</xdr:rowOff>
    </xdr:from>
    <xdr:to>
      <xdr:col>81</xdr:col>
      <xdr:colOff>44450</xdr:colOff>
      <xdr:row>87</xdr:row>
      <xdr:rowOff>111125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997113"/>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38736</xdr:rowOff>
    </xdr:from>
    <xdr:to>
      <xdr:col>77</xdr:col>
      <xdr:colOff>44450</xdr:colOff>
      <xdr:row>87</xdr:row>
      <xdr:rowOff>80963</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954886"/>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38736</xdr:rowOff>
    </xdr:from>
    <xdr:to>
      <xdr:col>72</xdr:col>
      <xdr:colOff>203200</xdr:colOff>
      <xdr:row>87</xdr:row>
      <xdr:rowOff>80963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954886"/>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80963</xdr:rowOff>
    </xdr:from>
    <xdr:to>
      <xdr:col>68</xdr:col>
      <xdr:colOff>152400</xdr:colOff>
      <xdr:row>87</xdr:row>
      <xdr:rowOff>135255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97113"/>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57484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60325</xdr:rowOff>
    </xdr:from>
    <xdr:to>
      <xdr:col>81</xdr:col>
      <xdr:colOff>95250</xdr:colOff>
      <xdr:row>87</xdr:row>
      <xdr:rowOff>161925</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32402</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94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30163</xdr:rowOff>
    </xdr:from>
    <xdr:to>
      <xdr:col>77</xdr:col>
      <xdr:colOff>95250</xdr:colOff>
      <xdr:row>87</xdr:row>
      <xdr:rowOff>131763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4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116540</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32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159386</xdr:rowOff>
    </xdr:from>
    <xdr:to>
      <xdr:col>73</xdr:col>
      <xdr:colOff>44450</xdr:colOff>
      <xdr:row>87</xdr:row>
      <xdr:rowOff>89536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0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74313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9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30163</xdr:rowOff>
    </xdr:from>
    <xdr:to>
      <xdr:col>68</xdr:col>
      <xdr:colOff>203200</xdr:colOff>
      <xdr:row>87</xdr:row>
      <xdr:rowOff>131763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4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116540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3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84455</xdr:rowOff>
    </xdr:from>
    <xdr:to>
      <xdr:col>64</xdr:col>
      <xdr:colOff>152400</xdr:colOff>
      <xdr:row>88</xdr:row>
      <xdr:rowOff>14605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500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170832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8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極度の人口減少の中、人口当たり職員数は増加しているが、業務内容は多様性、事務量ともに増加しており、職員削減は簡単ではない。業務と人員配置の不断の見直しによる定員管理が重要である。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167319</xdr:rowOff>
    </xdr:from>
    <xdr:to>
      <xdr:col>81</xdr:col>
      <xdr:colOff>44450</xdr:colOff>
      <xdr:row>60</xdr:row>
      <xdr:rowOff>27239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282869"/>
          <a:ext cx="838200" cy="3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167319</xdr:rowOff>
    </xdr:from>
    <xdr:to>
      <xdr:col>77</xdr:col>
      <xdr:colOff>44450</xdr:colOff>
      <xdr:row>60</xdr:row>
      <xdr:rowOff>3798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282869"/>
          <a:ext cx="889000" cy="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169158</xdr:rowOff>
    </xdr:from>
    <xdr:to>
      <xdr:col>72</xdr:col>
      <xdr:colOff>203200</xdr:colOff>
      <xdr:row>60</xdr:row>
      <xdr:rowOff>3798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284708"/>
          <a:ext cx="889000" cy="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156059</xdr:rowOff>
    </xdr:from>
    <xdr:to>
      <xdr:col>68</xdr:col>
      <xdr:colOff>152400</xdr:colOff>
      <xdr:row>59</xdr:row>
      <xdr:rowOff>169158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271609"/>
          <a:ext cx="889000" cy="1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111093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88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147889</xdr:rowOff>
    </xdr:from>
    <xdr:to>
      <xdr:col>81</xdr:col>
      <xdr:colOff>95250</xdr:colOff>
      <xdr:row>60</xdr:row>
      <xdr:rowOff>78039</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26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119966</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235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116519</xdr:rowOff>
    </xdr:from>
    <xdr:to>
      <xdr:col>77</xdr:col>
      <xdr:colOff>95250</xdr:colOff>
      <xdr:row>60</xdr:row>
      <xdr:rowOff>46669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3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31446</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318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124448</xdr:rowOff>
    </xdr:from>
    <xdr:to>
      <xdr:col>73</xdr:col>
      <xdr:colOff>44450</xdr:colOff>
      <xdr:row>60</xdr:row>
      <xdr:rowOff>54598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23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39375</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326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118358</xdr:rowOff>
    </xdr:from>
    <xdr:to>
      <xdr:col>68</xdr:col>
      <xdr:colOff>203200</xdr:colOff>
      <xdr:row>60</xdr:row>
      <xdr:rowOff>48508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23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33285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32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105259</xdr:rowOff>
    </xdr:from>
    <xdr:to>
      <xdr:col>64</xdr:col>
      <xdr:colOff>152400</xdr:colOff>
      <xdr:row>60</xdr:row>
      <xdr:rowOff>35409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22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20186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307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ついては、３カ年平均で２．９増加した。令和元年度、２年度の防災行政無線デジタル化整備事業や、簡易水道事業における水源改良事業や水道施設改修事業等により多額の起債をしたため、今後も公債費が財政を圧迫することが見込まれる。基金も減少しており、今後は今までより更に苦しい財政運営となることが見込まれるため、これ以上の実質公債費比率上昇を防ぐためにも財政規模の縮小、投資的事業の抑制が急務であ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60537</xdr:rowOff>
    </xdr:from>
    <xdr:to>
      <xdr:col>81</xdr:col>
      <xdr:colOff>44450</xdr:colOff>
      <xdr:row>45</xdr:row>
      <xdr:rowOff>122344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604337"/>
          <a:ext cx="8382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89746</xdr:rowOff>
    </xdr:from>
    <xdr:to>
      <xdr:col>77</xdr:col>
      <xdr:colOff>44450</xdr:colOff>
      <xdr:row>44</xdr:row>
      <xdr:rowOff>60537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290646"/>
          <a:ext cx="889000" cy="31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42</xdr:row>
      <xdr:rowOff>89746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81520"/>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110913</xdr:rowOff>
    </xdr:from>
    <xdr:to>
      <xdr:col>68</xdr:col>
      <xdr:colOff>152400</xdr:colOff>
      <xdr:row>41</xdr:row>
      <xdr:rowOff>52070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96891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55473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45</xdr:row>
      <xdr:rowOff>71544</xdr:rowOff>
    </xdr:from>
    <xdr:to>
      <xdr:col>81</xdr:col>
      <xdr:colOff>95250</xdr:colOff>
      <xdr:row>46</xdr:row>
      <xdr:rowOff>1694</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78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138871</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68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9737</xdr:rowOff>
    </xdr:from>
    <xdr:to>
      <xdr:col>77</xdr:col>
      <xdr:colOff>95250</xdr:colOff>
      <xdr:row>44</xdr:row>
      <xdr:rowOff>111337</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96114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639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113047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初めて将来負担比率が算定された。その主な理由として、減債基金や財政調整基金の減による充当可能基金の減小が主な要因といえる。特に近年過疎対策事業債や緊急防災・減債事業債等の多額の起債により、今後の償還額は高い水準で推移すると見込まれることから、財政負担の軽減に主眼をおいた健全な財政運営と計画的な事業着手が課題となってく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135255</xdr:rowOff>
    </xdr:from>
    <xdr:to>
      <xdr:col>81</xdr:col>
      <xdr:colOff>95250</xdr:colOff>
      <xdr:row>14</xdr:row>
      <xdr:rowOff>65405</xdr:rowOff>
    </xdr:to>
    <xdr:sp macro="" textlink="">
      <xdr:nvSpPr>
        <xdr:cNvPr id="451" name="楕円 450">
          <a:extLst>
            <a:ext uri="{FF2B5EF4-FFF2-40B4-BE49-F238E27FC236}">
              <a16:creationId xmlns:a16="http://schemas.microsoft.com/office/drawing/2014/main" id="{00000000-0008-0000-0300-0000C3010000}"/>
            </a:ext>
          </a:extLst>
        </xdr:cNvPr>
        <xdr:cNvSpPr/>
      </xdr:nvSpPr>
      <xdr:spPr>
        <a:xfrm>
          <a:off x="16967200" y="23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107332</xdr:rowOff>
    </xdr:from>
    <xdr:ext cx="762000" cy="259045"/>
    <xdr:sp macro="" textlink="">
      <xdr:nvSpPr>
        <xdr:cNvPr id="452" name="将来負担の状況該当値テキスト">
          <a:extLst>
            <a:ext uri="{FF2B5EF4-FFF2-40B4-BE49-F238E27FC236}">
              <a16:creationId xmlns:a16="http://schemas.microsoft.com/office/drawing/2014/main" id="{00000000-0008-0000-0300-0000C4010000}"/>
            </a:ext>
          </a:extLst>
        </xdr:cNvPr>
        <xdr:cNvSpPr txBox="1"/>
      </xdr:nvSpPr>
      <xdr:spPr>
        <a:xfrm>
          <a:off x="17106900" y="233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福島県三島町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1,327
1,320
90.81
2,843,171
2,644,897
195,053
1,493,476
3,227,943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給与改定等により前年度より人件費は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ポイント増加した。業務内容は多様性、事務量ともに増加しており、職員削減は簡単ではない。業務と人員配置の不断の見直しによる定員管理が重要である。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36</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925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xdr:rowOff>
    </xdr:from>
    <xdr:to>
      <xdr:col>19</xdr:col>
      <xdr:colOff>187325</xdr:colOff>
      <xdr:row>36</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10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xdr:rowOff>
    </xdr:from>
    <xdr:to>
      <xdr:col>15</xdr:col>
      <xdr:colOff>98425</xdr:colOff>
      <xdr:row>36</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810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31750</xdr:rowOff>
    </xdr:from>
    <xdr:to>
      <xdr:col>11</xdr:col>
      <xdr:colOff>9525</xdr:colOff>
      <xdr:row>36</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39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140970</xdr:rowOff>
    </xdr:from>
    <xdr:to>
      <xdr:col>20</xdr:col>
      <xdr:colOff>38100</xdr:colOff>
      <xdr:row>36</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129540</xdr:rowOff>
    </xdr:from>
    <xdr:to>
      <xdr:col>15</xdr:col>
      <xdr:colOff>149225</xdr:colOff>
      <xdr:row>36</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152400</xdr:rowOff>
    </xdr:from>
    <xdr:to>
      <xdr:col>11</xdr:col>
      <xdr:colOff>60325</xdr:colOff>
      <xdr:row>36</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92727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41910</xdr:rowOff>
    </xdr:from>
    <xdr:to>
      <xdr:col>6</xdr:col>
      <xdr:colOff>171450</xdr:colOff>
      <xdr:row>36</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128287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の影響もあり業務委託費は増加しており、経常的な物件費は増加傾向にある。また、類似団体平均と比較し保有する施設が多いことも大きな要因と考えられる。経費削減のためには、事務事業の普段の見直しや施設の適正管理と併せ、施設保有量の縮減を含めた取り組みが必要となってく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8128</xdr:rowOff>
    </xdr:from>
    <xdr:to>
      <xdr:col>82</xdr:col>
      <xdr:colOff>107950</xdr:colOff>
      <xdr:row>18</xdr:row>
      <xdr:rowOff>8128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94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165862</xdr:rowOff>
    </xdr:from>
    <xdr:to>
      <xdr:col>78</xdr:col>
      <xdr:colOff>69850</xdr:colOff>
      <xdr:row>18</xdr:row>
      <xdr:rowOff>8128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805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147574</xdr:rowOff>
    </xdr:from>
    <xdr:to>
      <xdr:col>73</xdr:col>
      <xdr:colOff>180975</xdr:colOff>
      <xdr:row>17</xdr:row>
      <xdr:rowOff>165862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622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115570</xdr:rowOff>
    </xdr:from>
    <xdr:to>
      <xdr:col>69</xdr:col>
      <xdr:colOff>92075</xdr:colOff>
      <xdr:row>17</xdr:row>
      <xdr:rowOff>147574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302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128778</xdr:rowOff>
    </xdr:from>
    <xdr:to>
      <xdr:col>82</xdr:col>
      <xdr:colOff>158750</xdr:colOff>
      <xdr:row>18</xdr:row>
      <xdr:rowOff>58928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100855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128778</xdr:rowOff>
    </xdr:from>
    <xdr:to>
      <xdr:col>78</xdr:col>
      <xdr:colOff>120650</xdr:colOff>
      <xdr:row>18</xdr:row>
      <xdr:rowOff>58928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43705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29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115062</xdr:rowOff>
    </xdr:from>
    <xdr:to>
      <xdr:col>74</xdr:col>
      <xdr:colOff>31750</xdr:colOff>
      <xdr:row>18</xdr:row>
      <xdr:rowOff>45212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2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29989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1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96774</xdr:rowOff>
    </xdr:from>
    <xdr:to>
      <xdr:col>69</xdr:col>
      <xdr:colOff>142875</xdr:colOff>
      <xdr:row>18</xdr:row>
      <xdr:rowOff>26924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1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11701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9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扶助費の比率は前年度比較して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ポイントの増加となった。主な要因として、高齢化によるものが大きいと考えられる。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54</xdr:row>
      <xdr:rowOff>143328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22015"/>
          <a:ext cx="8382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167822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546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54</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2220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89099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109055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84365</xdr:rowOff>
    </xdr:from>
    <xdr:to>
      <xdr:col>20</xdr:col>
      <xdr:colOff>38100</xdr:colOff>
      <xdr:row>54</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24692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84365</xdr:rowOff>
    </xdr:from>
    <xdr:to>
      <xdr:col>6</xdr:col>
      <xdr:colOff>171450</xdr:colOff>
      <xdr:row>54</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その他の経費の主な内訳としては、特別会計への繰出金があげられる。前年度より減少した要因として、水道、下水道事業の公営企業会計化によるものが大きい。</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186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28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168910</xdr:rowOff>
    </xdr:from>
    <xdr:to>
      <xdr:col>82</xdr:col>
      <xdr:colOff>107950</xdr:colOff>
      <xdr:row>60</xdr:row>
      <xdr:rowOff>81280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102844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62247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1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81280</xdr:rowOff>
    </xdr:from>
    <xdr:to>
      <xdr:col>78</xdr:col>
      <xdr:colOff>69850</xdr:colOff>
      <xdr:row>61</xdr:row>
      <xdr:rowOff>92710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103682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54610</xdr:rowOff>
    </xdr:from>
    <xdr:to>
      <xdr:col>73</xdr:col>
      <xdr:colOff>180975</xdr:colOff>
      <xdr:row>61</xdr:row>
      <xdr:rowOff>92710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513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88900</xdr:rowOff>
    </xdr:from>
    <xdr:to>
      <xdr:col>69</xdr:col>
      <xdr:colOff>92075</xdr:colOff>
      <xdr:row>61</xdr:row>
      <xdr:rowOff>54610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375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118110</xdr:rowOff>
    </xdr:from>
    <xdr:to>
      <xdr:col>82</xdr:col>
      <xdr:colOff>158750</xdr:colOff>
      <xdr:row>60</xdr:row>
      <xdr:rowOff>48260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26687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1014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30480</xdr:rowOff>
    </xdr:from>
    <xdr:to>
      <xdr:col>78</xdr:col>
      <xdr:colOff>120650</xdr:colOff>
      <xdr:row>60</xdr:row>
      <xdr:rowOff>132080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116857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40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41910</xdr:rowOff>
    </xdr:from>
    <xdr:to>
      <xdr:col>74</xdr:col>
      <xdr:colOff>31750</xdr:colOff>
      <xdr:row>61</xdr:row>
      <xdr:rowOff>143510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128287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58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3810</xdr:rowOff>
    </xdr:from>
    <xdr:to>
      <xdr:col>69</xdr:col>
      <xdr:colOff>142875</xdr:colOff>
      <xdr:row>61</xdr:row>
      <xdr:rowOff>105410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4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90187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54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前年度と比較して補助費等は</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ポインのと大きな増加となった。主な要因として、水道、下水道事業の公営企業化による補助金の増があげられる。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38</xdr:row>
      <xdr:rowOff>136144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48908"/>
          <a:ext cx="838200" cy="4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76708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077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35560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620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35</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162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85344</xdr:rowOff>
    </xdr:from>
    <xdr:to>
      <xdr:col>82</xdr:col>
      <xdr:colOff>158750</xdr:colOff>
      <xdr:row>39</xdr:row>
      <xdr:rowOff>15494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57421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の多額の起債により公債費が大きく増加している。令和６年度に繰上償還を行ったが、今後も償還額は高い状態で推移し、財政の硬直化が見込まれるため、財政規模の縮小、投資的事業の抑制が急務で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12700</xdr:rowOff>
    </xdr:from>
    <xdr:to>
      <xdr:col>24</xdr:col>
      <xdr:colOff>25400</xdr:colOff>
      <xdr:row>79</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5572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69850</xdr:rowOff>
    </xdr:from>
    <xdr:to>
      <xdr:col>19</xdr:col>
      <xdr:colOff>187325</xdr:colOff>
      <xdr:row>79</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44295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78</xdr:row>
      <xdr:rowOff>69850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22578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138430</xdr:rowOff>
    </xdr:from>
    <xdr:to>
      <xdr:col>11</xdr:col>
      <xdr:colOff>9525</xdr:colOff>
      <xdr:row>77</xdr:row>
      <xdr:rowOff>24130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1686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133350</xdr:rowOff>
    </xdr:from>
    <xdr:to>
      <xdr:col>24</xdr:col>
      <xdr:colOff>76200</xdr:colOff>
      <xdr:row>79</xdr:row>
      <xdr:rowOff>63500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105427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160020</xdr:rowOff>
    </xdr:from>
    <xdr:to>
      <xdr:col>20</xdr:col>
      <xdr:colOff>38100</xdr:colOff>
      <xdr:row>79</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74947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61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19050</xdr:rowOff>
    </xdr:from>
    <xdr:to>
      <xdr:col>15</xdr:col>
      <xdr:colOff>149225</xdr:colOff>
      <xdr:row>78</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105427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今後数年、公債費が高止まりし経常収支比率を押し上げると見込まれ、財政の硬直化が一層進むと想定される。経常経費全体の抑制を図るため、事務事業の不断の見直しが不可欠である。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111761</xdr:rowOff>
    </xdr:from>
    <xdr:to>
      <xdr:col>82</xdr:col>
      <xdr:colOff>107950</xdr:colOff>
      <xdr:row>79</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313411"/>
          <a:ext cx="838200" cy="39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111761</xdr:rowOff>
    </xdr:from>
    <xdr:to>
      <xdr:col>78</xdr:col>
      <xdr:colOff>69850</xdr:colOff>
      <xdr:row>77</xdr:row>
      <xdr:rowOff>153670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3134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107950</xdr:rowOff>
    </xdr:from>
    <xdr:to>
      <xdr:col>73</xdr:col>
      <xdr:colOff>180975</xdr:colOff>
      <xdr:row>77</xdr:row>
      <xdr:rowOff>153670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309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62230</xdr:rowOff>
    </xdr:from>
    <xdr:to>
      <xdr:col>69</xdr:col>
      <xdr:colOff>92075</xdr:colOff>
      <xdr:row>77</xdr:row>
      <xdr:rowOff>107950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3263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114300</xdr:rowOff>
    </xdr:from>
    <xdr:to>
      <xdr:col>82</xdr:col>
      <xdr:colOff>158750</xdr:colOff>
      <xdr:row>80</xdr:row>
      <xdr:rowOff>44450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86377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60961</xdr:rowOff>
    </xdr:from>
    <xdr:to>
      <xdr:col>78</xdr:col>
      <xdr:colOff>120650</xdr:colOff>
      <xdr:row>77</xdr:row>
      <xdr:rowOff>162561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147338</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48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102870</xdr:rowOff>
    </xdr:from>
    <xdr:to>
      <xdr:col>74</xdr:col>
      <xdr:colOff>31750</xdr:colOff>
      <xdr:row>78</xdr:row>
      <xdr:rowOff>33020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17797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57150</xdr:rowOff>
    </xdr:from>
    <xdr:to>
      <xdr:col>69</xdr:col>
      <xdr:colOff>142875</xdr:colOff>
      <xdr:row>77</xdr:row>
      <xdr:rowOff>158750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143527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xdr:rowOff>
    </xdr:from>
    <xdr:to>
      <xdr:col>65</xdr:col>
      <xdr:colOff>53975</xdr:colOff>
      <xdr:row>77</xdr:row>
      <xdr:rowOff>113030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97807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福島県三島町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93717</xdr:rowOff>
    </xdr:from>
    <xdr:to>
      <xdr:col>29</xdr:col>
      <xdr:colOff>127000</xdr:colOff>
      <xdr:row>17</xdr:row>
      <xdr:rowOff>141510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55992"/>
          <a:ext cx="647700" cy="47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141510</xdr:rowOff>
    </xdr:from>
    <xdr:to>
      <xdr:col>26</xdr:col>
      <xdr:colOff>50800</xdr:colOff>
      <xdr:row>17</xdr:row>
      <xdr:rowOff>156042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03785"/>
          <a:ext cx="698500" cy="14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156042</xdr:rowOff>
    </xdr:from>
    <xdr:to>
      <xdr:col>22</xdr:col>
      <xdr:colOff>114300</xdr:colOff>
      <xdr:row>18</xdr:row>
      <xdr:rowOff>1448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18317"/>
          <a:ext cx="698500" cy="16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1448</xdr:rowOff>
    </xdr:from>
    <xdr:to>
      <xdr:col>18</xdr:col>
      <xdr:colOff>177800</xdr:colOff>
      <xdr:row>18</xdr:row>
      <xdr:rowOff>22349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35173"/>
          <a:ext cx="698500" cy="20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30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42917</xdr:rowOff>
    </xdr:from>
    <xdr:to>
      <xdr:col>29</xdr:col>
      <xdr:colOff>177800</xdr:colOff>
      <xdr:row>17</xdr:row>
      <xdr:rowOff>144517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05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59444</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5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90710</xdr:rowOff>
    </xdr:from>
    <xdr:to>
      <xdr:col>26</xdr:col>
      <xdr:colOff>101600</xdr:colOff>
      <xdr:row>18</xdr:row>
      <xdr:rowOff>20860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52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31037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21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105242</xdr:rowOff>
    </xdr:from>
    <xdr:to>
      <xdr:col>22</xdr:col>
      <xdr:colOff>165100</xdr:colOff>
      <xdr:row>18</xdr:row>
      <xdr:rowOff>35392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67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45569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36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122098</xdr:rowOff>
    </xdr:from>
    <xdr:to>
      <xdr:col>19</xdr:col>
      <xdr:colOff>38100</xdr:colOff>
      <xdr:row>18</xdr:row>
      <xdr:rowOff>52248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843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62425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53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142999</xdr:rowOff>
    </xdr:from>
    <xdr:to>
      <xdr:col>15</xdr:col>
      <xdr:colOff>101600</xdr:colOff>
      <xdr:row>18</xdr:row>
      <xdr:rowOff>73149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5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83326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74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333685</xdr:rowOff>
    </xdr:from>
    <xdr:to>
      <xdr:col>29</xdr:col>
      <xdr:colOff>127000</xdr:colOff>
      <xdr:row>35</xdr:row>
      <xdr:rowOff>2687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601135"/>
          <a:ext cx="647700" cy="11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333685</xdr:rowOff>
    </xdr:from>
    <xdr:to>
      <xdr:col>26</xdr:col>
      <xdr:colOff>50800</xdr:colOff>
      <xdr:row>35</xdr:row>
      <xdr:rowOff>159880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601135"/>
          <a:ext cx="698500" cy="169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159880</xdr:rowOff>
    </xdr:from>
    <xdr:to>
      <xdr:col>22</xdr:col>
      <xdr:colOff>114300</xdr:colOff>
      <xdr:row>35</xdr:row>
      <xdr:rowOff>310070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770230"/>
          <a:ext cx="698500" cy="150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310070</xdr:rowOff>
    </xdr:from>
    <xdr:to>
      <xdr:col>18</xdr:col>
      <xdr:colOff>177800</xdr:colOff>
      <xdr:row>36</xdr:row>
      <xdr:rowOff>56366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20420"/>
          <a:ext cx="698500" cy="89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124363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7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294787</xdr:rowOff>
    </xdr:from>
    <xdr:to>
      <xdr:col>29</xdr:col>
      <xdr:colOff>177800</xdr:colOff>
      <xdr:row>35</xdr:row>
      <xdr:rowOff>53487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562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139864</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40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282885</xdr:rowOff>
    </xdr:from>
    <xdr:to>
      <xdr:col>26</xdr:col>
      <xdr:colOff>101600</xdr:colOff>
      <xdr:row>35</xdr:row>
      <xdr:rowOff>41585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550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51762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319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109080</xdr:rowOff>
    </xdr:from>
    <xdr:to>
      <xdr:col>22</xdr:col>
      <xdr:colOff>165100</xdr:colOff>
      <xdr:row>35</xdr:row>
      <xdr:rowOff>210680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719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220857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488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259270</xdr:rowOff>
    </xdr:from>
    <xdr:to>
      <xdr:col>19</xdr:col>
      <xdr:colOff>38100</xdr:colOff>
      <xdr:row>36</xdr:row>
      <xdr:rowOff>17970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69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28147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5566</xdr:rowOff>
    </xdr:from>
    <xdr:to>
      <xdr:col>15</xdr:col>
      <xdr:colOff>101600</xdr:colOff>
      <xdr:row>36</xdr:row>
      <xdr:rowOff>107166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58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117343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72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1,327
1,320
90.81
2,843,171
2,644,897
195,053
1,493,476
3,227,943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104565</xdr:rowOff>
    </xdr:from>
    <xdr:to>
      <xdr:col>24</xdr:col>
      <xdr:colOff>63500</xdr:colOff>
      <xdr:row>36</xdr:row>
      <xdr:rowOff>164958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76765"/>
          <a:ext cx="838200" cy="6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164958</xdr:rowOff>
    </xdr:from>
    <xdr:to>
      <xdr:col>19</xdr:col>
      <xdr:colOff>177800</xdr:colOff>
      <xdr:row>36</xdr:row>
      <xdr:rowOff>166712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37158"/>
          <a:ext cx="889000" cy="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166712</xdr:rowOff>
    </xdr:from>
    <xdr:to>
      <xdr:col>15</xdr:col>
      <xdr:colOff>50800</xdr:colOff>
      <xdr:row>37</xdr:row>
      <xdr:rowOff>3752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38912"/>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3752</xdr:rowOff>
    </xdr:from>
    <xdr:to>
      <xdr:col>10</xdr:col>
      <xdr:colOff>114300</xdr:colOff>
      <xdr:row>37</xdr:row>
      <xdr:rowOff>32742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47402"/>
          <a:ext cx="889000" cy="2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4179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51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53765</xdr:rowOff>
    </xdr:from>
    <xdr:to>
      <xdr:col>24</xdr:col>
      <xdr:colOff>114300</xdr:colOff>
      <xdr:row>36</xdr:row>
      <xdr:rowOff>155365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2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76642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77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114158</xdr:rowOff>
    </xdr:from>
    <xdr:to>
      <xdr:col>20</xdr:col>
      <xdr:colOff>38100</xdr:colOff>
      <xdr:row>37</xdr:row>
      <xdr:rowOff>44308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8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60835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6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115912</xdr:rowOff>
    </xdr:from>
    <xdr:to>
      <xdr:col>15</xdr:col>
      <xdr:colOff>101600</xdr:colOff>
      <xdr:row>37</xdr:row>
      <xdr:rowOff>46062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8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62589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6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124402</xdr:rowOff>
    </xdr:from>
    <xdr:to>
      <xdr:col>10</xdr:col>
      <xdr:colOff>165100</xdr:colOff>
      <xdr:row>37</xdr:row>
      <xdr:rowOff>54552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9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71079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7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153392</xdr:rowOff>
    </xdr:from>
    <xdr:to>
      <xdr:col>6</xdr:col>
      <xdr:colOff>38100</xdr:colOff>
      <xdr:row>37</xdr:row>
      <xdr:rowOff>83542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2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100069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10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147533</xdr:rowOff>
    </xdr:from>
    <xdr:to>
      <xdr:col>24</xdr:col>
      <xdr:colOff>63500</xdr:colOff>
      <xdr:row>58</xdr:row>
      <xdr:rowOff>1591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20183"/>
          <a:ext cx="838200" cy="2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1591</xdr:rowOff>
    </xdr:from>
    <xdr:to>
      <xdr:col>19</xdr:col>
      <xdr:colOff>177800</xdr:colOff>
      <xdr:row>58</xdr:row>
      <xdr:rowOff>2365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45691"/>
          <a:ext cx="889000" cy="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2365</xdr:rowOff>
    </xdr:from>
    <xdr:to>
      <xdr:col>15</xdr:col>
      <xdr:colOff>50800</xdr:colOff>
      <xdr:row>58</xdr:row>
      <xdr:rowOff>6564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46465"/>
          <a:ext cx="889000" cy="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6564</xdr:rowOff>
    </xdr:from>
    <xdr:to>
      <xdr:col>10</xdr:col>
      <xdr:colOff>114300</xdr:colOff>
      <xdr:row>58</xdr:row>
      <xdr:rowOff>12429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50664"/>
          <a:ext cx="889000" cy="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88964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3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96733</xdr:rowOff>
    </xdr:from>
    <xdr:to>
      <xdr:col>24</xdr:col>
      <xdr:colOff>114300</xdr:colOff>
      <xdr:row>58</xdr:row>
      <xdr:rowOff>26883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6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56110</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57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122241</xdr:rowOff>
    </xdr:from>
    <xdr:to>
      <xdr:col>20</xdr:col>
      <xdr:colOff>38100</xdr:colOff>
      <xdr:row>58</xdr:row>
      <xdr:rowOff>52391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9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68918</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70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123015</xdr:rowOff>
    </xdr:from>
    <xdr:to>
      <xdr:col>15</xdr:col>
      <xdr:colOff>101600</xdr:colOff>
      <xdr:row>58</xdr:row>
      <xdr:rowOff>53165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9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69692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70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127214</xdr:rowOff>
    </xdr:from>
    <xdr:to>
      <xdr:col>10</xdr:col>
      <xdr:colOff>165100</xdr:colOff>
      <xdr:row>58</xdr:row>
      <xdr:rowOff>57364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9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73891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75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133079</xdr:rowOff>
    </xdr:from>
    <xdr:to>
      <xdr:col>6</xdr:col>
      <xdr:colOff>38100</xdr:colOff>
      <xdr:row>58</xdr:row>
      <xdr:rowOff>63229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0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79756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8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129954</xdr:rowOff>
    </xdr:from>
    <xdr:to>
      <xdr:col>24</xdr:col>
      <xdr:colOff>63500</xdr:colOff>
      <xdr:row>77</xdr:row>
      <xdr:rowOff>944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88704"/>
          <a:ext cx="838200" cy="21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130621</xdr:rowOff>
    </xdr:from>
    <xdr:to>
      <xdr:col>19</xdr:col>
      <xdr:colOff>177800</xdr:colOff>
      <xdr:row>77</xdr:row>
      <xdr:rowOff>944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160821"/>
          <a:ext cx="889000" cy="4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70380</xdr:rowOff>
    </xdr:from>
    <xdr:to>
      <xdr:col>15</xdr:col>
      <xdr:colOff>50800</xdr:colOff>
      <xdr:row>76</xdr:row>
      <xdr:rowOff>130621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00580"/>
          <a:ext cx="889000" cy="6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70380</xdr:rowOff>
    </xdr:from>
    <xdr:to>
      <xdr:col>10</xdr:col>
      <xdr:colOff>114300</xdr:colOff>
      <xdr:row>77</xdr:row>
      <xdr:rowOff>6183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00580"/>
          <a:ext cx="889000" cy="10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153959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2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79154</xdr:rowOff>
    </xdr:from>
    <xdr:to>
      <xdr:col>24</xdr:col>
      <xdr:colOff>114300</xdr:colOff>
      <xdr:row>76</xdr:row>
      <xdr:rowOff>9305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379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102031</xdr:rowOff>
    </xdr:from>
    <xdr:ext cx="599010"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8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121594</xdr:rowOff>
    </xdr:from>
    <xdr:to>
      <xdr:col>20</xdr:col>
      <xdr:colOff>38100</xdr:colOff>
      <xdr:row>77</xdr:row>
      <xdr:rowOff>51744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5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68270</xdr:rowOff>
    </xdr:from>
    <xdr:ext cx="59901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497795" y="12927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79821</xdr:rowOff>
    </xdr:from>
    <xdr:to>
      <xdr:col>15</xdr:col>
      <xdr:colOff>101600</xdr:colOff>
      <xdr:row>77</xdr:row>
      <xdr:rowOff>9971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1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26498</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08795" y="1288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19580</xdr:rowOff>
    </xdr:from>
    <xdr:to>
      <xdr:col>10</xdr:col>
      <xdr:colOff>165100</xdr:colOff>
      <xdr:row>76</xdr:row>
      <xdr:rowOff>121180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4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137708</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19795" y="12825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126833</xdr:rowOff>
    </xdr:from>
    <xdr:to>
      <xdr:col>6</xdr:col>
      <xdr:colOff>38100</xdr:colOff>
      <xdr:row>77</xdr:row>
      <xdr:rowOff>56983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5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73510</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30795" y="12932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72850</xdr:rowOff>
    </xdr:from>
    <xdr:to>
      <xdr:col>24</xdr:col>
      <xdr:colOff>63500</xdr:colOff>
      <xdr:row>97</xdr:row>
      <xdr:rowOff>21468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532050"/>
          <a:ext cx="838200" cy="12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91565</xdr:rowOff>
    </xdr:from>
    <xdr:to>
      <xdr:col>19</xdr:col>
      <xdr:colOff>177800</xdr:colOff>
      <xdr:row>97</xdr:row>
      <xdr:rowOff>21468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550765"/>
          <a:ext cx="889000" cy="10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157752</xdr:rowOff>
    </xdr:from>
    <xdr:to>
      <xdr:col>15</xdr:col>
      <xdr:colOff>50800</xdr:colOff>
      <xdr:row>96</xdr:row>
      <xdr:rowOff>91565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445502"/>
          <a:ext cx="889000" cy="10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157752</xdr:rowOff>
    </xdr:from>
    <xdr:to>
      <xdr:col>10</xdr:col>
      <xdr:colOff>114300</xdr:colOff>
      <xdr:row>97</xdr:row>
      <xdr:rowOff>77124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45502"/>
          <a:ext cx="889000" cy="26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110901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22050</xdr:rowOff>
    </xdr:from>
    <xdr:to>
      <xdr:col>24</xdr:col>
      <xdr:colOff>114300</xdr:colOff>
      <xdr:row>96</xdr:row>
      <xdr:rowOff>123650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477</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5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142118</xdr:rowOff>
    </xdr:from>
    <xdr:to>
      <xdr:col>20</xdr:col>
      <xdr:colOff>38100</xdr:colOff>
      <xdr:row>97</xdr:row>
      <xdr:rowOff>72268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6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63395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69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40765</xdr:rowOff>
    </xdr:from>
    <xdr:to>
      <xdr:col>15</xdr:col>
      <xdr:colOff>101600</xdr:colOff>
      <xdr:row>96</xdr:row>
      <xdr:rowOff>142365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9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133492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9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106952</xdr:rowOff>
    </xdr:from>
    <xdr:to>
      <xdr:col>10</xdr:col>
      <xdr:colOff>165100</xdr:colOff>
      <xdr:row>96</xdr:row>
      <xdr:rowOff>37102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9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28229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8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26324</xdr:rowOff>
    </xdr:from>
    <xdr:to>
      <xdr:col>6</xdr:col>
      <xdr:colOff>38100</xdr:colOff>
      <xdr:row>97</xdr:row>
      <xdr:rowOff>127924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65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119051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7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111611</xdr:rowOff>
    </xdr:from>
    <xdr:to>
      <xdr:col>55</xdr:col>
      <xdr:colOff>0</xdr:colOff>
      <xdr:row>38</xdr:row>
      <xdr:rowOff>65594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55261"/>
          <a:ext cx="838200" cy="12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65594</xdr:rowOff>
    </xdr:from>
    <xdr:to>
      <xdr:col>50</xdr:col>
      <xdr:colOff>114300</xdr:colOff>
      <xdr:row>38</xdr:row>
      <xdr:rowOff>66916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80694"/>
          <a:ext cx="889000" cy="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66916</xdr:rowOff>
    </xdr:from>
    <xdr:to>
      <xdr:col>45</xdr:col>
      <xdr:colOff>177800</xdr:colOff>
      <xdr:row>38</xdr:row>
      <xdr:rowOff>90579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82016"/>
          <a:ext cx="889000" cy="2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165301</xdr:rowOff>
    </xdr:from>
    <xdr:to>
      <xdr:col>41</xdr:col>
      <xdr:colOff>50800</xdr:colOff>
      <xdr:row>38</xdr:row>
      <xdr:rowOff>90579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08951"/>
          <a:ext cx="889000" cy="9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25675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60811</xdr:rowOff>
    </xdr:from>
    <xdr:to>
      <xdr:col>55</xdr:col>
      <xdr:colOff>50800</xdr:colOff>
      <xdr:row>37</xdr:row>
      <xdr:rowOff>162412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044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83688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5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14794</xdr:rowOff>
    </xdr:from>
    <xdr:to>
      <xdr:col>50</xdr:col>
      <xdr:colOff>165100</xdr:colOff>
      <xdr:row>38</xdr:row>
      <xdr:rowOff>116394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2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107521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22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16116</xdr:rowOff>
    </xdr:from>
    <xdr:to>
      <xdr:col>46</xdr:col>
      <xdr:colOff>38100</xdr:colOff>
      <xdr:row>38</xdr:row>
      <xdr:rowOff>117716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3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108843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2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39779</xdr:rowOff>
    </xdr:from>
    <xdr:to>
      <xdr:col>41</xdr:col>
      <xdr:colOff>101600</xdr:colOff>
      <xdr:row>38</xdr:row>
      <xdr:rowOff>141379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5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132506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47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114501</xdr:rowOff>
    </xdr:from>
    <xdr:to>
      <xdr:col>36</xdr:col>
      <xdr:colOff>165100</xdr:colOff>
      <xdr:row>38</xdr:row>
      <xdr:rowOff>44652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581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35778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50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86695</xdr:rowOff>
    </xdr:from>
    <xdr:to>
      <xdr:col>55</xdr:col>
      <xdr:colOff>0</xdr:colOff>
      <xdr:row>59</xdr:row>
      <xdr:rowOff>34841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30795"/>
          <a:ext cx="838200" cy="1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86695</xdr:rowOff>
    </xdr:from>
    <xdr:to>
      <xdr:col>50</xdr:col>
      <xdr:colOff>114300</xdr:colOff>
      <xdr:row>58</xdr:row>
      <xdr:rowOff>160660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30795"/>
          <a:ext cx="889000" cy="7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160660</xdr:rowOff>
    </xdr:from>
    <xdr:to>
      <xdr:col>45</xdr:col>
      <xdr:colOff>177800</xdr:colOff>
      <xdr:row>59</xdr:row>
      <xdr:rowOff>7496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104760"/>
          <a:ext cx="889000" cy="1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116582</xdr:rowOff>
    </xdr:from>
    <xdr:to>
      <xdr:col>41</xdr:col>
      <xdr:colOff>50800</xdr:colOff>
      <xdr:row>59</xdr:row>
      <xdr:rowOff>7496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60682"/>
          <a:ext cx="889000" cy="6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54717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7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155491</xdr:rowOff>
    </xdr:from>
    <xdr:to>
      <xdr:col>55</xdr:col>
      <xdr:colOff>50800</xdr:colOff>
      <xdr:row>59</xdr:row>
      <xdr:rowOff>85641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9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35895</xdr:rowOff>
    </xdr:from>
    <xdr:to>
      <xdr:col>50</xdr:col>
      <xdr:colOff>165100</xdr:colOff>
      <xdr:row>58</xdr:row>
      <xdr:rowOff>137495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7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154022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755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109860</xdr:rowOff>
    </xdr:from>
    <xdr:to>
      <xdr:col>46</xdr:col>
      <xdr:colOff>38100</xdr:colOff>
      <xdr:row>59</xdr:row>
      <xdr:rowOff>40010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5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56537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29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128146</xdr:rowOff>
    </xdr:from>
    <xdr:to>
      <xdr:col>41</xdr:col>
      <xdr:colOff>101600</xdr:colOff>
      <xdr:row>59</xdr:row>
      <xdr:rowOff>58296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7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49423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6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65782</xdr:rowOff>
    </xdr:from>
    <xdr:to>
      <xdr:col>36</xdr:col>
      <xdr:colOff>165100</xdr:colOff>
      <xdr:row>58</xdr:row>
      <xdr:rowOff>167382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0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12459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8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5686</xdr:rowOff>
    </xdr:from>
    <xdr:to>
      <xdr:col>55</xdr:col>
      <xdr:colOff>0</xdr:colOff>
      <xdr:row>78</xdr:row>
      <xdr:rowOff>150620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035886"/>
          <a:ext cx="838200" cy="48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5686</xdr:rowOff>
    </xdr:from>
    <xdr:to>
      <xdr:col>50</xdr:col>
      <xdr:colOff>114300</xdr:colOff>
      <xdr:row>79</xdr:row>
      <xdr:rowOff>12128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035886"/>
          <a:ext cx="889000" cy="52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12128</xdr:rowOff>
    </xdr:from>
    <xdr:to>
      <xdr:col>45</xdr:col>
      <xdr:colOff>177800</xdr:colOff>
      <xdr:row>79</xdr:row>
      <xdr:rowOff>35475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6678"/>
          <a:ext cx="889000" cy="2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35475</xdr:rowOff>
    </xdr:from>
    <xdr:to>
      <xdr:col>41</xdr:col>
      <xdr:colOff>50800</xdr:colOff>
      <xdr:row>79</xdr:row>
      <xdr:rowOff>36032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80025"/>
          <a:ext cx="889000" cy="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15195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99820</xdr:rowOff>
    </xdr:from>
    <xdr:to>
      <xdr:col>55</xdr:col>
      <xdr:colOff>50800</xdr:colOff>
      <xdr:row>79</xdr:row>
      <xdr:rowOff>29970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14747</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8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126337</xdr:rowOff>
    </xdr:from>
    <xdr:to>
      <xdr:col>50</xdr:col>
      <xdr:colOff>165100</xdr:colOff>
      <xdr:row>76</xdr:row>
      <xdr:rowOff>56486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9850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73014</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76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132778</xdr:rowOff>
    </xdr:from>
    <xdr:to>
      <xdr:col>46</xdr:col>
      <xdr:colOff>38100</xdr:colOff>
      <xdr:row>79</xdr:row>
      <xdr:rowOff>62928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54055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156125</xdr:rowOff>
    </xdr:from>
    <xdr:to>
      <xdr:col>41</xdr:col>
      <xdr:colOff>101600</xdr:colOff>
      <xdr:row>79</xdr:row>
      <xdr:rowOff>86275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77402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156682</xdr:rowOff>
    </xdr:from>
    <xdr:to>
      <xdr:col>36</xdr:col>
      <xdr:colOff>165100</xdr:colOff>
      <xdr:row>79</xdr:row>
      <xdr:rowOff>86832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77959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2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80009</xdr:rowOff>
    </xdr:from>
    <xdr:to>
      <xdr:col>55</xdr:col>
      <xdr:colOff>0</xdr:colOff>
      <xdr:row>98</xdr:row>
      <xdr:rowOff>83060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82109"/>
          <a:ext cx="838200" cy="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425</xdr:rowOff>
    </xdr:from>
    <xdr:to>
      <xdr:col>50</xdr:col>
      <xdr:colOff>114300</xdr:colOff>
      <xdr:row>98</xdr:row>
      <xdr:rowOff>83060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02525"/>
          <a:ext cx="889000" cy="8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425</xdr:rowOff>
    </xdr:from>
    <xdr:to>
      <xdr:col>45</xdr:col>
      <xdr:colOff>177800</xdr:colOff>
      <xdr:row>98</xdr:row>
      <xdr:rowOff>26789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02525"/>
          <a:ext cx="889000" cy="2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100073</xdr:rowOff>
    </xdr:from>
    <xdr:to>
      <xdr:col>41</xdr:col>
      <xdr:colOff>50800</xdr:colOff>
      <xdr:row>98</xdr:row>
      <xdr:rowOff>26789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30723"/>
          <a:ext cx="889000" cy="9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108866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91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29209</xdr:rowOff>
    </xdr:from>
    <xdr:to>
      <xdr:col>55</xdr:col>
      <xdr:colOff>50800</xdr:colOff>
      <xdr:row>98</xdr:row>
      <xdr:rowOff>130809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3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159945</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32260</xdr:rowOff>
    </xdr:from>
    <xdr:to>
      <xdr:col>50</xdr:col>
      <xdr:colOff>165100</xdr:colOff>
      <xdr:row>98</xdr:row>
      <xdr:rowOff>133860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124987</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2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121075</xdr:rowOff>
    </xdr:from>
    <xdr:to>
      <xdr:col>46</xdr:col>
      <xdr:colOff>38100</xdr:colOff>
      <xdr:row>98</xdr:row>
      <xdr:rowOff>51225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5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67752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26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147439</xdr:rowOff>
    </xdr:from>
    <xdr:to>
      <xdr:col>41</xdr:col>
      <xdr:colOff>101600</xdr:colOff>
      <xdr:row>98</xdr:row>
      <xdr:rowOff>77589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7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94116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53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49273</xdr:rowOff>
    </xdr:from>
    <xdr:to>
      <xdr:col>36</xdr:col>
      <xdr:colOff>165100</xdr:colOff>
      <xdr:row>97</xdr:row>
      <xdr:rowOff>150873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7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167400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45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24836</xdr:rowOff>
    </xdr:from>
    <xdr:to>
      <xdr:col>85</xdr:col>
      <xdr:colOff>127000</xdr:colOff>
      <xdr:row>39</xdr:row>
      <xdr:rowOff>32384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11386"/>
          <a:ext cx="838200" cy="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24836</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11386"/>
          <a:ext cx="8890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141944</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7044"/>
          <a:ext cx="889000" cy="7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153034</xdr:rowOff>
    </xdr:from>
    <xdr:to>
      <xdr:col>85</xdr:col>
      <xdr:colOff>177800</xdr:colOff>
      <xdr:row>39</xdr:row>
      <xdr:rowOff>83184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6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80217</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145486</xdr:rowOff>
    </xdr:from>
    <xdr:to>
      <xdr:col>81</xdr:col>
      <xdr:colOff>101600</xdr:colOff>
      <xdr:row>39</xdr:row>
      <xdr:rowOff>75636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6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66763</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5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91144</xdr:rowOff>
    </xdr:from>
    <xdr:to>
      <xdr:col>67</xdr:col>
      <xdr:colOff>101600</xdr:colOff>
      <xdr:row>39</xdr:row>
      <xdr:rowOff>21294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12421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69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114860</xdr:rowOff>
    </xdr:from>
    <xdr:to>
      <xdr:col>85</xdr:col>
      <xdr:colOff>127000</xdr:colOff>
      <xdr:row>75</xdr:row>
      <xdr:rowOff>150684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2802160"/>
          <a:ext cx="838200" cy="20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150684</xdr:rowOff>
    </xdr:from>
    <xdr:to>
      <xdr:col>81</xdr:col>
      <xdr:colOff>50800</xdr:colOff>
      <xdr:row>76</xdr:row>
      <xdr:rowOff>64210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009434"/>
          <a:ext cx="889000" cy="8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64210</xdr:rowOff>
    </xdr:from>
    <xdr:to>
      <xdr:col>76</xdr:col>
      <xdr:colOff>114300</xdr:colOff>
      <xdr:row>77</xdr:row>
      <xdr:rowOff>24442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094410"/>
          <a:ext cx="889000" cy="13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24442</xdr:rowOff>
    </xdr:from>
    <xdr:to>
      <xdr:col>71</xdr:col>
      <xdr:colOff>177800</xdr:colOff>
      <xdr:row>77</xdr:row>
      <xdr:rowOff>96495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26092"/>
          <a:ext cx="889000" cy="7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23339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9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64060</xdr:rowOff>
    </xdr:from>
    <xdr:to>
      <xdr:col>85</xdr:col>
      <xdr:colOff>177800</xdr:colOff>
      <xdr:row>74</xdr:row>
      <xdr:rowOff>165660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75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86937</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602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99885</xdr:rowOff>
    </xdr:from>
    <xdr:to>
      <xdr:col>81</xdr:col>
      <xdr:colOff>101600</xdr:colOff>
      <xdr:row>76</xdr:row>
      <xdr:rowOff>30035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9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46562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73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13410</xdr:rowOff>
    </xdr:from>
    <xdr:to>
      <xdr:col>76</xdr:col>
      <xdr:colOff>165100</xdr:colOff>
      <xdr:row>76</xdr:row>
      <xdr:rowOff>115010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4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131538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81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145092</xdr:rowOff>
    </xdr:from>
    <xdr:to>
      <xdr:col>72</xdr:col>
      <xdr:colOff>38100</xdr:colOff>
      <xdr:row>77</xdr:row>
      <xdr:rowOff>75242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7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91769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50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45695</xdr:rowOff>
    </xdr:from>
    <xdr:to>
      <xdr:col>67</xdr:col>
      <xdr:colOff>101600</xdr:colOff>
      <xdr:row>77</xdr:row>
      <xdr:rowOff>147295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4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163822</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022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49223</xdr:rowOff>
    </xdr:from>
    <xdr:to>
      <xdr:col>85</xdr:col>
      <xdr:colOff>127000</xdr:colOff>
      <xdr:row>98</xdr:row>
      <xdr:rowOff>105158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51323"/>
          <a:ext cx="838200" cy="5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161359</xdr:rowOff>
    </xdr:from>
    <xdr:to>
      <xdr:col>81</xdr:col>
      <xdr:colOff>50800</xdr:colOff>
      <xdr:row>98</xdr:row>
      <xdr:rowOff>49223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792009"/>
          <a:ext cx="889000" cy="5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161359</xdr:rowOff>
    </xdr:from>
    <xdr:to>
      <xdr:col>76</xdr:col>
      <xdr:colOff>114300</xdr:colOff>
      <xdr:row>98</xdr:row>
      <xdr:rowOff>2863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792009"/>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2863</xdr:rowOff>
    </xdr:from>
    <xdr:to>
      <xdr:col>71</xdr:col>
      <xdr:colOff>177800</xdr:colOff>
      <xdr:row>98</xdr:row>
      <xdr:rowOff>4091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04963"/>
          <a:ext cx="889000" cy="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75483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87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54358</xdr:rowOff>
    </xdr:from>
    <xdr:to>
      <xdr:col>85</xdr:col>
      <xdr:colOff>177800</xdr:colOff>
      <xdr:row>98</xdr:row>
      <xdr:rowOff>155958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5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140735</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7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169873</xdr:rowOff>
    </xdr:from>
    <xdr:to>
      <xdr:col>81</xdr:col>
      <xdr:colOff>101600</xdr:colOff>
      <xdr:row>98</xdr:row>
      <xdr:rowOff>100023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0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91150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89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110559</xdr:rowOff>
    </xdr:from>
    <xdr:to>
      <xdr:col>76</xdr:col>
      <xdr:colOff>165100</xdr:colOff>
      <xdr:row>98</xdr:row>
      <xdr:rowOff>40709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4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57236</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516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123513</xdr:rowOff>
    </xdr:from>
    <xdr:to>
      <xdr:col>72</xdr:col>
      <xdr:colOff>38100</xdr:colOff>
      <xdr:row>98</xdr:row>
      <xdr:rowOff>53663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5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44790</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4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124741</xdr:rowOff>
    </xdr:from>
    <xdr:to>
      <xdr:col>67</xdr:col>
      <xdr:colOff>101600</xdr:colOff>
      <xdr:row>98</xdr:row>
      <xdr:rowOff>54891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5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71418</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3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167836</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511486"/>
          <a:ext cx="838200" cy="14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117036</xdr:rowOff>
    </xdr:from>
    <xdr:to>
      <xdr:col>116</xdr:col>
      <xdr:colOff>114300</xdr:colOff>
      <xdr:row>38</xdr:row>
      <xdr:rowOff>47186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6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139913</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31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27892</xdr:rowOff>
    </xdr:from>
    <xdr:to>
      <xdr:col>116</xdr:col>
      <xdr:colOff>63500</xdr:colOff>
      <xdr:row>77</xdr:row>
      <xdr:rowOff>55015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886642"/>
          <a:ext cx="838200" cy="37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27892</xdr:rowOff>
    </xdr:from>
    <xdr:to>
      <xdr:col>111</xdr:col>
      <xdr:colOff>177800</xdr:colOff>
      <xdr:row>75</xdr:row>
      <xdr:rowOff>36445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886642"/>
          <a:ext cx="8890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36445</xdr:rowOff>
    </xdr:from>
    <xdr:to>
      <xdr:col>107</xdr:col>
      <xdr:colOff>50800</xdr:colOff>
      <xdr:row>75</xdr:row>
      <xdr:rowOff>70297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895195"/>
          <a:ext cx="889000" cy="3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1504</xdr:rowOff>
    </xdr:from>
    <xdr:to>
      <xdr:col>102</xdr:col>
      <xdr:colOff>114300</xdr:colOff>
      <xdr:row>75</xdr:row>
      <xdr:rowOff>70297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860254"/>
          <a:ext cx="889000" cy="6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11358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21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4215</xdr:rowOff>
    </xdr:from>
    <xdr:to>
      <xdr:col>116</xdr:col>
      <xdr:colOff>114300</xdr:colOff>
      <xdr:row>77</xdr:row>
      <xdr:rowOff>105815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154092</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8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148542</xdr:rowOff>
    </xdr:from>
    <xdr:to>
      <xdr:col>112</xdr:col>
      <xdr:colOff>38100</xdr:colOff>
      <xdr:row>75</xdr:row>
      <xdr:rowOff>78692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83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95219</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61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157095</xdr:rowOff>
    </xdr:from>
    <xdr:to>
      <xdr:col>107</xdr:col>
      <xdr:colOff>101600</xdr:colOff>
      <xdr:row>75</xdr:row>
      <xdr:rowOff>87245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84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103772</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619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19497</xdr:rowOff>
    </xdr:from>
    <xdr:to>
      <xdr:col>102</xdr:col>
      <xdr:colOff>165100</xdr:colOff>
      <xdr:row>75</xdr:row>
      <xdr:rowOff>121097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87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137624</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653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122154</xdr:rowOff>
    </xdr:from>
    <xdr:to>
      <xdr:col>98</xdr:col>
      <xdr:colOff>38100</xdr:colOff>
      <xdr:row>75</xdr:row>
      <xdr:rowOff>52304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80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68831</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584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投資及び出資金の増加要因は、水道、下水道事業会計の公営企業化によるものが大きい。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維持補修費の増加要因は、大雪による道路除雪費の増加が主なものである。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繰出金の減少要因は、水道、下水道事業会計の公営企業化によるものが大きい。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普通建設事業費（新規整備）の減少要因は、</a:t>
          </a:r>
          <a:r>
            <a:rPr kumimoji="1" lang="en-US" altLang="ja-JP" sz="1300">
              <a:latin typeface="ＭＳ Ｐゴシック" panose="020B0600070205080204" pitchFamily="50" charset="-128"/>
              <a:ea typeface="ＭＳ Ｐゴシック" panose="020B0600070205080204" pitchFamily="50" charset="-128"/>
            </a:rPr>
            <a:t>SS</a:t>
          </a:r>
          <a:r>
            <a:rPr kumimoji="1" lang="ja-JP" altLang="en-US" sz="1300">
              <a:latin typeface="ＭＳ Ｐゴシック" panose="020B0600070205080204" pitchFamily="50" charset="-128"/>
              <a:ea typeface="ＭＳ Ｐゴシック" panose="020B0600070205080204" pitchFamily="50" charset="-128"/>
            </a:rPr>
            <a:t>（サービスステーション）新設、食鳥処理施設新設が完了したことによるものが大きい。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積立金の減少要因は、減債基金積立金、土地開発基金積立金の減少が主なものである。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1,327
1,320
90.81
2,843,171
2,644,897
195,053
1,493,476
3,227,943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82179</xdr:rowOff>
    </xdr:from>
    <xdr:to>
      <xdr:col>24</xdr:col>
      <xdr:colOff>63500</xdr:colOff>
      <xdr:row>37</xdr:row>
      <xdr:rowOff>130956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425829"/>
          <a:ext cx="838200" cy="4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122812</xdr:rowOff>
    </xdr:from>
    <xdr:to>
      <xdr:col>19</xdr:col>
      <xdr:colOff>177800</xdr:colOff>
      <xdr:row>37</xdr:row>
      <xdr:rowOff>130956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466462"/>
          <a:ext cx="889000" cy="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95595</xdr:rowOff>
    </xdr:from>
    <xdr:to>
      <xdr:col>15</xdr:col>
      <xdr:colOff>50800</xdr:colOff>
      <xdr:row>37</xdr:row>
      <xdr:rowOff>122812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439245"/>
          <a:ext cx="889000" cy="2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95595</xdr:rowOff>
    </xdr:from>
    <xdr:to>
      <xdr:col>10</xdr:col>
      <xdr:colOff>114300</xdr:colOff>
      <xdr:row>37</xdr:row>
      <xdr:rowOff>140872</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439245"/>
          <a:ext cx="889000" cy="4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118633</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31379</xdr:rowOff>
    </xdr:from>
    <xdr:to>
      <xdr:col>24</xdr:col>
      <xdr:colOff>114300</xdr:colOff>
      <xdr:row>37</xdr:row>
      <xdr:rowOff>132979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37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54256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2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80156</xdr:rowOff>
    </xdr:from>
    <xdr:to>
      <xdr:col>20</xdr:col>
      <xdr:colOff>38100</xdr:colOff>
      <xdr:row>38</xdr:row>
      <xdr:rowOff>10306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2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26833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19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72012</xdr:rowOff>
    </xdr:from>
    <xdr:to>
      <xdr:col>15</xdr:col>
      <xdr:colOff>101600</xdr:colOff>
      <xdr:row>38</xdr:row>
      <xdr:rowOff>2163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156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18689</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19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44795</xdr:rowOff>
    </xdr:from>
    <xdr:to>
      <xdr:col>10</xdr:col>
      <xdr:colOff>165100</xdr:colOff>
      <xdr:row>37</xdr:row>
      <xdr:rowOff>146395</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3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162922</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16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90072</xdr:rowOff>
    </xdr:from>
    <xdr:to>
      <xdr:col>6</xdr:col>
      <xdr:colOff>38100</xdr:colOff>
      <xdr:row>38</xdr:row>
      <xdr:rowOff>20222</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3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36749</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20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155963</xdr:rowOff>
    </xdr:from>
    <xdr:to>
      <xdr:col>24</xdr:col>
      <xdr:colOff>63500</xdr:colOff>
      <xdr:row>57</xdr:row>
      <xdr:rowOff>72197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757163"/>
          <a:ext cx="838200" cy="87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155963</xdr:rowOff>
    </xdr:from>
    <xdr:to>
      <xdr:col>19</xdr:col>
      <xdr:colOff>177800</xdr:colOff>
      <xdr:row>57</xdr:row>
      <xdr:rowOff>66466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57163"/>
          <a:ext cx="889000" cy="8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66466</xdr:rowOff>
    </xdr:from>
    <xdr:to>
      <xdr:col>15</xdr:col>
      <xdr:colOff>50800</xdr:colOff>
      <xdr:row>57</xdr:row>
      <xdr:rowOff>71177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39116"/>
          <a:ext cx="889000" cy="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2376</xdr:rowOff>
    </xdr:from>
    <xdr:to>
      <xdr:col>10</xdr:col>
      <xdr:colOff>114300</xdr:colOff>
      <xdr:row>57</xdr:row>
      <xdr:rowOff>71177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775026"/>
          <a:ext cx="889000" cy="6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159471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3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21397</xdr:rowOff>
    </xdr:from>
    <xdr:to>
      <xdr:col>24</xdr:col>
      <xdr:colOff>114300</xdr:colOff>
      <xdr:row>57</xdr:row>
      <xdr:rowOff>122997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9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44274</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4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105163</xdr:rowOff>
    </xdr:from>
    <xdr:to>
      <xdr:col>20</xdr:col>
      <xdr:colOff>38100</xdr:colOff>
      <xdr:row>57</xdr:row>
      <xdr:rowOff>35313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51840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481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15666</xdr:rowOff>
    </xdr:from>
    <xdr:to>
      <xdr:col>15</xdr:col>
      <xdr:colOff>101600</xdr:colOff>
      <xdr:row>57</xdr:row>
      <xdr:rowOff>117266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8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133793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6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20377</xdr:rowOff>
    </xdr:from>
    <xdr:to>
      <xdr:col>10</xdr:col>
      <xdr:colOff>165100</xdr:colOff>
      <xdr:row>57</xdr:row>
      <xdr:rowOff>121977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9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113104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885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123026</xdr:rowOff>
    </xdr:from>
    <xdr:to>
      <xdr:col>6</xdr:col>
      <xdr:colOff>38100</xdr:colOff>
      <xdr:row>57</xdr:row>
      <xdr:rowOff>53176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2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69703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49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19881</xdr:rowOff>
    </xdr:from>
    <xdr:to>
      <xdr:col>24</xdr:col>
      <xdr:colOff>63500</xdr:colOff>
      <xdr:row>78</xdr:row>
      <xdr:rowOff>72910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92981"/>
          <a:ext cx="838200" cy="5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72910</xdr:rowOff>
    </xdr:from>
    <xdr:to>
      <xdr:col>19</xdr:col>
      <xdr:colOff>177800</xdr:colOff>
      <xdr:row>78</xdr:row>
      <xdr:rowOff>82161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46010"/>
          <a:ext cx="889000" cy="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47535</xdr:rowOff>
    </xdr:from>
    <xdr:to>
      <xdr:col>15</xdr:col>
      <xdr:colOff>50800</xdr:colOff>
      <xdr:row>78</xdr:row>
      <xdr:rowOff>82161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20635"/>
          <a:ext cx="889000" cy="3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47535</xdr:rowOff>
    </xdr:from>
    <xdr:to>
      <xdr:col>10</xdr:col>
      <xdr:colOff>114300</xdr:colOff>
      <xdr:row>78</xdr:row>
      <xdr:rowOff>161289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20635"/>
          <a:ext cx="889000" cy="11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152554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140531</xdr:rowOff>
    </xdr:from>
    <xdr:to>
      <xdr:col>24</xdr:col>
      <xdr:colOff>114300</xdr:colOff>
      <xdr:row>78</xdr:row>
      <xdr:rowOff>70681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4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118958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20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22110</xdr:rowOff>
    </xdr:from>
    <xdr:to>
      <xdr:col>20</xdr:col>
      <xdr:colOff>38100</xdr:colOff>
      <xdr:row>78</xdr:row>
      <xdr:rowOff>123710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9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114837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87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31361</xdr:rowOff>
    </xdr:from>
    <xdr:to>
      <xdr:col>15</xdr:col>
      <xdr:colOff>101600</xdr:colOff>
      <xdr:row>78</xdr:row>
      <xdr:rowOff>132961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0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124088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97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168185</xdr:rowOff>
    </xdr:from>
    <xdr:to>
      <xdr:col>10</xdr:col>
      <xdr:colOff>165100</xdr:colOff>
      <xdr:row>78</xdr:row>
      <xdr:rowOff>98335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89462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62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110489</xdr:rowOff>
    </xdr:from>
    <xdr:to>
      <xdr:col>6</xdr:col>
      <xdr:colOff>38100</xdr:colOff>
      <xdr:row>79</xdr:row>
      <xdr:rowOff>40639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31766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76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109956</xdr:rowOff>
    </xdr:from>
    <xdr:to>
      <xdr:col>24</xdr:col>
      <xdr:colOff>63500</xdr:colOff>
      <xdr:row>97</xdr:row>
      <xdr:rowOff>133913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40606"/>
          <a:ext cx="8382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10316</xdr:rowOff>
    </xdr:from>
    <xdr:to>
      <xdr:col>19</xdr:col>
      <xdr:colOff>177800</xdr:colOff>
      <xdr:row>97</xdr:row>
      <xdr:rowOff>109956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40966"/>
          <a:ext cx="889000" cy="9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10316</xdr:rowOff>
    </xdr:from>
    <xdr:to>
      <xdr:col>15</xdr:col>
      <xdr:colOff>50800</xdr:colOff>
      <xdr:row>97</xdr:row>
      <xdr:rowOff>102415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40966"/>
          <a:ext cx="889000" cy="9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102415</xdr:rowOff>
    </xdr:from>
    <xdr:to>
      <xdr:col>10</xdr:col>
      <xdr:colOff>114300</xdr:colOff>
      <xdr:row>98</xdr:row>
      <xdr:rowOff>6924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33065"/>
          <a:ext cx="889000" cy="7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54318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5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83113</xdr:rowOff>
    </xdr:from>
    <xdr:to>
      <xdr:col>24</xdr:col>
      <xdr:colOff>114300</xdr:colOff>
      <xdr:row>98</xdr:row>
      <xdr:rowOff>13263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1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61540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2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59156</xdr:rowOff>
    </xdr:from>
    <xdr:to>
      <xdr:col>20</xdr:col>
      <xdr:colOff>38100</xdr:colOff>
      <xdr:row>97</xdr:row>
      <xdr:rowOff>160756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8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151883</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8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130966</xdr:rowOff>
    </xdr:from>
    <xdr:to>
      <xdr:col>15</xdr:col>
      <xdr:colOff>101600</xdr:colOff>
      <xdr:row>97</xdr:row>
      <xdr:rowOff>61116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9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77643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6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51615</xdr:rowOff>
    </xdr:from>
    <xdr:to>
      <xdr:col>10</xdr:col>
      <xdr:colOff>165100</xdr:colOff>
      <xdr:row>97</xdr:row>
      <xdr:rowOff>153215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169742</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57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127574</xdr:rowOff>
    </xdr:from>
    <xdr:to>
      <xdr:col>6</xdr:col>
      <xdr:colOff>38100</xdr:colOff>
      <xdr:row>98</xdr:row>
      <xdr:rowOff>57724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5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74251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533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104191</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619291"/>
          <a:ext cx="889000" cy="11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62431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74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53391</xdr:rowOff>
    </xdr:from>
    <xdr:to>
      <xdr:col>36</xdr:col>
      <xdr:colOff>165100</xdr:colOff>
      <xdr:row>38</xdr:row>
      <xdr:rowOff>154991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6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68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34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86518</xdr:rowOff>
    </xdr:from>
    <xdr:to>
      <xdr:col>55</xdr:col>
      <xdr:colOff>0</xdr:colOff>
      <xdr:row>57</xdr:row>
      <xdr:rowOff>147565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516268"/>
          <a:ext cx="838200" cy="40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86518</xdr:rowOff>
    </xdr:from>
    <xdr:to>
      <xdr:col>50</xdr:col>
      <xdr:colOff>114300</xdr:colOff>
      <xdr:row>57</xdr:row>
      <xdr:rowOff>136319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516268"/>
          <a:ext cx="889000" cy="39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136319</xdr:rowOff>
    </xdr:from>
    <xdr:to>
      <xdr:col>45</xdr:col>
      <xdr:colOff>177800</xdr:colOff>
      <xdr:row>57</xdr:row>
      <xdr:rowOff>170690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08969"/>
          <a:ext cx="889000" cy="3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155591</xdr:rowOff>
    </xdr:from>
    <xdr:to>
      <xdr:col>41</xdr:col>
      <xdr:colOff>50800</xdr:colOff>
      <xdr:row>57</xdr:row>
      <xdr:rowOff>170690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28241"/>
          <a:ext cx="889000" cy="1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27412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2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96765</xdr:rowOff>
    </xdr:from>
    <xdr:to>
      <xdr:col>55</xdr:col>
      <xdr:colOff>50800</xdr:colOff>
      <xdr:row>58</xdr:row>
      <xdr:rowOff>26915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6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119642</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20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35718</xdr:rowOff>
    </xdr:from>
    <xdr:to>
      <xdr:col>50</xdr:col>
      <xdr:colOff>165100</xdr:colOff>
      <xdr:row>55</xdr:row>
      <xdr:rowOff>137318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46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153845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24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85519</xdr:rowOff>
    </xdr:from>
    <xdr:to>
      <xdr:col>46</xdr:col>
      <xdr:colOff>38100</xdr:colOff>
      <xdr:row>58</xdr:row>
      <xdr:rowOff>15669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5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32196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33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119890</xdr:rowOff>
    </xdr:from>
    <xdr:to>
      <xdr:col>41</xdr:col>
      <xdr:colOff>101600</xdr:colOff>
      <xdr:row>58</xdr:row>
      <xdr:rowOff>50040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9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66567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6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104791</xdr:rowOff>
    </xdr:from>
    <xdr:to>
      <xdr:col>36</xdr:col>
      <xdr:colOff>165100</xdr:colOff>
      <xdr:row>58</xdr:row>
      <xdr:rowOff>34941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7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26068</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70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163627</xdr:rowOff>
    </xdr:from>
    <xdr:to>
      <xdr:col>55</xdr:col>
      <xdr:colOff>0</xdr:colOff>
      <xdr:row>78</xdr:row>
      <xdr:rowOff>167923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36727"/>
          <a:ext cx="838200" cy="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32454</xdr:rowOff>
    </xdr:from>
    <xdr:to>
      <xdr:col>50</xdr:col>
      <xdr:colOff>114300</xdr:colOff>
      <xdr:row>78</xdr:row>
      <xdr:rowOff>167923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05554"/>
          <a:ext cx="889000" cy="13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32454</xdr:rowOff>
    </xdr:from>
    <xdr:to>
      <xdr:col>45</xdr:col>
      <xdr:colOff>177800</xdr:colOff>
      <xdr:row>78</xdr:row>
      <xdr:rowOff>99577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05554"/>
          <a:ext cx="889000" cy="6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99577</xdr:rowOff>
    </xdr:from>
    <xdr:to>
      <xdr:col>41</xdr:col>
      <xdr:colOff>50800</xdr:colOff>
      <xdr:row>79</xdr:row>
      <xdr:rowOff>1057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72677"/>
          <a:ext cx="889000" cy="7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71122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61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112827</xdr:rowOff>
    </xdr:from>
    <xdr:to>
      <xdr:col>55</xdr:col>
      <xdr:colOff>50800</xdr:colOff>
      <xdr:row>79</xdr:row>
      <xdr:rowOff>42977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8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72204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7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117123</xdr:rowOff>
    </xdr:from>
    <xdr:to>
      <xdr:col>50</xdr:col>
      <xdr:colOff>165100</xdr:colOff>
      <xdr:row>79</xdr:row>
      <xdr:rowOff>47273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9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63800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26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153104</xdr:rowOff>
    </xdr:from>
    <xdr:to>
      <xdr:col>46</xdr:col>
      <xdr:colOff>38100</xdr:colOff>
      <xdr:row>78</xdr:row>
      <xdr:rowOff>83254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5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99781</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12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48777</xdr:rowOff>
    </xdr:from>
    <xdr:to>
      <xdr:col>41</xdr:col>
      <xdr:colOff>101600</xdr:colOff>
      <xdr:row>78</xdr:row>
      <xdr:rowOff>150377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166904</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197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121707</xdr:rowOff>
    </xdr:from>
    <xdr:to>
      <xdr:col>36</xdr:col>
      <xdr:colOff>165100</xdr:colOff>
      <xdr:row>79</xdr:row>
      <xdr:rowOff>51857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9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68384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27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38393</xdr:rowOff>
    </xdr:from>
    <xdr:to>
      <xdr:col>55</xdr:col>
      <xdr:colOff>0</xdr:colOff>
      <xdr:row>98</xdr:row>
      <xdr:rowOff>102770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40493"/>
          <a:ext cx="838200" cy="6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73442</xdr:rowOff>
    </xdr:from>
    <xdr:to>
      <xdr:col>50</xdr:col>
      <xdr:colOff>114300</xdr:colOff>
      <xdr:row>98</xdr:row>
      <xdr:rowOff>102770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75542"/>
          <a:ext cx="889000" cy="2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73414</xdr:rowOff>
    </xdr:from>
    <xdr:to>
      <xdr:col>45</xdr:col>
      <xdr:colOff>177800</xdr:colOff>
      <xdr:row>98</xdr:row>
      <xdr:rowOff>73442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75514"/>
          <a:ext cx="8890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52042</xdr:rowOff>
    </xdr:from>
    <xdr:to>
      <xdr:col>41</xdr:col>
      <xdr:colOff>50800</xdr:colOff>
      <xdr:row>98</xdr:row>
      <xdr:rowOff>73414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54142"/>
          <a:ext cx="889000" cy="2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117650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159043</xdr:rowOff>
    </xdr:from>
    <xdr:to>
      <xdr:col>55</xdr:col>
      <xdr:colOff>50800</xdr:colOff>
      <xdr:row>98</xdr:row>
      <xdr:rowOff>89193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8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118420</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77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51970</xdr:rowOff>
    </xdr:from>
    <xdr:to>
      <xdr:col>50</xdr:col>
      <xdr:colOff>165100</xdr:colOff>
      <xdr:row>98</xdr:row>
      <xdr:rowOff>153570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144697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22642</xdr:rowOff>
    </xdr:from>
    <xdr:to>
      <xdr:col>46</xdr:col>
      <xdr:colOff>38100</xdr:colOff>
      <xdr:row>98</xdr:row>
      <xdr:rowOff>124242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2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115369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1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22614</xdr:rowOff>
    </xdr:from>
    <xdr:to>
      <xdr:col>41</xdr:col>
      <xdr:colOff>101600</xdr:colOff>
      <xdr:row>98</xdr:row>
      <xdr:rowOff>124214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2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115341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1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1242</xdr:rowOff>
    </xdr:from>
    <xdr:to>
      <xdr:col>36</xdr:col>
      <xdr:colOff>165100</xdr:colOff>
      <xdr:row>98</xdr:row>
      <xdr:rowOff>102842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0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119369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7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62913</xdr:rowOff>
    </xdr:from>
    <xdr:to>
      <xdr:col>85</xdr:col>
      <xdr:colOff>127000</xdr:colOff>
      <xdr:row>37</xdr:row>
      <xdr:rowOff>107239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06563"/>
          <a:ext cx="838200" cy="4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107239</xdr:rowOff>
    </xdr:from>
    <xdr:to>
      <xdr:col>81</xdr:col>
      <xdr:colOff>50800</xdr:colOff>
      <xdr:row>37</xdr:row>
      <xdr:rowOff>127577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50889"/>
          <a:ext cx="889000" cy="2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127577</xdr:rowOff>
    </xdr:from>
    <xdr:to>
      <xdr:col>76</xdr:col>
      <xdr:colOff>114300</xdr:colOff>
      <xdr:row>37</xdr:row>
      <xdr:rowOff>150654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71227"/>
          <a:ext cx="889000" cy="2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150322</xdr:rowOff>
    </xdr:from>
    <xdr:to>
      <xdr:col>71</xdr:col>
      <xdr:colOff>177800</xdr:colOff>
      <xdr:row>37</xdr:row>
      <xdr:rowOff>150654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5979622"/>
          <a:ext cx="889000" cy="51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28019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54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12113</xdr:rowOff>
    </xdr:from>
    <xdr:to>
      <xdr:col>85</xdr:col>
      <xdr:colOff>177800</xdr:colOff>
      <xdr:row>37</xdr:row>
      <xdr:rowOff>113713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5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34990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0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56439</xdr:rowOff>
    </xdr:from>
    <xdr:to>
      <xdr:col>81</xdr:col>
      <xdr:colOff>101600</xdr:colOff>
      <xdr:row>37</xdr:row>
      <xdr:rowOff>158039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3116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7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76777</xdr:rowOff>
    </xdr:from>
    <xdr:to>
      <xdr:col>76</xdr:col>
      <xdr:colOff>165100</xdr:colOff>
      <xdr:row>38</xdr:row>
      <xdr:rowOff>6927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23454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9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99854</xdr:rowOff>
    </xdr:from>
    <xdr:to>
      <xdr:col>72</xdr:col>
      <xdr:colOff>38100</xdr:colOff>
      <xdr:row>38</xdr:row>
      <xdr:rowOff>30004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21131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3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99522</xdr:rowOff>
    </xdr:from>
    <xdr:to>
      <xdr:col>67</xdr:col>
      <xdr:colOff>101600</xdr:colOff>
      <xdr:row>35</xdr:row>
      <xdr:rowOff>29672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59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46199</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704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6004</xdr:rowOff>
    </xdr:from>
    <xdr:to>
      <xdr:col>85</xdr:col>
      <xdr:colOff>127000</xdr:colOff>
      <xdr:row>58</xdr:row>
      <xdr:rowOff>34656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50104"/>
          <a:ext cx="838200" cy="2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16721</xdr:rowOff>
    </xdr:from>
    <xdr:to>
      <xdr:col>81</xdr:col>
      <xdr:colOff>50800</xdr:colOff>
      <xdr:row>58</xdr:row>
      <xdr:rowOff>34656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60821"/>
          <a:ext cx="889000" cy="1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111447</xdr:rowOff>
    </xdr:from>
    <xdr:to>
      <xdr:col>76</xdr:col>
      <xdr:colOff>114300</xdr:colOff>
      <xdr:row>58</xdr:row>
      <xdr:rowOff>16721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84097"/>
          <a:ext cx="889000" cy="7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88581</xdr:rowOff>
    </xdr:from>
    <xdr:to>
      <xdr:col>71</xdr:col>
      <xdr:colOff>177800</xdr:colOff>
      <xdr:row>57</xdr:row>
      <xdr:rowOff>111447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61231"/>
          <a:ext cx="889000" cy="2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44132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8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126654</xdr:rowOff>
    </xdr:from>
    <xdr:to>
      <xdr:col>85</xdr:col>
      <xdr:colOff>177800</xdr:colOff>
      <xdr:row>58</xdr:row>
      <xdr:rowOff>56804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9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41581</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1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155306</xdr:rowOff>
    </xdr:from>
    <xdr:to>
      <xdr:col>81</xdr:col>
      <xdr:colOff>101600</xdr:colOff>
      <xdr:row>58</xdr:row>
      <xdr:rowOff>85456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2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76583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2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137371</xdr:rowOff>
    </xdr:from>
    <xdr:to>
      <xdr:col>76</xdr:col>
      <xdr:colOff>165100</xdr:colOff>
      <xdr:row>58</xdr:row>
      <xdr:rowOff>67521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1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58648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10002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60647</xdr:rowOff>
    </xdr:from>
    <xdr:to>
      <xdr:col>72</xdr:col>
      <xdr:colOff>38100</xdr:colOff>
      <xdr:row>57</xdr:row>
      <xdr:rowOff>162247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3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7324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6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37781</xdr:rowOff>
    </xdr:from>
    <xdr:to>
      <xdr:col>67</xdr:col>
      <xdr:colOff>101600</xdr:colOff>
      <xdr:row>57</xdr:row>
      <xdr:rowOff>139381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155908</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8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24836</xdr:rowOff>
    </xdr:from>
    <xdr:to>
      <xdr:col>85</xdr:col>
      <xdr:colOff>127000</xdr:colOff>
      <xdr:row>79</xdr:row>
      <xdr:rowOff>32384</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69386"/>
          <a:ext cx="838200" cy="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24836</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69386"/>
          <a:ext cx="8890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141945</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5045"/>
          <a:ext cx="889000" cy="7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153034</xdr:rowOff>
    </xdr:from>
    <xdr:to>
      <xdr:col>85</xdr:col>
      <xdr:colOff>177800</xdr:colOff>
      <xdr:row>79</xdr:row>
      <xdr:rowOff>83184</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2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80217</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145486</xdr:rowOff>
    </xdr:from>
    <xdr:to>
      <xdr:col>81</xdr:col>
      <xdr:colOff>101600</xdr:colOff>
      <xdr:row>79</xdr:row>
      <xdr:rowOff>75636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66763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1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91145</xdr:rowOff>
    </xdr:from>
    <xdr:to>
      <xdr:col>67</xdr:col>
      <xdr:colOff>101600</xdr:colOff>
      <xdr:row>79</xdr:row>
      <xdr:rowOff>21295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6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12422</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5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114861</xdr:rowOff>
    </xdr:from>
    <xdr:to>
      <xdr:col>85</xdr:col>
      <xdr:colOff>127000</xdr:colOff>
      <xdr:row>95</xdr:row>
      <xdr:rowOff>150684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231161"/>
          <a:ext cx="838200" cy="207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150684</xdr:rowOff>
    </xdr:from>
    <xdr:to>
      <xdr:col>81</xdr:col>
      <xdr:colOff>50800</xdr:colOff>
      <xdr:row>96</xdr:row>
      <xdr:rowOff>64210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438434"/>
          <a:ext cx="889000" cy="8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64210</xdr:rowOff>
    </xdr:from>
    <xdr:to>
      <xdr:col>76</xdr:col>
      <xdr:colOff>114300</xdr:colOff>
      <xdr:row>97</xdr:row>
      <xdr:rowOff>24442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23410"/>
          <a:ext cx="889000" cy="13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24442</xdr:rowOff>
    </xdr:from>
    <xdr:to>
      <xdr:col>71</xdr:col>
      <xdr:colOff>177800</xdr:colOff>
      <xdr:row>97</xdr:row>
      <xdr:rowOff>96495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55092"/>
          <a:ext cx="889000" cy="7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23339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82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64061</xdr:rowOff>
    </xdr:from>
    <xdr:to>
      <xdr:col>85</xdr:col>
      <xdr:colOff>177800</xdr:colOff>
      <xdr:row>94</xdr:row>
      <xdr:rowOff>165661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18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86938</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03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99884</xdr:rowOff>
    </xdr:from>
    <xdr:to>
      <xdr:col>81</xdr:col>
      <xdr:colOff>101600</xdr:colOff>
      <xdr:row>96</xdr:row>
      <xdr:rowOff>30034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3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46561</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162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13410</xdr:rowOff>
    </xdr:from>
    <xdr:to>
      <xdr:col>76</xdr:col>
      <xdr:colOff>165100</xdr:colOff>
      <xdr:row>96</xdr:row>
      <xdr:rowOff>115010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47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131537</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24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145092</xdr:rowOff>
    </xdr:from>
    <xdr:to>
      <xdr:col>72</xdr:col>
      <xdr:colOff>38100</xdr:colOff>
      <xdr:row>97</xdr:row>
      <xdr:rowOff>75242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0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91769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379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45695</xdr:rowOff>
    </xdr:from>
    <xdr:to>
      <xdr:col>67</xdr:col>
      <xdr:colOff>101600</xdr:colOff>
      <xdr:row>97</xdr:row>
      <xdr:rowOff>147295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7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163822</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4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総務費の主な減少要因は、</a:t>
          </a:r>
          <a:r>
            <a:rPr kumimoji="1" lang="en-US" altLang="ja-JP" sz="1300">
              <a:latin typeface="ＭＳ Ｐゴシック" panose="020B0600070205080204" pitchFamily="50" charset="-128"/>
              <a:ea typeface="ＭＳ Ｐゴシック" panose="020B0600070205080204" pitchFamily="50" charset="-128"/>
            </a:rPr>
            <a:t>SS</a:t>
          </a:r>
          <a:r>
            <a:rPr kumimoji="1" lang="ja-JP" altLang="en-US" sz="1300">
              <a:latin typeface="ＭＳ Ｐゴシック" panose="020B0600070205080204" pitchFamily="50" charset="-128"/>
              <a:ea typeface="ＭＳ Ｐゴシック" panose="020B0600070205080204" pitchFamily="50" charset="-128"/>
            </a:rPr>
            <a:t>（サービスステーション）の新設、ケーブルテレビ放送設備更新の完了が主なものである。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農林水産業費の減少要因は、食鳥処理施設新設事業の完了によるものが大きい。</a:t>
          </a:r>
        </a:p>
        <a:p>
          <a:r>
            <a:rPr kumimoji="1" lang="ja-JP" altLang="en-US" sz="1300">
              <a:latin typeface="ＭＳ Ｐゴシック" panose="020B0600070205080204" pitchFamily="50" charset="-128"/>
              <a:ea typeface="ＭＳ Ｐゴシック" panose="020B0600070205080204" pitchFamily="50" charset="-128"/>
            </a:rPr>
            <a:t>土木費の増加要因は、大雪による除雪費の増加が主なものである。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公債費の増加要因は、過疎対策事業債、緊急防災・減債事業債の増加によるものが大きい。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福島県三島町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令和６年度決算においては、前年に引き続き財政調整基金の大幅な取り崩しを行ったため、財政調整基金の残高が大きく減少した。財政の硬直化が進んでおり、事務事業の見直しが急務である。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福島県三島町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令和５年度に赤字が発生したが、水道事業会計の法適用移行に伴う一時的な資金不足だったため、令和６年度は解消された。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福島県三島町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近年の多額の起債により元利償還金が増加しており、令和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年度に引き続き</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億円を超えた。今後も高い状態で推移する見込みである。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福島県三島町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令和６年度は、緊急防災・減債事業債の繰上償還を行ったこと等により、地方債の現在高が</a:t>
          </a:r>
          <a:r>
            <a:rPr kumimoji="1" lang="en-US" altLang="ja-JP" sz="1400">
              <a:latin typeface="ＭＳ ゴシック" pitchFamily="49" charset="-128"/>
              <a:ea typeface="ＭＳ ゴシック" pitchFamily="49" charset="-128"/>
            </a:rPr>
            <a:t>407</a:t>
          </a:r>
          <a:r>
            <a:rPr kumimoji="1" lang="ja-JP" altLang="en-US" sz="1400">
              <a:latin typeface="ＭＳ ゴシック" pitchFamily="49" charset="-128"/>
              <a:ea typeface="ＭＳ ゴシック" pitchFamily="49" charset="-128"/>
            </a:rPr>
            <a:t>百万円減少した。繰上償還にあたり減債基金を取り崩したこともあり、充当可能財源等が減少した。その結果、今までマイナスで推移していた将来負担比率が初めて算定された。今後は経常的な経費を大幅に見直し、財政規模に合わせた予算を編成することで財政の立て直し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福島県三島町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財源不足を補てんするための財調整基金の取り崩し、地方債の繰上償還のための減債基金取り崩し等により、全体の基金残高は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百万円と大きく減少した。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財政調整基金のほか、各目的基金の残高を考慮しながら財政調整を図っていく。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公共施設整備基金：公共施設の建設・維持修繕</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まちづくり基金（過疎債ソフト事業分の積立基金）：産業振興・住宅環境整備・教育振興・地域活性化等を目的としたソフト事業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福祉基金：高齢者等の保健福祉の増進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生活工芸運動振興基金：生活工芸運動の健全な発展を図る事業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公共施設整備基金は、旧宮下中学校寄宿舎解体、三島給油所解体等の財源として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まちづくり基金は、過疎対策に係る各種ソフト事業の財源として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百万円を取り崩し、過疎債ソフト事業分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福祉基金は、高齢者生活福祉センター管理や高齢者自立支援住宅運営等の財源として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公共施設整備基金は、公共施設の維持補修等の財源としていく。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まちづくり基金は、過疎対策に係るソフト事業の財源としていく。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財源不足を補てんするため、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今後も取り崩しによる財政運営が想定される。財政規模に応じた適正な財調額も考慮しながら、財政基盤の維持を図る。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緊急防災・減債事業債の繰上償還等のため、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今後も公債費の増加が見込まれており、減債基金のさらなる取り崩しが見込まれる。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95B57C0-8E4F-4641-845B-DFB851DB17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72C4396-ACC7-4E63-BD4A-7C524ADB15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EF237617-1E7A-4A73-8BB7-9965CEF7431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4B0C2BB5-EE7C-4044-B1FD-9137B7E471D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28CA1B9D-58C7-4543-9DFA-1FD369999FC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a:extLst>
            <a:ext uri="{FF2B5EF4-FFF2-40B4-BE49-F238E27FC236}">
              <a16:creationId xmlns:a16="http://schemas.microsoft.com/office/drawing/2014/main" id="{8C802DC0-E03F-402D-8712-BA545838593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186F9D69-3105-44B0-8792-E254B3BDF82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A2ABAE86-3E18-4EA4-9CF0-D2623D644C1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4E72B5D4-3252-4982-939A-34FCA24AF67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1" name="正方形/長方形 10">
          <a:extLst>
            <a:ext uri="{FF2B5EF4-FFF2-40B4-BE49-F238E27FC236}">
              <a16:creationId xmlns:a16="http://schemas.microsoft.com/office/drawing/2014/main" id="{E4B56444-4BCC-4852-8795-0C8D73F9055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2" name="正方形/長方形 11">
          <a:extLst>
            <a:ext uri="{FF2B5EF4-FFF2-40B4-BE49-F238E27FC236}">
              <a16:creationId xmlns:a16="http://schemas.microsoft.com/office/drawing/2014/main" id="{EFE34F6C-CC46-45EC-AC59-7B4D116BECF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3" name="正方形/長方形 12">
          <a:extLst>
            <a:ext uri="{FF2B5EF4-FFF2-40B4-BE49-F238E27FC236}">
              <a16:creationId xmlns:a16="http://schemas.microsoft.com/office/drawing/2014/main" id="{CC93B6FE-ED5D-4367-ABEE-3A979F10639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4" name="正方形/長方形 13">
          <a:extLst>
            <a:ext uri="{FF2B5EF4-FFF2-40B4-BE49-F238E27FC236}">
              <a16:creationId xmlns:a16="http://schemas.microsoft.com/office/drawing/2014/main" id="{8C9D6A00-D6FC-4C76-8050-F6005E06FD4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福島県三島町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5" name="正方形/長方形 14">
          <a:extLst>
            <a:ext uri="{FF2B5EF4-FFF2-40B4-BE49-F238E27FC236}">
              <a16:creationId xmlns:a16="http://schemas.microsoft.com/office/drawing/2014/main" id="{9E555324-C6EC-45B9-8B51-58795453A2D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6" name="正方形/長方形 15">
          <a:extLst>
            <a:ext uri="{FF2B5EF4-FFF2-40B4-BE49-F238E27FC236}">
              <a16:creationId xmlns:a16="http://schemas.microsoft.com/office/drawing/2014/main" id="{8A034DEA-AE1B-40B1-8B26-AB8C0680666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 name="正方形/長方形 16">
          <a:extLst>
            <a:ext uri="{FF2B5EF4-FFF2-40B4-BE49-F238E27FC236}">
              <a16:creationId xmlns:a16="http://schemas.microsoft.com/office/drawing/2014/main" id="{820F1DB6-7ABC-410A-9E25-380AD4C5385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8" name="正方形/長方形 17">
          <a:extLst>
            <a:ext uri="{FF2B5EF4-FFF2-40B4-BE49-F238E27FC236}">
              <a16:creationId xmlns:a16="http://schemas.microsoft.com/office/drawing/2014/main" id="{3530097A-9214-4343-8F54-3999EB9A030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9" name="正方形/長方形 18">
          <a:extLst>
            <a:ext uri="{FF2B5EF4-FFF2-40B4-BE49-F238E27FC236}">
              <a16:creationId xmlns:a16="http://schemas.microsoft.com/office/drawing/2014/main" id="{85964949-B952-4E42-92BD-05BCB28E381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0" name="正方形/長方形 19">
          <a:extLst>
            <a:ext uri="{FF2B5EF4-FFF2-40B4-BE49-F238E27FC236}">
              <a16:creationId xmlns:a16="http://schemas.microsoft.com/office/drawing/2014/main" id="{788E3861-24F9-4698-9C0B-04051E39DB3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1,327
1,320
90.81
2,843,171
2,644,897
195,053
1,493,476
3,227,943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1" name="正方形/長方形 20">
          <a:extLst>
            <a:ext uri="{FF2B5EF4-FFF2-40B4-BE49-F238E27FC236}">
              <a16:creationId xmlns:a16="http://schemas.microsoft.com/office/drawing/2014/main" id="{36EF569C-1683-466F-AF1B-DAC6D233060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2" name="正方形/長方形 21">
          <a:extLst>
            <a:ext uri="{FF2B5EF4-FFF2-40B4-BE49-F238E27FC236}">
              <a16:creationId xmlns:a16="http://schemas.microsoft.com/office/drawing/2014/main" id="{9F930F7F-EBBB-4206-BAF6-8FDB3924E97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3" name="正方形/長方形 22">
          <a:extLst>
            <a:ext uri="{FF2B5EF4-FFF2-40B4-BE49-F238E27FC236}">
              <a16:creationId xmlns:a16="http://schemas.microsoft.com/office/drawing/2014/main" id="{B294415B-3AAC-4802-A0A0-92BC42800F0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4" name="正方形/長方形 23">
          <a:extLst>
            <a:ext uri="{FF2B5EF4-FFF2-40B4-BE49-F238E27FC236}">
              <a16:creationId xmlns:a16="http://schemas.microsoft.com/office/drawing/2014/main" id="{E6C51567-EDFF-4064-AA45-959EC804263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5" name="正方形/長方形 24">
          <a:extLst>
            <a:ext uri="{FF2B5EF4-FFF2-40B4-BE49-F238E27FC236}">
              <a16:creationId xmlns:a16="http://schemas.microsoft.com/office/drawing/2014/main" id="{F97860D7-F896-4F92-AB1F-553FC83E235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6" name="正方形/長方形 25">
          <a:extLst>
            <a:ext uri="{FF2B5EF4-FFF2-40B4-BE49-F238E27FC236}">
              <a16:creationId xmlns:a16="http://schemas.microsoft.com/office/drawing/2014/main" id="{BBA184CB-693A-4EA2-816C-0607ACC7C86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7" name="角丸四角形 26">
          <a:extLst>
            <a:ext uri="{FF2B5EF4-FFF2-40B4-BE49-F238E27FC236}">
              <a16:creationId xmlns:a16="http://schemas.microsoft.com/office/drawing/2014/main" id="{011BE285-A884-43B7-908F-67AA7DF6308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8" name="正方形/長方形 27">
          <a:extLst>
            <a:ext uri="{FF2B5EF4-FFF2-40B4-BE49-F238E27FC236}">
              <a16:creationId xmlns:a16="http://schemas.microsoft.com/office/drawing/2014/main" id="{3F2B7679-B03E-4FCA-9502-6BD0CA83623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9" name="正方形/長方形 28">
          <a:extLst>
            <a:ext uri="{FF2B5EF4-FFF2-40B4-BE49-F238E27FC236}">
              <a16:creationId xmlns:a16="http://schemas.microsoft.com/office/drawing/2014/main" id="{7A5D8FF8-B268-4063-B224-1A2A5B23683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0" name="正方形/長方形 29">
          <a:extLst>
            <a:ext uri="{FF2B5EF4-FFF2-40B4-BE49-F238E27FC236}">
              <a16:creationId xmlns:a16="http://schemas.microsoft.com/office/drawing/2014/main" id="{F9527272-2B3E-4B3A-8E03-9784D724685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1" name="直線コネクタ 30">
          <a:extLst>
            <a:ext uri="{FF2B5EF4-FFF2-40B4-BE49-F238E27FC236}">
              <a16:creationId xmlns:a16="http://schemas.microsoft.com/office/drawing/2014/main" id="{00B61B5E-C3C5-477D-85CC-9FAEFD9769E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2" name="楕円 31">
          <a:extLst>
            <a:ext uri="{FF2B5EF4-FFF2-40B4-BE49-F238E27FC236}">
              <a16:creationId xmlns:a16="http://schemas.microsoft.com/office/drawing/2014/main" id="{E025608C-977D-4E47-B26A-B63D6D938A3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3" name="フローチャート: 判断 32">
          <a:extLst>
            <a:ext uri="{FF2B5EF4-FFF2-40B4-BE49-F238E27FC236}">
              <a16:creationId xmlns:a16="http://schemas.microsoft.com/office/drawing/2014/main" id="{AC4D42F5-F3D4-43E1-9B64-C18D49B90A7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4" name="直線コネクタ 33">
          <a:extLst>
            <a:ext uri="{FF2B5EF4-FFF2-40B4-BE49-F238E27FC236}">
              <a16:creationId xmlns:a16="http://schemas.microsoft.com/office/drawing/2014/main" id="{FA707A10-C58E-465D-8177-8E4BCC7501D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5" name="直線コネクタ 34">
          <a:extLst>
            <a:ext uri="{FF2B5EF4-FFF2-40B4-BE49-F238E27FC236}">
              <a16:creationId xmlns:a16="http://schemas.microsoft.com/office/drawing/2014/main" id="{0DF2338D-F2DF-4AE4-B149-8AA8A9871F8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6" name="直線コネクタ 35">
          <a:extLst>
            <a:ext uri="{FF2B5EF4-FFF2-40B4-BE49-F238E27FC236}">
              <a16:creationId xmlns:a16="http://schemas.microsoft.com/office/drawing/2014/main" id="{A0E0845B-AE34-403A-B35F-46D1C524344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7" name="直線コネクタ 36">
          <a:extLst>
            <a:ext uri="{FF2B5EF4-FFF2-40B4-BE49-F238E27FC236}">
              <a16:creationId xmlns:a16="http://schemas.microsoft.com/office/drawing/2014/main" id="{10BC2ED1-D305-45A9-BB45-3CE76D71AB3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8" name="テキスト ボックス 37">
          <a:extLst>
            <a:ext uri="{FF2B5EF4-FFF2-40B4-BE49-F238E27FC236}">
              <a16:creationId xmlns:a16="http://schemas.microsoft.com/office/drawing/2014/main" id="{3F3DC629-9C5F-4F85-A4F3-A719B73BC8A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9" name="テキスト ボックス 38">
          <a:extLst>
            <a:ext uri="{FF2B5EF4-FFF2-40B4-BE49-F238E27FC236}">
              <a16:creationId xmlns:a16="http://schemas.microsoft.com/office/drawing/2014/main" id="{3020280B-090E-455C-8C6A-37E4F3664C2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0" name="テキスト ボックス 39">
          <a:extLst>
            <a:ext uri="{FF2B5EF4-FFF2-40B4-BE49-F238E27FC236}">
              <a16:creationId xmlns:a16="http://schemas.microsoft.com/office/drawing/2014/main" id="{F3848C87-2BD3-4D8E-B965-A46F02EB88F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1" name="テキスト ボックス 40">
          <a:extLst>
            <a:ext uri="{FF2B5EF4-FFF2-40B4-BE49-F238E27FC236}">
              <a16:creationId xmlns:a16="http://schemas.microsoft.com/office/drawing/2014/main" id="{4AD2B0DA-DA4F-4C4B-9AEA-8741D342537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2" name="テキスト ボックス 41">
          <a:extLst>
            <a:ext uri="{FF2B5EF4-FFF2-40B4-BE49-F238E27FC236}">
              <a16:creationId xmlns:a16="http://schemas.microsoft.com/office/drawing/2014/main" id="{BCB80F86-2303-423D-9F51-A91B04926C6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3" name="正方形/長方形 42">
          <a:extLst>
            <a:ext uri="{FF2B5EF4-FFF2-40B4-BE49-F238E27FC236}">
              <a16:creationId xmlns:a16="http://schemas.microsoft.com/office/drawing/2014/main" id="{C39C03D3-E0AC-4694-960C-2C1643C8B45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4" name="正方形/長方形 43">
          <a:extLst>
            <a:ext uri="{FF2B5EF4-FFF2-40B4-BE49-F238E27FC236}">
              <a16:creationId xmlns:a16="http://schemas.microsoft.com/office/drawing/2014/main" id="{BB63D021-D00F-4060-9054-D97C50243CA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5" name="正方形/長方形 44">
          <a:extLst>
            <a:ext uri="{FF2B5EF4-FFF2-40B4-BE49-F238E27FC236}">
              <a16:creationId xmlns:a16="http://schemas.microsoft.com/office/drawing/2014/main" id="{A287149F-7F53-42FF-8306-9E58F18AEA2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6" name="正方形/長方形 45">
          <a:extLst>
            <a:ext uri="{FF2B5EF4-FFF2-40B4-BE49-F238E27FC236}">
              <a16:creationId xmlns:a16="http://schemas.microsoft.com/office/drawing/2014/main" id="{584D573B-532F-4B81-9154-B3638C99549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7" name="正方形/長方形 46">
          <a:extLst>
            <a:ext uri="{FF2B5EF4-FFF2-40B4-BE49-F238E27FC236}">
              <a16:creationId xmlns:a16="http://schemas.microsoft.com/office/drawing/2014/main" id="{87F20324-ACFE-4F48-8665-2F0B99DA472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8" name="正方形/長方形 47">
          <a:extLst>
            <a:ext uri="{FF2B5EF4-FFF2-40B4-BE49-F238E27FC236}">
              <a16:creationId xmlns:a16="http://schemas.microsoft.com/office/drawing/2014/main" id="{74EAECE1-7B54-4D54-851A-ACAB9C4063B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9" name="正方形/長方形 48">
          <a:extLst>
            <a:ext uri="{FF2B5EF4-FFF2-40B4-BE49-F238E27FC236}">
              <a16:creationId xmlns:a16="http://schemas.microsoft.com/office/drawing/2014/main" id="{C8107361-1556-408F-A914-3F3A59A9B11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0" name="正方形/長方形 49">
          <a:extLst>
            <a:ext uri="{FF2B5EF4-FFF2-40B4-BE49-F238E27FC236}">
              <a16:creationId xmlns:a16="http://schemas.microsoft.com/office/drawing/2014/main" id="{9AF3B94C-5404-468D-8D5C-66F64D14E76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1" name="正方形/長方形 50">
          <a:extLst>
            <a:ext uri="{FF2B5EF4-FFF2-40B4-BE49-F238E27FC236}">
              <a16:creationId xmlns:a16="http://schemas.microsoft.com/office/drawing/2014/main" id="{C07838AE-B9E4-47C9-AD39-0E558DA6B45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2" name="正方形/長方形 51">
          <a:extLst>
            <a:ext uri="{FF2B5EF4-FFF2-40B4-BE49-F238E27FC236}">
              <a16:creationId xmlns:a16="http://schemas.microsoft.com/office/drawing/2014/main" id="{C19CF27F-9B6F-4B5B-93A1-C6E9157D674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3" name="正方形/長方形 52">
          <a:extLst>
            <a:ext uri="{FF2B5EF4-FFF2-40B4-BE49-F238E27FC236}">
              <a16:creationId xmlns:a16="http://schemas.microsoft.com/office/drawing/2014/main" id="{D1C93BE6-3679-4F63-9312-B9826CA0BBE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4" name="正方形/長方形 53">
          <a:extLst>
            <a:ext uri="{FF2B5EF4-FFF2-40B4-BE49-F238E27FC236}">
              <a16:creationId xmlns:a16="http://schemas.microsoft.com/office/drawing/2014/main" id="{16370F9B-9208-47E8-8CCD-059A987AA11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5" name="テキスト ボックス 54">
          <a:extLst>
            <a:ext uri="{FF2B5EF4-FFF2-40B4-BE49-F238E27FC236}">
              <a16:creationId xmlns:a16="http://schemas.microsoft.com/office/drawing/2014/main" id="{A08B89C6-833C-4875-AC26-261680C29AD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62.0</a:t>
          </a:r>
          <a:r>
            <a:rPr kumimoji="1" lang="ja-JP" altLang="en-US" sz="1100">
              <a:latin typeface="ＭＳ Ｐゴシック" panose="020B0600070205080204" pitchFamily="50" charset="-128"/>
              <a:ea typeface="ＭＳ Ｐゴシック" panose="020B0600070205080204" pitchFamily="50" charset="-128"/>
            </a:rPr>
            <a:t>％で、類似団体内平均</a:t>
          </a:r>
          <a:r>
            <a:rPr kumimoji="1" lang="en-US" altLang="ja-JP" sz="1100">
              <a:latin typeface="ＭＳ Ｐゴシック" panose="020B0600070205080204" pitchFamily="50" charset="-128"/>
              <a:ea typeface="ＭＳ Ｐゴシック" panose="020B0600070205080204" pitchFamily="50" charset="-128"/>
            </a:rPr>
            <a:t>62.9</a:t>
          </a:r>
          <a:r>
            <a:rPr kumimoji="1" lang="ja-JP" altLang="en-US" sz="1100">
              <a:latin typeface="ＭＳ Ｐゴシック" panose="020B0600070205080204" pitchFamily="50" charset="-128"/>
              <a:ea typeface="ＭＳ Ｐゴシック" panose="020B0600070205080204" pitchFamily="50" charset="-128"/>
            </a:rPr>
            <a:t>％を</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ポイント下回り、全国平均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％も下回っている。令和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66.5</a:t>
          </a:r>
          <a:r>
            <a:rPr kumimoji="1" lang="ja-JP" altLang="en-US" sz="1100">
              <a:latin typeface="ＭＳ Ｐゴシック" panose="020B0600070205080204" pitchFamily="50" charset="-128"/>
              <a:ea typeface="ＭＳ Ｐゴシック" panose="020B0600070205080204" pitchFamily="50" charset="-128"/>
            </a:rPr>
            <a:t>％から低下傾向にあり、資産全体の老朽化度は相対的に改善している。一方、施設類型別では認定こども園・幼稚園・保育所や学校施設など高い水準の施設もみられる。今後は施設ごとの老朽化状況と利用状況を踏まえ、計画的な修繕・更新、集約化等を検討し、更新費用の平準化に努める。</a:t>
          </a:r>
        </a:p>
      </xdr:txBody>
    </xdr:sp>
    <xdr:clientData/>
  </xdr:twoCellAnchor>
  <xdr:oneCellAnchor>
    <xdr:from>
      <xdr:col>4</xdr:col>
      <xdr:colOff>174625</xdr:colOff>
      <xdr:row>23</xdr:row>
      <xdr:rowOff>47625</xdr:rowOff>
    </xdr:from>
    <xdr:ext cx="349839" cy="225703"/>
    <xdr:sp macro="" textlink="">
      <xdr:nvSpPr>
        <xdr:cNvPr id="56" name="テキスト ボックス 55">
          <a:extLst>
            <a:ext uri="{FF2B5EF4-FFF2-40B4-BE49-F238E27FC236}">
              <a16:creationId xmlns:a16="http://schemas.microsoft.com/office/drawing/2014/main" id="{F4219EEC-5469-4C71-BA29-973C569FD33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7" name="直線コネクタ 56">
          <a:extLst>
            <a:ext uri="{FF2B5EF4-FFF2-40B4-BE49-F238E27FC236}">
              <a16:creationId xmlns:a16="http://schemas.microsoft.com/office/drawing/2014/main" id="{97E6A1D8-D203-47C0-B11A-0277DA5DBC2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8" name="テキスト ボックス 57">
          <a:extLst>
            <a:ext uri="{FF2B5EF4-FFF2-40B4-BE49-F238E27FC236}">
              <a16:creationId xmlns:a16="http://schemas.microsoft.com/office/drawing/2014/main" id="{FCC30024-997A-4018-9D78-E51FAF11AA8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9" name="直線コネクタ 58">
          <a:extLst>
            <a:ext uri="{FF2B5EF4-FFF2-40B4-BE49-F238E27FC236}">
              <a16:creationId xmlns:a16="http://schemas.microsoft.com/office/drawing/2014/main" id="{D2DA2F93-26F2-4F72-A41E-B0A3C158634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0" name="テキスト ボックス 59">
          <a:extLst>
            <a:ext uri="{FF2B5EF4-FFF2-40B4-BE49-F238E27FC236}">
              <a16:creationId xmlns:a16="http://schemas.microsoft.com/office/drawing/2014/main" id="{1B48AA55-FE08-4A3D-A86C-8B7A7A7E62D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1" name="直線コネクタ 60">
          <a:extLst>
            <a:ext uri="{FF2B5EF4-FFF2-40B4-BE49-F238E27FC236}">
              <a16:creationId xmlns:a16="http://schemas.microsoft.com/office/drawing/2014/main" id="{6B635408-5CEE-4F8B-A904-FEF88A9F760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2" name="テキスト ボックス 61">
          <a:extLst>
            <a:ext uri="{FF2B5EF4-FFF2-40B4-BE49-F238E27FC236}">
              <a16:creationId xmlns:a16="http://schemas.microsoft.com/office/drawing/2014/main" id="{418A4755-3FC4-4509-8BF8-7B17E7D1C25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3" name="直線コネクタ 62">
          <a:extLst>
            <a:ext uri="{FF2B5EF4-FFF2-40B4-BE49-F238E27FC236}">
              <a16:creationId xmlns:a16="http://schemas.microsoft.com/office/drawing/2014/main" id="{6F3FD42D-FD39-4C8B-84AC-523C4550713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4" name="テキスト ボックス 63">
          <a:extLst>
            <a:ext uri="{FF2B5EF4-FFF2-40B4-BE49-F238E27FC236}">
              <a16:creationId xmlns:a16="http://schemas.microsoft.com/office/drawing/2014/main" id="{6FC41163-4FF3-4DFB-A974-B0121BE325E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5" name="直線コネクタ 64">
          <a:extLst>
            <a:ext uri="{FF2B5EF4-FFF2-40B4-BE49-F238E27FC236}">
              <a16:creationId xmlns:a16="http://schemas.microsoft.com/office/drawing/2014/main" id="{BA7BEBAB-A70C-4191-A260-39FFDD29C9BE}"/>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6" name="テキスト ボックス 65">
          <a:extLst>
            <a:ext uri="{FF2B5EF4-FFF2-40B4-BE49-F238E27FC236}">
              <a16:creationId xmlns:a16="http://schemas.microsoft.com/office/drawing/2014/main" id="{E1AF3AF6-514F-4DB8-807C-DE6BF37AF331}"/>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7" name="直線コネクタ 66">
          <a:extLst>
            <a:ext uri="{FF2B5EF4-FFF2-40B4-BE49-F238E27FC236}">
              <a16:creationId xmlns:a16="http://schemas.microsoft.com/office/drawing/2014/main" id="{B55010AD-6C40-451A-8EEA-C32DE75F129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8" name="テキスト ボックス 67">
          <a:extLst>
            <a:ext uri="{FF2B5EF4-FFF2-40B4-BE49-F238E27FC236}">
              <a16:creationId xmlns:a16="http://schemas.microsoft.com/office/drawing/2014/main" id="{B6307D02-0E1A-4461-A2AA-808FA323CBA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9" name="直線コネクタ 68">
          <a:extLst>
            <a:ext uri="{FF2B5EF4-FFF2-40B4-BE49-F238E27FC236}">
              <a16:creationId xmlns:a16="http://schemas.microsoft.com/office/drawing/2014/main" id="{7451AE9A-1282-494E-92C2-DE516D09A4B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0" name="テキスト ボックス 69">
          <a:extLst>
            <a:ext uri="{FF2B5EF4-FFF2-40B4-BE49-F238E27FC236}">
              <a16:creationId xmlns:a16="http://schemas.microsoft.com/office/drawing/2014/main" id="{C27585AE-7572-42FD-82D2-BF278672F63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1" name="直線コネクタ 70">
          <a:extLst>
            <a:ext uri="{FF2B5EF4-FFF2-40B4-BE49-F238E27FC236}">
              <a16:creationId xmlns:a16="http://schemas.microsoft.com/office/drawing/2014/main" id="{ABE1E1D6-C8CA-41ED-BEBE-88BA2A0BCA8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2" name="テキスト ボックス 71">
          <a:extLst>
            <a:ext uri="{FF2B5EF4-FFF2-40B4-BE49-F238E27FC236}">
              <a16:creationId xmlns:a16="http://schemas.microsoft.com/office/drawing/2014/main" id="{5490C03F-5C8B-442E-AF70-7B9CEBE88C3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3" name="有形固定資産減価償却率グラフ枠">
          <a:extLst>
            <a:ext uri="{FF2B5EF4-FFF2-40B4-BE49-F238E27FC236}">
              <a16:creationId xmlns:a16="http://schemas.microsoft.com/office/drawing/2014/main" id="{B29505A3-F21F-49C6-8426-0DBC6144E29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4" name="直線コネクタ 73">
          <a:extLst>
            <a:ext uri="{FF2B5EF4-FFF2-40B4-BE49-F238E27FC236}">
              <a16:creationId xmlns:a16="http://schemas.microsoft.com/office/drawing/2014/main" id="{2EF985BD-257A-4FDD-8162-7DD585721DD3}"/>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5" name="有形固定資産減価償却率最小値テキスト">
          <a:extLst>
            <a:ext uri="{FF2B5EF4-FFF2-40B4-BE49-F238E27FC236}">
              <a16:creationId xmlns:a16="http://schemas.microsoft.com/office/drawing/2014/main" id="{D60EB987-6167-44C4-BB91-A1E932D4B27D}"/>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6" name="直線コネクタ 75">
          <a:extLst>
            <a:ext uri="{FF2B5EF4-FFF2-40B4-BE49-F238E27FC236}">
              <a16:creationId xmlns:a16="http://schemas.microsoft.com/office/drawing/2014/main" id="{687FCDB8-7ACF-4426-AB86-E0736C7DB819}"/>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7" name="有形固定資産減価償却率最大値テキスト">
          <a:extLst>
            <a:ext uri="{FF2B5EF4-FFF2-40B4-BE49-F238E27FC236}">
              <a16:creationId xmlns:a16="http://schemas.microsoft.com/office/drawing/2014/main" id="{623C0D6B-8986-4A2E-9EFF-9C8786FF4C6E}"/>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8" name="直線コネクタ 77">
          <a:extLst>
            <a:ext uri="{FF2B5EF4-FFF2-40B4-BE49-F238E27FC236}">
              <a16:creationId xmlns:a16="http://schemas.microsoft.com/office/drawing/2014/main" id="{35DE05FA-9371-4B76-8864-25ACE0AC04C4}"/>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79" name="有形固定資産減価償却率平均値テキスト">
          <a:extLst>
            <a:ext uri="{FF2B5EF4-FFF2-40B4-BE49-F238E27FC236}">
              <a16:creationId xmlns:a16="http://schemas.microsoft.com/office/drawing/2014/main" id="{DB82BBFF-7D35-455E-B537-F497A8717184}"/>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0" name="フローチャート: 判断 79">
          <a:extLst>
            <a:ext uri="{FF2B5EF4-FFF2-40B4-BE49-F238E27FC236}">
              <a16:creationId xmlns:a16="http://schemas.microsoft.com/office/drawing/2014/main" id="{34667448-AC1F-4F27-A6C5-E168C0596DDF}"/>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1" name="フローチャート: 判断 80">
          <a:extLst>
            <a:ext uri="{FF2B5EF4-FFF2-40B4-BE49-F238E27FC236}">
              <a16:creationId xmlns:a16="http://schemas.microsoft.com/office/drawing/2014/main" id="{9A4085F0-7598-4232-95BC-99725BDE72FF}"/>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2" name="フローチャート: 判断 81">
          <a:extLst>
            <a:ext uri="{FF2B5EF4-FFF2-40B4-BE49-F238E27FC236}">
              <a16:creationId xmlns:a16="http://schemas.microsoft.com/office/drawing/2014/main" id="{5737ECB8-F3D8-48DD-A6C6-A64E0342B17A}"/>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3" name="フローチャート: 判断 82">
          <a:extLst>
            <a:ext uri="{FF2B5EF4-FFF2-40B4-BE49-F238E27FC236}">
              <a16:creationId xmlns:a16="http://schemas.microsoft.com/office/drawing/2014/main" id="{A536DF9D-432F-4236-8760-A3F5F37A310B}"/>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4" name="フローチャート: 判断 83">
          <a:extLst>
            <a:ext uri="{FF2B5EF4-FFF2-40B4-BE49-F238E27FC236}">
              <a16:creationId xmlns:a16="http://schemas.microsoft.com/office/drawing/2014/main" id="{0689457A-4A85-4A5D-BF9B-22B5CA2EC36C}"/>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29364A2-208A-4A20-865D-75B680775C1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25F02EA-8F2A-4230-A41F-C489425CC50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90E7123-A0E3-435C-9962-FE92E5F2C80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BFB476D-1814-469A-AE51-84EE7121F38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E210260-963A-40AD-AE95-FB862B24FC6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145597</xdr:rowOff>
    </xdr:from>
    <xdr:to>
      <xdr:col>23</xdr:col>
      <xdr:colOff>136525</xdr:colOff>
      <xdr:row>30</xdr:row>
      <xdr:rowOff>75747</xdr:rowOff>
    </xdr:to>
    <xdr:sp macro="" textlink="">
      <xdr:nvSpPr>
        <xdr:cNvPr id="90" name="楕円 89">
          <a:extLst>
            <a:ext uri="{FF2B5EF4-FFF2-40B4-BE49-F238E27FC236}">
              <a16:creationId xmlns:a16="http://schemas.microsoft.com/office/drawing/2014/main" id="{1EE3EB14-0F5F-4181-A9BE-FE7B1029CE71}"/>
            </a:ext>
          </a:extLst>
        </xdr:cNvPr>
        <xdr:cNvSpPr/>
      </xdr:nvSpPr>
      <xdr:spPr>
        <a:xfrm>
          <a:off x="4711700" y="588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168474</xdr:rowOff>
    </xdr:from>
    <xdr:ext cx="405111" cy="259045"/>
    <xdr:sp macro="" textlink="">
      <xdr:nvSpPr>
        <xdr:cNvPr id="91" name="有形固定資産減価償却率該当値テキスト">
          <a:extLst>
            <a:ext uri="{FF2B5EF4-FFF2-40B4-BE49-F238E27FC236}">
              <a16:creationId xmlns:a16="http://schemas.microsoft.com/office/drawing/2014/main" id="{52B48241-761E-4504-912A-D710E1D429E6}"/>
            </a:ext>
          </a:extLst>
        </xdr:cNvPr>
        <xdr:cNvSpPr txBox="1"/>
      </xdr:nvSpPr>
      <xdr:spPr>
        <a:xfrm>
          <a:off x="4813300" y="574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164102</xdr:rowOff>
    </xdr:from>
    <xdr:to>
      <xdr:col>19</xdr:col>
      <xdr:colOff>187325</xdr:colOff>
      <xdr:row>30</xdr:row>
      <xdr:rowOff>94252</xdr:rowOff>
    </xdr:to>
    <xdr:sp macro="" textlink="">
      <xdr:nvSpPr>
        <xdr:cNvPr id="92" name="楕円 91">
          <a:extLst>
            <a:ext uri="{FF2B5EF4-FFF2-40B4-BE49-F238E27FC236}">
              <a16:creationId xmlns:a16="http://schemas.microsoft.com/office/drawing/2014/main" id="{0CFB3A95-3EAD-4D98-8404-CE52C7D96C90}"/>
            </a:ext>
          </a:extLst>
        </xdr:cNvPr>
        <xdr:cNvSpPr/>
      </xdr:nvSpPr>
      <xdr:spPr>
        <a:xfrm>
          <a:off x="4000500" y="590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24947</xdr:rowOff>
    </xdr:from>
    <xdr:to>
      <xdr:col>23</xdr:col>
      <xdr:colOff>85725</xdr:colOff>
      <xdr:row>30</xdr:row>
      <xdr:rowOff>43452</xdr:rowOff>
    </xdr:to>
    <xdr:cxnSp macro="">
      <xdr:nvCxnSpPr>
        <xdr:cNvPr id="93" name="直線コネクタ 92">
          <a:extLst>
            <a:ext uri="{FF2B5EF4-FFF2-40B4-BE49-F238E27FC236}">
              <a16:creationId xmlns:a16="http://schemas.microsoft.com/office/drawing/2014/main" id="{E10E1AF0-0497-4686-951F-06B44E6B8BAD}"/>
            </a:ext>
          </a:extLst>
        </xdr:cNvPr>
        <xdr:cNvCxnSpPr/>
      </xdr:nvCxnSpPr>
      <xdr:spPr>
        <a:xfrm flipV="1">
          <a:off x="4051300" y="5939972"/>
          <a:ext cx="7112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100602</xdr:rowOff>
    </xdr:from>
    <xdr:to>
      <xdr:col>15</xdr:col>
      <xdr:colOff>187325</xdr:colOff>
      <xdr:row>31</xdr:row>
      <xdr:rowOff>30752</xdr:rowOff>
    </xdr:to>
    <xdr:sp macro="" textlink="">
      <xdr:nvSpPr>
        <xdr:cNvPr id="94" name="楕円 93">
          <a:extLst>
            <a:ext uri="{FF2B5EF4-FFF2-40B4-BE49-F238E27FC236}">
              <a16:creationId xmlns:a16="http://schemas.microsoft.com/office/drawing/2014/main" id="{058FB945-B154-4A38-A777-58CB4A3F082D}"/>
            </a:ext>
          </a:extLst>
        </xdr:cNvPr>
        <xdr:cNvSpPr/>
      </xdr:nvSpPr>
      <xdr:spPr>
        <a:xfrm>
          <a:off x="3238500" y="601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43452</xdr:rowOff>
    </xdr:from>
    <xdr:to>
      <xdr:col>19</xdr:col>
      <xdr:colOff>136525</xdr:colOff>
      <xdr:row>30</xdr:row>
      <xdr:rowOff>151402</xdr:rowOff>
    </xdr:to>
    <xdr:cxnSp macro="">
      <xdr:nvCxnSpPr>
        <xdr:cNvPr id="95" name="直線コネクタ 94">
          <a:extLst>
            <a:ext uri="{FF2B5EF4-FFF2-40B4-BE49-F238E27FC236}">
              <a16:creationId xmlns:a16="http://schemas.microsoft.com/office/drawing/2014/main" id="{152E2A78-0764-4609-9187-14C116E13C6E}"/>
            </a:ext>
          </a:extLst>
        </xdr:cNvPr>
        <xdr:cNvCxnSpPr/>
      </xdr:nvCxnSpPr>
      <xdr:spPr>
        <a:xfrm flipV="1">
          <a:off x="3289300" y="5958477"/>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112939</xdr:rowOff>
    </xdr:from>
    <xdr:to>
      <xdr:col>11</xdr:col>
      <xdr:colOff>187325</xdr:colOff>
      <xdr:row>31</xdr:row>
      <xdr:rowOff>43089</xdr:rowOff>
    </xdr:to>
    <xdr:sp macro="" textlink="">
      <xdr:nvSpPr>
        <xdr:cNvPr id="96" name="楕円 95">
          <a:extLst>
            <a:ext uri="{FF2B5EF4-FFF2-40B4-BE49-F238E27FC236}">
              <a16:creationId xmlns:a16="http://schemas.microsoft.com/office/drawing/2014/main" id="{97F13037-0082-4CC8-9E9C-BCDCD5189522}"/>
            </a:ext>
          </a:extLst>
        </xdr:cNvPr>
        <xdr:cNvSpPr/>
      </xdr:nvSpPr>
      <xdr:spPr>
        <a:xfrm>
          <a:off x="2476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151402</xdr:rowOff>
    </xdr:from>
    <xdr:to>
      <xdr:col>15</xdr:col>
      <xdr:colOff>136525</xdr:colOff>
      <xdr:row>30</xdr:row>
      <xdr:rowOff>163739</xdr:rowOff>
    </xdr:to>
    <xdr:cxnSp macro="">
      <xdr:nvCxnSpPr>
        <xdr:cNvPr id="97" name="直線コネクタ 96">
          <a:extLst>
            <a:ext uri="{FF2B5EF4-FFF2-40B4-BE49-F238E27FC236}">
              <a16:creationId xmlns:a16="http://schemas.microsoft.com/office/drawing/2014/main" id="{A5BD236D-2E5E-4F4C-8C4A-F1D0B43E61BF}"/>
            </a:ext>
          </a:extLst>
        </xdr:cNvPr>
        <xdr:cNvCxnSpPr/>
      </xdr:nvCxnSpPr>
      <xdr:spPr>
        <a:xfrm flipV="1">
          <a:off x="2527300" y="6066427"/>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98" name="n_1aveValue有形固定資産減価償却率">
          <a:extLst>
            <a:ext uri="{FF2B5EF4-FFF2-40B4-BE49-F238E27FC236}">
              <a16:creationId xmlns:a16="http://schemas.microsoft.com/office/drawing/2014/main" id="{6A77C2F0-865B-4DD6-806B-AA04AE4D8A56}"/>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9" name="n_2aveValue有形固定資産減価償却率">
          <a:extLst>
            <a:ext uri="{FF2B5EF4-FFF2-40B4-BE49-F238E27FC236}">
              <a16:creationId xmlns:a16="http://schemas.microsoft.com/office/drawing/2014/main" id="{54A5A466-7B80-4636-AFE7-EECE148EBDA8}"/>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0" name="n_3aveValue有形固定資産減価償却率">
          <a:extLst>
            <a:ext uri="{FF2B5EF4-FFF2-40B4-BE49-F238E27FC236}">
              <a16:creationId xmlns:a16="http://schemas.microsoft.com/office/drawing/2014/main" id="{4AEB2591-8DD8-463E-B895-511E4ACA0878}"/>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1" name="n_4aveValue有形固定資産減価償却率">
          <a:extLst>
            <a:ext uri="{FF2B5EF4-FFF2-40B4-BE49-F238E27FC236}">
              <a16:creationId xmlns:a16="http://schemas.microsoft.com/office/drawing/2014/main" id="{D7F736C9-4E03-4DDE-958C-1628040BF64B}"/>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110779</xdr:rowOff>
    </xdr:from>
    <xdr:ext cx="405111" cy="259045"/>
    <xdr:sp macro="" textlink="">
      <xdr:nvSpPr>
        <xdr:cNvPr id="102" name="n_1mainValue有形固定資産減価償却率">
          <a:extLst>
            <a:ext uri="{FF2B5EF4-FFF2-40B4-BE49-F238E27FC236}">
              <a16:creationId xmlns:a16="http://schemas.microsoft.com/office/drawing/2014/main" id="{F284D2FB-E82D-4D0A-9F84-AC7E75AA96D9}"/>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21879</xdr:rowOff>
    </xdr:from>
    <xdr:ext cx="405111" cy="259045"/>
    <xdr:sp macro="" textlink="">
      <xdr:nvSpPr>
        <xdr:cNvPr id="103" name="n_2mainValue有形固定資産減価償却率">
          <a:extLst>
            <a:ext uri="{FF2B5EF4-FFF2-40B4-BE49-F238E27FC236}">
              <a16:creationId xmlns:a16="http://schemas.microsoft.com/office/drawing/2014/main" id="{A50C15A1-78D4-4AFE-B22C-4F035B67B27D}"/>
            </a:ext>
          </a:extLst>
        </xdr:cNvPr>
        <xdr:cNvSpPr txBox="1"/>
      </xdr:nvSpPr>
      <xdr:spPr>
        <a:xfrm>
          <a:off x="3086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34216</xdr:rowOff>
    </xdr:from>
    <xdr:ext cx="405111" cy="259045"/>
    <xdr:sp macro="" textlink="">
      <xdr:nvSpPr>
        <xdr:cNvPr id="104" name="n_3mainValue有形固定資産減価償却率">
          <a:extLst>
            <a:ext uri="{FF2B5EF4-FFF2-40B4-BE49-F238E27FC236}">
              <a16:creationId xmlns:a16="http://schemas.microsoft.com/office/drawing/2014/main" id="{EDF80400-AC45-462E-A965-9C1CABEB7A47}"/>
            </a:ext>
          </a:extLst>
        </xdr:cNvPr>
        <xdr:cNvSpPr txBox="1"/>
      </xdr:nvSpPr>
      <xdr:spPr>
        <a:xfrm>
          <a:off x="23247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7C45BFB9-F9E3-40B5-89DA-9D06E84DAA2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9053FF67-7201-4D8E-A02A-3B0BDFF2F95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ECB3692-D0F5-40E8-8A83-742B205B473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F3735BA8-8A4F-4779-8877-CE34C2137D2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A4E52831-60A8-4C20-A115-2E3A1CD4DB4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4C571A82-86A8-4500-9D0A-F73A9A31848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A8189EC8-E641-499C-8CBE-13B2E03CD84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A71E4F58-A592-421E-A656-D57D5029312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2EF1630C-F9A3-4904-9B58-BF5A9316CAA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C7D37F06-F814-4168-92D5-53C4EE76C7B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27CD92E6-DC42-4CBE-9EBB-B27F9B72919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9F33F59C-904F-47BE-9305-729E6C34641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7675E257-80D1-48FD-8F47-C68F5332FCA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a:t>
          </a:r>
          <a:r>
            <a:rPr kumimoji="1" lang="en-US" altLang="ja-JP" sz="1100">
              <a:latin typeface="ＭＳ Ｐゴシック" panose="020B0600070205080204" pitchFamily="50" charset="-128"/>
              <a:ea typeface="ＭＳ Ｐゴシック" panose="020B0600070205080204" pitchFamily="50" charset="-128"/>
            </a:rPr>
            <a:t>798.9</a:t>
          </a:r>
          <a:r>
            <a:rPr kumimoji="1" lang="ja-JP" altLang="en-US" sz="1100">
              <a:latin typeface="ＭＳ Ｐゴシック" panose="020B0600070205080204" pitchFamily="50" charset="-128"/>
              <a:ea typeface="ＭＳ Ｐゴシック" panose="020B0600070205080204" pitchFamily="50" charset="-128"/>
            </a:rPr>
            <a:t>％で、類似団体内平均</a:t>
          </a:r>
          <a:r>
            <a:rPr kumimoji="1" lang="en-US" altLang="ja-JP" sz="1100">
              <a:latin typeface="ＭＳ Ｐゴシック" panose="020B0600070205080204" pitchFamily="50" charset="-128"/>
              <a:ea typeface="ＭＳ Ｐゴシック" panose="020B0600070205080204" pitchFamily="50" charset="-128"/>
            </a:rPr>
            <a:t>209.1</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％、福島県平均</a:t>
          </a:r>
          <a:r>
            <a:rPr kumimoji="1" lang="en-US" altLang="ja-JP" sz="1100">
              <a:latin typeface="ＭＳ Ｐゴシック" panose="020B0600070205080204" pitchFamily="50" charset="-128"/>
              <a:ea typeface="ＭＳ Ｐゴシック" panose="020B0600070205080204" pitchFamily="50" charset="-128"/>
            </a:rPr>
            <a:t>384.4</a:t>
          </a:r>
          <a:r>
            <a:rPr kumimoji="1" lang="ja-JP" altLang="en-US" sz="1100">
              <a:latin typeface="ＭＳ Ｐゴシック" panose="020B0600070205080204" pitchFamily="50" charset="-128"/>
              <a:ea typeface="ＭＳ Ｐゴシック" panose="020B0600070205080204" pitchFamily="50" charset="-128"/>
            </a:rPr>
            <a:t>％を大きく上回り、類似団体内順位も</a:t>
          </a:r>
          <a:r>
            <a:rPr kumimoji="1" lang="en-US" altLang="ja-JP" sz="1100">
              <a:latin typeface="ＭＳ Ｐゴシック" panose="020B0600070205080204" pitchFamily="50" charset="-128"/>
              <a:ea typeface="ＭＳ Ｐゴシック" panose="020B0600070205080204" pitchFamily="50" charset="-128"/>
            </a:rPr>
            <a:t>90/94</a:t>
          </a:r>
          <a:r>
            <a:rPr kumimoji="1" lang="ja-JP" altLang="en-US" sz="1100">
              <a:latin typeface="ＭＳ Ｐゴシック" panose="020B0600070205080204" pitchFamily="50" charset="-128"/>
              <a:ea typeface="ＭＳ Ｐゴシック" panose="020B0600070205080204" pitchFamily="50" charset="-128"/>
            </a:rPr>
            <a:t>と高い水準にある。令和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535.5</a:t>
          </a:r>
          <a:r>
            <a:rPr kumimoji="1" lang="ja-JP" altLang="en-US" sz="1100">
              <a:latin typeface="ＭＳ Ｐゴシック" panose="020B0600070205080204" pitchFamily="50" charset="-128"/>
              <a:ea typeface="ＭＳ Ｐゴシック" panose="020B0600070205080204" pitchFamily="50" charset="-128"/>
            </a:rPr>
            <a:t>％から令和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566.3</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798.9</a:t>
          </a:r>
          <a:r>
            <a:rPr kumimoji="1" lang="ja-JP" altLang="en-US" sz="1100">
              <a:latin typeface="ＭＳ Ｐゴシック" panose="020B0600070205080204" pitchFamily="50" charset="-128"/>
              <a:ea typeface="ＭＳ Ｐゴシック" panose="020B0600070205080204" pitchFamily="50" charset="-128"/>
            </a:rPr>
            <a:t>％と上昇しており、債務償還に対する財政余力が低下している。今後は事業の必要性・緊急性を精査して地方債の新規発行を抑制するとともに、経常経費の見直しや基金の確保等により償還財源を確保し、比率の改善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E4569B99-6AE2-4F88-989B-126614FEE9A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3BF227F3-4033-4FCA-BA51-C267A6D6F23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819097B7-D73A-45DD-AA67-B7A7F3F00E1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52627388-B060-47EF-A46D-49384B38B8E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72053961-B1A3-42A0-BC45-B539D1EB3E6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736437FD-17DD-46E3-BDC4-0BE1BE18EF1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D93A975D-7D26-402E-827D-5EB111AC31A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692EB638-0CAA-4369-8A10-6A503417199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5F7FCA4D-6497-4440-B570-6455B1A5B44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85E6A3D0-EAE0-4978-A792-F9D7D16165D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4DFCFF53-5625-4112-A1FF-C79B0359AD1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8FFD4B87-6C73-4234-92DC-622D3AF7124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234E71B4-640D-4D2E-9349-D48B3E6D3C3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DAD6D1F2-5BC7-41B1-855D-448E783ABE4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DB916FCD-0C4A-46AC-89CA-920FDF815F2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3" name="直線コネクタ 132">
          <a:extLst>
            <a:ext uri="{FF2B5EF4-FFF2-40B4-BE49-F238E27FC236}">
              <a16:creationId xmlns:a16="http://schemas.microsoft.com/office/drawing/2014/main" id="{63CC544F-D436-48C5-B704-ECD33BF4C3EC}"/>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4" name="債務償還比率最小値テキスト">
          <a:extLst>
            <a:ext uri="{FF2B5EF4-FFF2-40B4-BE49-F238E27FC236}">
              <a16:creationId xmlns:a16="http://schemas.microsoft.com/office/drawing/2014/main" id="{277FDB5D-8E97-4BF0-9BCB-72A077E5910F}"/>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5" name="直線コネクタ 134">
          <a:extLst>
            <a:ext uri="{FF2B5EF4-FFF2-40B4-BE49-F238E27FC236}">
              <a16:creationId xmlns:a16="http://schemas.microsoft.com/office/drawing/2014/main" id="{68752DCA-A097-47B8-9024-448B5715ADFF}"/>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38633565-F2C9-45B5-9798-E3175CCA2A0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FE79A17A-D154-413E-90AA-C22602FC0AA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8" name="債務償還比率平均値テキスト">
          <a:extLst>
            <a:ext uri="{FF2B5EF4-FFF2-40B4-BE49-F238E27FC236}">
              <a16:creationId xmlns:a16="http://schemas.microsoft.com/office/drawing/2014/main" id="{E5F2D0D0-A08D-499A-B317-C4FC327177E6}"/>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9" name="フローチャート: 判断 138">
          <a:extLst>
            <a:ext uri="{FF2B5EF4-FFF2-40B4-BE49-F238E27FC236}">
              <a16:creationId xmlns:a16="http://schemas.microsoft.com/office/drawing/2014/main" id="{9C2C152D-3576-4BED-96F2-78F1E68C72BF}"/>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0" name="フローチャート: 判断 139">
          <a:extLst>
            <a:ext uri="{FF2B5EF4-FFF2-40B4-BE49-F238E27FC236}">
              <a16:creationId xmlns:a16="http://schemas.microsoft.com/office/drawing/2014/main" id="{530F44F5-6743-4F23-9FB4-BF75876440AE}"/>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1" name="フローチャート: 判断 140">
          <a:extLst>
            <a:ext uri="{FF2B5EF4-FFF2-40B4-BE49-F238E27FC236}">
              <a16:creationId xmlns:a16="http://schemas.microsoft.com/office/drawing/2014/main" id="{700C3C5D-8E3C-42E3-8F9E-99D81EC5FA24}"/>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2" name="フローチャート: 判断 141">
          <a:extLst>
            <a:ext uri="{FF2B5EF4-FFF2-40B4-BE49-F238E27FC236}">
              <a16:creationId xmlns:a16="http://schemas.microsoft.com/office/drawing/2014/main" id="{6412A300-8C52-4A3E-A9B2-F09471932078}"/>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3" name="フローチャート: 判断 142">
          <a:extLst>
            <a:ext uri="{FF2B5EF4-FFF2-40B4-BE49-F238E27FC236}">
              <a16:creationId xmlns:a16="http://schemas.microsoft.com/office/drawing/2014/main" id="{809A7A42-40E1-4274-BB0A-A57D13BBE979}"/>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7178FC1-1E06-4EC6-A8D6-BDE6E59B56B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67511F4-7361-411F-B468-BB22BB55A9F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1C640E5-B882-496C-87C7-4AFA8B65B6E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1D8738E-8CDC-4A85-929C-E7B488F2835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4C84CF9-8B2F-4310-8827-050EDAEA15F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133795</xdr:rowOff>
    </xdr:from>
    <xdr:to>
      <xdr:col>76</xdr:col>
      <xdr:colOff>73025</xdr:colOff>
      <xdr:row>32</xdr:row>
      <xdr:rowOff>63945</xdr:rowOff>
    </xdr:to>
    <xdr:sp macro="" textlink="">
      <xdr:nvSpPr>
        <xdr:cNvPr id="149" name="楕円 148">
          <a:extLst>
            <a:ext uri="{FF2B5EF4-FFF2-40B4-BE49-F238E27FC236}">
              <a16:creationId xmlns:a16="http://schemas.microsoft.com/office/drawing/2014/main" id="{6DE75766-8CDF-41C7-A7FE-001A28DB442E}"/>
            </a:ext>
          </a:extLst>
        </xdr:cNvPr>
        <xdr:cNvSpPr/>
      </xdr:nvSpPr>
      <xdr:spPr>
        <a:xfrm>
          <a:off x="14744700" y="622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112222</xdr:rowOff>
    </xdr:from>
    <xdr:ext cx="469744" cy="259045"/>
    <xdr:sp macro="" textlink="">
      <xdr:nvSpPr>
        <xdr:cNvPr id="150" name="債務償還比率該当値テキスト">
          <a:extLst>
            <a:ext uri="{FF2B5EF4-FFF2-40B4-BE49-F238E27FC236}">
              <a16:creationId xmlns:a16="http://schemas.microsoft.com/office/drawing/2014/main" id="{38C8160D-BB39-4944-B6A1-6704574EBDBA}"/>
            </a:ext>
          </a:extLst>
        </xdr:cNvPr>
        <xdr:cNvSpPr txBox="1"/>
      </xdr:nvSpPr>
      <xdr:spPr>
        <a:xfrm>
          <a:off x="14846300" y="619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26254</xdr:rowOff>
    </xdr:from>
    <xdr:to>
      <xdr:col>72</xdr:col>
      <xdr:colOff>123825</xdr:colOff>
      <xdr:row>30</xdr:row>
      <xdr:rowOff>127854</xdr:rowOff>
    </xdr:to>
    <xdr:sp macro="" textlink="">
      <xdr:nvSpPr>
        <xdr:cNvPr id="151" name="楕円 150">
          <a:extLst>
            <a:ext uri="{FF2B5EF4-FFF2-40B4-BE49-F238E27FC236}">
              <a16:creationId xmlns:a16="http://schemas.microsoft.com/office/drawing/2014/main" id="{730FAAEF-D780-4A10-B90B-87317862E7D8}"/>
            </a:ext>
          </a:extLst>
        </xdr:cNvPr>
        <xdr:cNvSpPr/>
      </xdr:nvSpPr>
      <xdr:spPr>
        <a:xfrm>
          <a:off x="14033500" y="594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77054</xdr:rowOff>
    </xdr:from>
    <xdr:to>
      <xdr:col>76</xdr:col>
      <xdr:colOff>22225</xdr:colOff>
      <xdr:row>32</xdr:row>
      <xdr:rowOff>13145</xdr:rowOff>
    </xdr:to>
    <xdr:cxnSp macro="">
      <xdr:nvCxnSpPr>
        <xdr:cNvPr id="152" name="直線コネクタ 151">
          <a:extLst>
            <a:ext uri="{FF2B5EF4-FFF2-40B4-BE49-F238E27FC236}">
              <a16:creationId xmlns:a16="http://schemas.microsoft.com/office/drawing/2014/main" id="{CE0CC13B-9EC3-4603-8D1A-4B7799FBDF36}"/>
            </a:ext>
          </a:extLst>
        </xdr:cNvPr>
        <xdr:cNvCxnSpPr/>
      </xdr:nvCxnSpPr>
      <xdr:spPr>
        <a:xfrm>
          <a:off x="14084300" y="5992079"/>
          <a:ext cx="711200" cy="27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160761</xdr:rowOff>
    </xdr:from>
    <xdr:to>
      <xdr:col>68</xdr:col>
      <xdr:colOff>123825</xdr:colOff>
      <xdr:row>30</xdr:row>
      <xdr:rowOff>90911</xdr:rowOff>
    </xdr:to>
    <xdr:sp macro="" textlink="">
      <xdr:nvSpPr>
        <xdr:cNvPr id="153" name="楕円 152">
          <a:extLst>
            <a:ext uri="{FF2B5EF4-FFF2-40B4-BE49-F238E27FC236}">
              <a16:creationId xmlns:a16="http://schemas.microsoft.com/office/drawing/2014/main" id="{DFE95BF7-C86B-4F0F-AC7A-DC53D2957F54}"/>
            </a:ext>
          </a:extLst>
        </xdr:cNvPr>
        <xdr:cNvSpPr/>
      </xdr:nvSpPr>
      <xdr:spPr>
        <a:xfrm>
          <a:off x="13271500" y="590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40111</xdr:rowOff>
    </xdr:from>
    <xdr:to>
      <xdr:col>72</xdr:col>
      <xdr:colOff>73025</xdr:colOff>
      <xdr:row>30</xdr:row>
      <xdr:rowOff>77054</xdr:rowOff>
    </xdr:to>
    <xdr:cxnSp macro="">
      <xdr:nvCxnSpPr>
        <xdr:cNvPr id="154" name="直線コネクタ 153">
          <a:extLst>
            <a:ext uri="{FF2B5EF4-FFF2-40B4-BE49-F238E27FC236}">
              <a16:creationId xmlns:a16="http://schemas.microsoft.com/office/drawing/2014/main" id="{5AD0F642-942F-408A-B197-F43AD7FABD82}"/>
            </a:ext>
          </a:extLst>
        </xdr:cNvPr>
        <xdr:cNvCxnSpPr/>
      </xdr:nvCxnSpPr>
      <xdr:spPr>
        <a:xfrm>
          <a:off x="13322300" y="5955136"/>
          <a:ext cx="762000" cy="3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39927</xdr:rowOff>
    </xdr:from>
    <xdr:to>
      <xdr:col>64</xdr:col>
      <xdr:colOff>123825</xdr:colOff>
      <xdr:row>30</xdr:row>
      <xdr:rowOff>141527</xdr:rowOff>
    </xdr:to>
    <xdr:sp macro="" textlink="">
      <xdr:nvSpPr>
        <xdr:cNvPr id="155" name="楕円 154">
          <a:extLst>
            <a:ext uri="{FF2B5EF4-FFF2-40B4-BE49-F238E27FC236}">
              <a16:creationId xmlns:a16="http://schemas.microsoft.com/office/drawing/2014/main" id="{DFE01613-BC40-43C6-88B3-AA89139F8E09}"/>
            </a:ext>
          </a:extLst>
        </xdr:cNvPr>
        <xdr:cNvSpPr/>
      </xdr:nvSpPr>
      <xdr:spPr>
        <a:xfrm>
          <a:off x="12509500" y="59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40111</xdr:rowOff>
    </xdr:from>
    <xdr:to>
      <xdr:col>68</xdr:col>
      <xdr:colOff>73025</xdr:colOff>
      <xdr:row>30</xdr:row>
      <xdr:rowOff>90727</xdr:rowOff>
    </xdr:to>
    <xdr:cxnSp macro="">
      <xdr:nvCxnSpPr>
        <xdr:cNvPr id="156" name="直線コネクタ 155">
          <a:extLst>
            <a:ext uri="{FF2B5EF4-FFF2-40B4-BE49-F238E27FC236}">
              <a16:creationId xmlns:a16="http://schemas.microsoft.com/office/drawing/2014/main" id="{3CE5BB9D-2E24-4E2F-A1C8-517839A0F0AE}"/>
            </a:ext>
          </a:extLst>
        </xdr:cNvPr>
        <xdr:cNvCxnSpPr/>
      </xdr:nvCxnSpPr>
      <xdr:spPr>
        <a:xfrm flipV="1">
          <a:off x="12560300" y="5955136"/>
          <a:ext cx="762000" cy="5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129886</xdr:rowOff>
    </xdr:from>
    <xdr:to>
      <xdr:col>60</xdr:col>
      <xdr:colOff>123825</xdr:colOff>
      <xdr:row>31</xdr:row>
      <xdr:rowOff>60036</xdr:rowOff>
    </xdr:to>
    <xdr:sp macro="" textlink="">
      <xdr:nvSpPr>
        <xdr:cNvPr id="157" name="楕円 156">
          <a:extLst>
            <a:ext uri="{FF2B5EF4-FFF2-40B4-BE49-F238E27FC236}">
              <a16:creationId xmlns:a16="http://schemas.microsoft.com/office/drawing/2014/main" id="{3D5AE045-1DDC-4A2E-BD99-D06E1A379233}"/>
            </a:ext>
          </a:extLst>
        </xdr:cNvPr>
        <xdr:cNvSpPr/>
      </xdr:nvSpPr>
      <xdr:spPr>
        <a:xfrm>
          <a:off x="11747500" y="604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90727</xdr:rowOff>
    </xdr:from>
    <xdr:to>
      <xdr:col>64</xdr:col>
      <xdr:colOff>73025</xdr:colOff>
      <xdr:row>31</xdr:row>
      <xdr:rowOff>9236</xdr:rowOff>
    </xdr:to>
    <xdr:cxnSp macro="">
      <xdr:nvCxnSpPr>
        <xdr:cNvPr id="158" name="直線コネクタ 157">
          <a:extLst>
            <a:ext uri="{FF2B5EF4-FFF2-40B4-BE49-F238E27FC236}">
              <a16:creationId xmlns:a16="http://schemas.microsoft.com/office/drawing/2014/main" id="{4194D4D3-EB9E-4FC2-88C1-A3D2A72E93BD}"/>
            </a:ext>
          </a:extLst>
        </xdr:cNvPr>
        <xdr:cNvCxnSpPr/>
      </xdr:nvCxnSpPr>
      <xdr:spPr>
        <a:xfrm flipV="1">
          <a:off x="11798300" y="6005752"/>
          <a:ext cx="762000" cy="8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9" name="n_1aveValue債務償還比率">
          <a:extLst>
            <a:ext uri="{FF2B5EF4-FFF2-40B4-BE49-F238E27FC236}">
              <a16:creationId xmlns:a16="http://schemas.microsoft.com/office/drawing/2014/main" id="{15979DF6-F16A-4C8C-A7A5-5CB5261EF6E3}"/>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0" name="n_2aveValue債務償還比率">
          <a:extLst>
            <a:ext uri="{FF2B5EF4-FFF2-40B4-BE49-F238E27FC236}">
              <a16:creationId xmlns:a16="http://schemas.microsoft.com/office/drawing/2014/main" id="{BAB123FC-3435-4F3D-A035-E6C28F723502}"/>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1" name="n_3aveValue債務償還比率">
          <a:extLst>
            <a:ext uri="{FF2B5EF4-FFF2-40B4-BE49-F238E27FC236}">
              <a16:creationId xmlns:a16="http://schemas.microsoft.com/office/drawing/2014/main" id="{D49ECAA6-BB72-46B8-BC57-68E9BD80291F}"/>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62" name="n_4aveValue債務償還比率">
          <a:extLst>
            <a:ext uri="{FF2B5EF4-FFF2-40B4-BE49-F238E27FC236}">
              <a16:creationId xmlns:a16="http://schemas.microsoft.com/office/drawing/2014/main" id="{327BC1ED-F6BD-4E84-9433-D71A85B6219A}"/>
            </a:ext>
          </a:extLst>
        </xdr:cNvPr>
        <xdr:cNvSpPr txBox="1"/>
      </xdr:nvSpPr>
      <xdr:spPr>
        <a:xfrm>
          <a:off x="11563427" y="52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118981</xdr:rowOff>
    </xdr:from>
    <xdr:ext cx="469744" cy="259045"/>
    <xdr:sp macro="" textlink="">
      <xdr:nvSpPr>
        <xdr:cNvPr id="163" name="n_1mainValue債務償還比率">
          <a:extLst>
            <a:ext uri="{FF2B5EF4-FFF2-40B4-BE49-F238E27FC236}">
              <a16:creationId xmlns:a16="http://schemas.microsoft.com/office/drawing/2014/main" id="{93EA2B51-F799-4232-81C3-8D816489F333}"/>
            </a:ext>
          </a:extLst>
        </xdr:cNvPr>
        <xdr:cNvSpPr txBox="1"/>
      </xdr:nvSpPr>
      <xdr:spPr>
        <a:xfrm>
          <a:off x="13836727" y="603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82038</xdr:rowOff>
    </xdr:from>
    <xdr:ext cx="469744" cy="259045"/>
    <xdr:sp macro="" textlink="">
      <xdr:nvSpPr>
        <xdr:cNvPr id="164" name="n_2mainValue債務償還比率">
          <a:extLst>
            <a:ext uri="{FF2B5EF4-FFF2-40B4-BE49-F238E27FC236}">
              <a16:creationId xmlns:a16="http://schemas.microsoft.com/office/drawing/2014/main" id="{6AE95BE0-6E27-460E-A519-85B56392A0CC}"/>
            </a:ext>
          </a:extLst>
        </xdr:cNvPr>
        <xdr:cNvSpPr txBox="1"/>
      </xdr:nvSpPr>
      <xdr:spPr>
        <a:xfrm>
          <a:off x="13087427" y="599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132654</xdr:rowOff>
    </xdr:from>
    <xdr:ext cx="469744" cy="259045"/>
    <xdr:sp macro="" textlink="">
      <xdr:nvSpPr>
        <xdr:cNvPr id="165" name="n_3mainValue債務償還比率">
          <a:extLst>
            <a:ext uri="{FF2B5EF4-FFF2-40B4-BE49-F238E27FC236}">
              <a16:creationId xmlns:a16="http://schemas.microsoft.com/office/drawing/2014/main" id="{D951B014-81D3-4C53-A063-2638A237D8FD}"/>
            </a:ext>
          </a:extLst>
        </xdr:cNvPr>
        <xdr:cNvSpPr txBox="1"/>
      </xdr:nvSpPr>
      <xdr:spPr>
        <a:xfrm>
          <a:off x="12325427" y="604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51163</xdr:rowOff>
    </xdr:from>
    <xdr:ext cx="469744" cy="259045"/>
    <xdr:sp macro="" textlink="">
      <xdr:nvSpPr>
        <xdr:cNvPr id="166" name="n_4mainValue債務償還比率">
          <a:extLst>
            <a:ext uri="{FF2B5EF4-FFF2-40B4-BE49-F238E27FC236}">
              <a16:creationId xmlns:a16="http://schemas.microsoft.com/office/drawing/2014/main" id="{C1F7EF55-74D4-48A8-9B21-8F2BE9E44E4D}"/>
            </a:ext>
          </a:extLst>
        </xdr:cNvPr>
        <xdr:cNvSpPr txBox="1"/>
      </xdr:nvSpPr>
      <xdr:spPr>
        <a:xfrm>
          <a:off x="11563427" y="613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7D41F495-427F-4933-906A-0FBC92BBD51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3928B3E8-3089-43A1-8E3D-A18506659D4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D039844-2FAB-4373-B88D-FF4965D7F52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D05E2207-07C9-4223-BCA8-A5ACC80E501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52BC598-3C09-4657-AF31-DFDFD1195F1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ECEBD629-FFAF-4846-879D-E4E12EA601B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FA94E9-0E7F-4EBF-9385-229D1A54020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18BBD1-D509-4EE2-8200-D0F65BDD243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060D1D5-1C64-4673-8B9B-C183B8639F7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03D29A-07FB-46D2-B8C5-C58E79CA206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7768D34-4AB0-4BB7-882F-AA75DFA7BE4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6D4E75B-8191-46D0-B954-8BB370D4B1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6A9740-1EF2-44C2-AE1D-036D5794B32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41354E-74B8-433F-8F9F-DB958ACAE2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D6746FA-89C1-420B-A8B7-05633294C6F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ED1704C-5F80-42EB-9A9F-1B0895F4CA7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1,327
1,320
90.81
2,843,171
2,644,897
195,053
1,493,476
3,227,943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027F940-1F15-40A8-8C90-9825C58901F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B6DECE-BC65-4E61-B3E2-C53B08521D3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EE6E9C1-8285-4ECD-972F-9D0FF829BF8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CD63F1-C4CF-42B6-B218-D47D589B904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C8514A-99DE-446F-B8BE-26602B43603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A1DCFE6-2A85-40FD-920B-B3E606D9158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F91D573-D73C-4C7A-9B2D-1493976080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D7902C-AEA3-41DE-84F6-69B864DF3C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B6969B4-6513-4919-878C-F4754355CBA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B865E7-AF38-4C9A-81AA-DEC2431FEA8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1112A66-E3C7-471B-9503-190338E6FC7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DE028B-1C51-4D1E-939A-3E972A7AD66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3CB5C3-B1B1-4595-8D3A-F6CE4EA902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A14158-DB8C-4676-895B-C4840030D0C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715E34-AF6B-4610-98B9-1FD00958FAC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453753-81BD-42C1-BC2C-7CA6F7D7792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2034D2-1260-4995-910A-B55B5ED4E2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8B41839-D257-4E81-9D0F-38C92A9E33D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D43CFAC-5339-441F-9AF1-519D79E0651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82FDCC-74B3-4D1C-92AE-C6B248ADBBA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7D9714-AC2E-4405-8201-A4737B32490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B05A0FF-0480-41FF-9341-6E8E04EC993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899641-F7F0-44C5-B769-30D0F0CC4C3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1DC9C8B-0BE5-40A1-942A-C08C7BB7B38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8F53FFA-2DF6-4670-B19D-32336A59600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632747C-2F7B-4DDB-948E-2CB2E463E7D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64D3D9A-5380-42AE-8253-A16708DE2B0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532A5C-0046-47D0-9249-81FB36B1C3D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E7158B-B4FE-4C8F-9134-BF334F33597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63CC48-50C8-491B-9774-BDD995B1D0D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A48A12-6CA4-4F22-BC0F-144FFFB245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676032B-C40C-4D45-BD22-E3ABAF35BE6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B1D842C-A400-407E-8B47-BC826C3DBEB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BBC7BEC-8C91-46CF-85B1-B8E54B9596B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2A8BB0F-F3BD-4260-8043-D2387E95A63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D9BD33A-3558-485F-88F1-E10ABC7A7FB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013921E-4AC0-4167-858C-1599F6D6B3E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04C3D09-FD6C-40D4-9013-7CE8EF499EC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D4F5E20-5CDD-4356-AEB3-32DFD717E8B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D752BA9-3083-493A-B1C5-AC83E3F2EAB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685B676-100D-4E45-9A26-646873FE7C2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429DB12-BD14-4E9E-A767-9426D0D677A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F77B32F-D292-47FC-AA41-C16742057C1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65FF500-9515-4AD8-A115-51A768CFE76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5E3DB8C-8077-4923-B93F-8B878ED2B05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E13D2690-559D-41CF-B608-9ABEC714B98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136616</xdr:rowOff>
    </xdr:from>
    <xdr:to>
      <xdr:col>24</xdr:col>
      <xdr:colOff>62865</xdr:colOff>
      <xdr:row>42</xdr:row>
      <xdr:rowOff>40277</xdr:rowOff>
    </xdr:to>
    <xdr:cxnSp macro="">
      <xdr:nvCxnSpPr>
        <xdr:cNvPr id="58" name="直線コネクタ 57">
          <a:extLst>
            <a:ext uri="{FF2B5EF4-FFF2-40B4-BE49-F238E27FC236}">
              <a16:creationId xmlns:a16="http://schemas.microsoft.com/office/drawing/2014/main" id="{641551F5-9CF8-4024-947C-5C89F44BC5F4}"/>
            </a:ext>
          </a:extLst>
        </xdr:cNvPr>
        <xdr:cNvCxnSpPr/>
      </xdr:nvCxnSpPr>
      <xdr:spPr>
        <a:xfrm flipV="1">
          <a:off x="4634865" y="5965916"/>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44104</xdr:rowOff>
    </xdr:from>
    <xdr:ext cx="405111" cy="259045"/>
    <xdr:sp macro="" textlink="">
      <xdr:nvSpPr>
        <xdr:cNvPr id="59" name="【道路】&#10;有形固定資産減価償却率最小値テキスト">
          <a:extLst>
            <a:ext uri="{FF2B5EF4-FFF2-40B4-BE49-F238E27FC236}">
              <a16:creationId xmlns:a16="http://schemas.microsoft.com/office/drawing/2014/main" id="{4EF63BB0-4164-42C8-9766-8FF65AC112E0}"/>
            </a:ext>
          </a:extLst>
        </xdr:cNvPr>
        <xdr:cNvSpPr txBox="1"/>
      </xdr:nvSpPr>
      <xdr:spPr>
        <a:xfrm>
          <a:off x="4673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40277</xdr:rowOff>
    </xdr:from>
    <xdr:to>
      <xdr:col>24</xdr:col>
      <xdr:colOff>152400</xdr:colOff>
      <xdr:row>42</xdr:row>
      <xdr:rowOff>40277</xdr:rowOff>
    </xdr:to>
    <xdr:cxnSp macro="">
      <xdr:nvCxnSpPr>
        <xdr:cNvPr id="60" name="直線コネクタ 59">
          <a:extLst>
            <a:ext uri="{FF2B5EF4-FFF2-40B4-BE49-F238E27FC236}">
              <a16:creationId xmlns:a16="http://schemas.microsoft.com/office/drawing/2014/main" id="{D2B49987-D1D4-410E-B046-E47FF29D2129}"/>
            </a:ext>
          </a:extLst>
        </xdr:cNvPr>
        <xdr:cNvCxnSpPr/>
      </xdr:nvCxnSpPr>
      <xdr:spPr>
        <a:xfrm>
          <a:off x="4546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83293</xdr:rowOff>
    </xdr:from>
    <xdr:ext cx="405111" cy="259045"/>
    <xdr:sp macro="" textlink="">
      <xdr:nvSpPr>
        <xdr:cNvPr id="61" name="【道路】&#10;有形固定資産減価償却率最大値テキスト">
          <a:extLst>
            <a:ext uri="{FF2B5EF4-FFF2-40B4-BE49-F238E27FC236}">
              <a16:creationId xmlns:a16="http://schemas.microsoft.com/office/drawing/2014/main" id="{D1933DD4-40EF-445A-811E-84DE26143215}"/>
            </a:ext>
          </a:extLst>
        </xdr:cNvPr>
        <xdr:cNvSpPr txBox="1"/>
      </xdr:nvSpPr>
      <xdr:spPr>
        <a:xfrm>
          <a:off x="4673600" y="5741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136616</xdr:rowOff>
    </xdr:from>
    <xdr:to>
      <xdr:col>24</xdr:col>
      <xdr:colOff>152400</xdr:colOff>
      <xdr:row>34</xdr:row>
      <xdr:rowOff>136616</xdr:rowOff>
    </xdr:to>
    <xdr:cxnSp macro="">
      <xdr:nvCxnSpPr>
        <xdr:cNvPr id="62" name="直線コネクタ 61">
          <a:extLst>
            <a:ext uri="{FF2B5EF4-FFF2-40B4-BE49-F238E27FC236}">
              <a16:creationId xmlns:a16="http://schemas.microsoft.com/office/drawing/2014/main" id="{BFA3151D-00C9-473B-8986-162E3EC5A7AF}"/>
            </a:ext>
          </a:extLst>
        </xdr:cNvPr>
        <xdr:cNvCxnSpPr/>
      </xdr:nvCxnSpPr>
      <xdr:spPr>
        <a:xfrm>
          <a:off x="4546600" y="596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15257</xdr:rowOff>
    </xdr:from>
    <xdr:ext cx="405111" cy="259045"/>
    <xdr:sp macro="" textlink="">
      <xdr:nvSpPr>
        <xdr:cNvPr id="63" name="【道路】&#10;有形固定資産減価償却率平均値テキスト">
          <a:extLst>
            <a:ext uri="{FF2B5EF4-FFF2-40B4-BE49-F238E27FC236}">
              <a16:creationId xmlns:a16="http://schemas.microsoft.com/office/drawing/2014/main" id="{30D7D6F6-0CAE-4343-80F7-35E0BC6C1131}"/>
            </a:ext>
          </a:extLst>
        </xdr:cNvPr>
        <xdr:cNvSpPr txBox="1"/>
      </xdr:nvSpPr>
      <xdr:spPr>
        <a:xfrm>
          <a:off x="4673600" y="6701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36830</xdr:rowOff>
    </xdr:from>
    <xdr:to>
      <xdr:col>24</xdr:col>
      <xdr:colOff>114300</xdr:colOff>
      <xdr:row>39</xdr:row>
      <xdr:rowOff>138430</xdr:rowOff>
    </xdr:to>
    <xdr:sp macro="" textlink="">
      <xdr:nvSpPr>
        <xdr:cNvPr id="64" name="フローチャート: 判断 63">
          <a:extLst>
            <a:ext uri="{FF2B5EF4-FFF2-40B4-BE49-F238E27FC236}">
              <a16:creationId xmlns:a16="http://schemas.microsoft.com/office/drawing/2014/main" id="{563FCABA-7888-4ED8-8956-B2DF2D845A32}"/>
            </a:ext>
          </a:extLst>
        </xdr:cNvPr>
        <xdr:cNvSpPr/>
      </xdr:nvSpPr>
      <xdr:spPr>
        <a:xfrm>
          <a:off x="45847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17235</xdr:rowOff>
    </xdr:from>
    <xdr:to>
      <xdr:col>20</xdr:col>
      <xdr:colOff>38100</xdr:colOff>
      <xdr:row>39</xdr:row>
      <xdr:rowOff>118835</xdr:rowOff>
    </xdr:to>
    <xdr:sp macro="" textlink="">
      <xdr:nvSpPr>
        <xdr:cNvPr id="65" name="フローチャート: 判断 64">
          <a:extLst>
            <a:ext uri="{FF2B5EF4-FFF2-40B4-BE49-F238E27FC236}">
              <a16:creationId xmlns:a16="http://schemas.microsoft.com/office/drawing/2014/main" id="{FC62F2CF-13BA-4D12-8646-40A43B66CDB7}"/>
            </a:ext>
          </a:extLst>
        </xdr:cNvPr>
        <xdr:cNvSpPr/>
      </xdr:nvSpPr>
      <xdr:spPr>
        <a:xfrm>
          <a:off x="3746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10704</xdr:rowOff>
    </xdr:from>
    <xdr:to>
      <xdr:col>15</xdr:col>
      <xdr:colOff>101600</xdr:colOff>
      <xdr:row>39</xdr:row>
      <xdr:rowOff>112304</xdr:rowOff>
    </xdr:to>
    <xdr:sp macro="" textlink="">
      <xdr:nvSpPr>
        <xdr:cNvPr id="66" name="フローチャート: 判断 65">
          <a:extLst>
            <a:ext uri="{FF2B5EF4-FFF2-40B4-BE49-F238E27FC236}">
              <a16:creationId xmlns:a16="http://schemas.microsoft.com/office/drawing/2014/main" id="{3B0A53BC-B2C2-45F7-B8F2-BB70F9513136}"/>
            </a:ext>
          </a:extLst>
        </xdr:cNvPr>
        <xdr:cNvSpPr/>
      </xdr:nvSpPr>
      <xdr:spPr>
        <a:xfrm>
          <a:off x="28575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162560</xdr:rowOff>
    </xdr:from>
    <xdr:to>
      <xdr:col>10</xdr:col>
      <xdr:colOff>165100</xdr:colOff>
      <xdr:row>39</xdr:row>
      <xdr:rowOff>92710</xdr:rowOff>
    </xdr:to>
    <xdr:sp macro="" textlink="">
      <xdr:nvSpPr>
        <xdr:cNvPr id="67" name="フローチャート: 判断 66">
          <a:extLst>
            <a:ext uri="{FF2B5EF4-FFF2-40B4-BE49-F238E27FC236}">
              <a16:creationId xmlns:a16="http://schemas.microsoft.com/office/drawing/2014/main" id="{7915BCF8-27A5-4EF6-A1EA-F5016BE891AD}"/>
            </a:ext>
          </a:extLst>
        </xdr:cNvPr>
        <xdr:cNvSpPr/>
      </xdr:nvSpPr>
      <xdr:spPr>
        <a:xfrm>
          <a:off x="1968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159294</xdr:rowOff>
    </xdr:from>
    <xdr:to>
      <xdr:col>6</xdr:col>
      <xdr:colOff>38100</xdr:colOff>
      <xdr:row>39</xdr:row>
      <xdr:rowOff>89444</xdr:rowOff>
    </xdr:to>
    <xdr:sp macro="" textlink="">
      <xdr:nvSpPr>
        <xdr:cNvPr id="68" name="フローチャート: 判断 67">
          <a:extLst>
            <a:ext uri="{FF2B5EF4-FFF2-40B4-BE49-F238E27FC236}">
              <a16:creationId xmlns:a16="http://schemas.microsoft.com/office/drawing/2014/main" id="{8CA2D511-344F-471D-9126-0C413EA9B83C}"/>
            </a:ext>
          </a:extLst>
        </xdr:cNvPr>
        <xdr:cNvSpPr/>
      </xdr:nvSpPr>
      <xdr:spPr>
        <a:xfrm>
          <a:off x="1079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9DA167F-099B-482A-A61E-F1F348EC9A0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5956624-6560-4356-9DBE-8504BBFD83E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0E16917-C69E-4087-8A9A-B5DFFF19074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FA8E23F-0E31-4C2C-977A-BEED8FAD49D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91B2B48-1FC9-4A5B-862F-529A28DD302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108676</xdr:rowOff>
    </xdr:from>
    <xdr:to>
      <xdr:col>24</xdr:col>
      <xdr:colOff>114300</xdr:colOff>
      <xdr:row>35</xdr:row>
      <xdr:rowOff>38826</xdr:rowOff>
    </xdr:to>
    <xdr:sp macro="" textlink="">
      <xdr:nvSpPr>
        <xdr:cNvPr id="74" name="楕円 73">
          <a:extLst>
            <a:ext uri="{FF2B5EF4-FFF2-40B4-BE49-F238E27FC236}">
              <a16:creationId xmlns:a16="http://schemas.microsoft.com/office/drawing/2014/main" id="{C8B407F5-9CC4-4988-97D0-4D9F0C8850F1}"/>
            </a:ext>
          </a:extLst>
        </xdr:cNvPr>
        <xdr:cNvSpPr/>
      </xdr:nvSpPr>
      <xdr:spPr>
        <a:xfrm>
          <a:off x="4584700" y="593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38843</xdr:rowOff>
    </xdr:from>
    <xdr:ext cx="405111" cy="259045"/>
    <xdr:sp macro="" textlink="">
      <xdr:nvSpPr>
        <xdr:cNvPr id="75" name="【道路】&#10;有形固定資産減価償却率該当値テキスト">
          <a:extLst>
            <a:ext uri="{FF2B5EF4-FFF2-40B4-BE49-F238E27FC236}">
              <a16:creationId xmlns:a16="http://schemas.microsoft.com/office/drawing/2014/main" id="{C3DD64ED-3C0E-4A84-9941-E3C4962473A6}"/>
            </a:ext>
          </a:extLst>
        </xdr:cNvPr>
        <xdr:cNvSpPr txBox="1"/>
      </xdr:nvSpPr>
      <xdr:spPr>
        <a:xfrm>
          <a:off x="4673600" y="5868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64589</xdr:rowOff>
    </xdr:from>
    <xdr:to>
      <xdr:col>20</xdr:col>
      <xdr:colOff>38100</xdr:colOff>
      <xdr:row>34</xdr:row>
      <xdr:rowOff>166189</xdr:rowOff>
    </xdr:to>
    <xdr:sp macro="" textlink="">
      <xdr:nvSpPr>
        <xdr:cNvPr id="76" name="楕円 75">
          <a:extLst>
            <a:ext uri="{FF2B5EF4-FFF2-40B4-BE49-F238E27FC236}">
              <a16:creationId xmlns:a16="http://schemas.microsoft.com/office/drawing/2014/main" id="{CEAD1C66-B5EE-4766-A8A4-5BCE838B6733}"/>
            </a:ext>
          </a:extLst>
        </xdr:cNvPr>
        <xdr:cNvSpPr/>
      </xdr:nvSpPr>
      <xdr:spPr>
        <a:xfrm>
          <a:off x="3746500" y="589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115389</xdr:rowOff>
    </xdr:from>
    <xdr:to>
      <xdr:col>24</xdr:col>
      <xdr:colOff>63500</xdr:colOff>
      <xdr:row>34</xdr:row>
      <xdr:rowOff>159476</xdr:rowOff>
    </xdr:to>
    <xdr:cxnSp macro="">
      <xdr:nvCxnSpPr>
        <xdr:cNvPr id="77" name="直線コネクタ 76">
          <a:extLst>
            <a:ext uri="{FF2B5EF4-FFF2-40B4-BE49-F238E27FC236}">
              <a16:creationId xmlns:a16="http://schemas.microsoft.com/office/drawing/2014/main" id="{51C8EC17-8E1A-4408-A96C-73599C922C48}"/>
            </a:ext>
          </a:extLst>
        </xdr:cNvPr>
        <xdr:cNvCxnSpPr/>
      </xdr:nvCxnSpPr>
      <xdr:spPr>
        <a:xfrm>
          <a:off x="3797300" y="594468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142966</xdr:rowOff>
    </xdr:from>
    <xdr:to>
      <xdr:col>15</xdr:col>
      <xdr:colOff>101600</xdr:colOff>
      <xdr:row>34</xdr:row>
      <xdr:rowOff>73116</xdr:rowOff>
    </xdr:to>
    <xdr:sp macro="" textlink="">
      <xdr:nvSpPr>
        <xdr:cNvPr id="78" name="楕円 77">
          <a:extLst>
            <a:ext uri="{FF2B5EF4-FFF2-40B4-BE49-F238E27FC236}">
              <a16:creationId xmlns:a16="http://schemas.microsoft.com/office/drawing/2014/main" id="{383237E6-02D2-4D98-9A85-25D45FF1DE34}"/>
            </a:ext>
          </a:extLst>
        </xdr:cNvPr>
        <xdr:cNvSpPr/>
      </xdr:nvSpPr>
      <xdr:spPr>
        <a:xfrm>
          <a:off x="2857500" y="580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22316</xdr:rowOff>
    </xdr:from>
    <xdr:to>
      <xdr:col>19</xdr:col>
      <xdr:colOff>177800</xdr:colOff>
      <xdr:row>34</xdr:row>
      <xdr:rowOff>115389</xdr:rowOff>
    </xdr:to>
    <xdr:cxnSp macro="">
      <xdr:nvCxnSpPr>
        <xdr:cNvPr id="79" name="直線コネクタ 78">
          <a:extLst>
            <a:ext uri="{FF2B5EF4-FFF2-40B4-BE49-F238E27FC236}">
              <a16:creationId xmlns:a16="http://schemas.microsoft.com/office/drawing/2014/main" id="{B493BADE-BABA-4409-822E-3E5C9A88C115}"/>
            </a:ext>
          </a:extLst>
        </xdr:cNvPr>
        <xdr:cNvCxnSpPr/>
      </xdr:nvCxnSpPr>
      <xdr:spPr>
        <a:xfrm>
          <a:off x="2908300" y="5851616"/>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43361</xdr:rowOff>
    </xdr:from>
    <xdr:to>
      <xdr:col>10</xdr:col>
      <xdr:colOff>165100</xdr:colOff>
      <xdr:row>33</xdr:row>
      <xdr:rowOff>144961</xdr:rowOff>
    </xdr:to>
    <xdr:sp macro="" textlink="">
      <xdr:nvSpPr>
        <xdr:cNvPr id="80" name="楕円 79">
          <a:extLst>
            <a:ext uri="{FF2B5EF4-FFF2-40B4-BE49-F238E27FC236}">
              <a16:creationId xmlns:a16="http://schemas.microsoft.com/office/drawing/2014/main" id="{B9C8C40A-C8CC-4531-9F33-0DD066C1F6AD}"/>
            </a:ext>
          </a:extLst>
        </xdr:cNvPr>
        <xdr:cNvSpPr/>
      </xdr:nvSpPr>
      <xdr:spPr>
        <a:xfrm>
          <a:off x="1968500" y="570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94161</xdr:rowOff>
    </xdr:from>
    <xdr:to>
      <xdr:col>15</xdr:col>
      <xdr:colOff>50800</xdr:colOff>
      <xdr:row>34</xdr:row>
      <xdr:rowOff>22316</xdr:rowOff>
    </xdr:to>
    <xdr:cxnSp macro="">
      <xdr:nvCxnSpPr>
        <xdr:cNvPr id="81" name="直線コネクタ 80">
          <a:extLst>
            <a:ext uri="{FF2B5EF4-FFF2-40B4-BE49-F238E27FC236}">
              <a16:creationId xmlns:a16="http://schemas.microsoft.com/office/drawing/2014/main" id="{CA6CDCE5-8740-4905-A893-009651A0D8BE}"/>
            </a:ext>
          </a:extLst>
        </xdr:cNvPr>
        <xdr:cNvCxnSpPr/>
      </xdr:nvCxnSpPr>
      <xdr:spPr>
        <a:xfrm>
          <a:off x="2019300" y="5752011"/>
          <a:ext cx="8890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109962</xdr:rowOff>
    </xdr:from>
    <xdr:ext cx="405111" cy="259045"/>
    <xdr:sp macro="" textlink="">
      <xdr:nvSpPr>
        <xdr:cNvPr id="82" name="n_1aveValue【道路】&#10;有形固定資産減価償却率">
          <a:extLst>
            <a:ext uri="{FF2B5EF4-FFF2-40B4-BE49-F238E27FC236}">
              <a16:creationId xmlns:a16="http://schemas.microsoft.com/office/drawing/2014/main" id="{C3DC4BF2-6D0B-4141-94DA-18D739B129E9}"/>
            </a:ext>
          </a:extLst>
        </xdr:cNvPr>
        <xdr:cNvSpPr txBox="1"/>
      </xdr:nvSpPr>
      <xdr:spPr>
        <a:xfrm>
          <a:off x="3582044" y="679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103431</xdr:rowOff>
    </xdr:from>
    <xdr:ext cx="405111" cy="259045"/>
    <xdr:sp macro="" textlink="">
      <xdr:nvSpPr>
        <xdr:cNvPr id="83" name="n_2aveValue【道路】&#10;有形固定資産減価償却率">
          <a:extLst>
            <a:ext uri="{FF2B5EF4-FFF2-40B4-BE49-F238E27FC236}">
              <a16:creationId xmlns:a16="http://schemas.microsoft.com/office/drawing/2014/main" id="{E3C73799-55C6-402B-BF7A-A32275F391E9}"/>
            </a:ext>
          </a:extLst>
        </xdr:cNvPr>
        <xdr:cNvSpPr txBox="1"/>
      </xdr:nvSpPr>
      <xdr:spPr>
        <a:xfrm>
          <a:off x="2705744"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83837</xdr:rowOff>
    </xdr:from>
    <xdr:ext cx="405111" cy="259045"/>
    <xdr:sp macro="" textlink="">
      <xdr:nvSpPr>
        <xdr:cNvPr id="84" name="n_3aveValue【道路】&#10;有形固定資産減価償却率">
          <a:extLst>
            <a:ext uri="{FF2B5EF4-FFF2-40B4-BE49-F238E27FC236}">
              <a16:creationId xmlns:a16="http://schemas.microsoft.com/office/drawing/2014/main" id="{D4B76D08-5848-4FFB-8135-9DEFB7C622B3}"/>
            </a:ext>
          </a:extLst>
        </xdr:cNvPr>
        <xdr:cNvSpPr txBox="1"/>
      </xdr:nvSpPr>
      <xdr:spPr>
        <a:xfrm>
          <a:off x="1816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105971</xdr:rowOff>
    </xdr:from>
    <xdr:ext cx="405111" cy="259045"/>
    <xdr:sp macro="" textlink="">
      <xdr:nvSpPr>
        <xdr:cNvPr id="85" name="n_4aveValue【道路】&#10;有形固定資産減価償却率">
          <a:extLst>
            <a:ext uri="{FF2B5EF4-FFF2-40B4-BE49-F238E27FC236}">
              <a16:creationId xmlns:a16="http://schemas.microsoft.com/office/drawing/2014/main" id="{FF20440B-FDEB-4B1C-9C9A-15326E6A406D}"/>
            </a:ext>
          </a:extLst>
        </xdr:cNvPr>
        <xdr:cNvSpPr txBox="1"/>
      </xdr:nvSpPr>
      <xdr:spPr>
        <a:xfrm>
          <a:off x="927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11266</xdr:rowOff>
    </xdr:from>
    <xdr:ext cx="405111" cy="259045"/>
    <xdr:sp macro="" textlink="">
      <xdr:nvSpPr>
        <xdr:cNvPr id="86" name="n_1mainValue【道路】&#10;有形固定資産減価償却率">
          <a:extLst>
            <a:ext uri="{FF2B5EF4-FFF2-40B4-BE49-F238E27FC236}">
              <a16:creationId xmlns:a16="http://schemas.microsoft.com/office/drawing/2014/main" id="{9C8DAA96-C220-4BBE-9231-739EDC0FC1F1}"/>
            </a:ext>
          </a:extLst>
        </xdr:cNvPr>
        <xdr:cNvSpPr txBox="1"/>
      </xdr:nvSpPr>
      <xdr:spPr>
        <a:xfrm>
          <a:off x="3582044" y="5669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89643</xdr:rowOff>
    </xdr:from>
    <xdr:ext cx="405111" cy="259045"/>
    <xdr:sp macro="" textlink="">
      <xdr:nvSpPr>
        <xdr:cNvPr id="87" name="n_2mainValue【道路】&#10;有形固定資産減価償却率">
          <a:extLst>
            <a:ext uri="{FF2B5EF4-FFF2-40B4-BE49-F238E27FC236}">
              <a16:creationId xmlns:a16="http://schemas.microsoft.com/office/drawing/2014/main" id="{E4884F78-2427-4DB8-B776-73771A54D525}"/>
            </a:ext>
          </a:extLst>
        </xdr:cNvPr>
        <xdr:cNvSpPr txBox="1"/>
      </xdr:nvSpPr>
      <xdr:spPr>
        <a:xfrm>
          <a:off x="2705744" y="557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161488</xdr:rowOff>
    </xdr:from>
    <xdr:ext cx="340478" cy="259045"/>
    <xdr:sp macro="" textlink="">
      <xdr:nvSpPr>
        <xdr:cNvPr id="88" name="n_3mainValue【道路】&#10;有形固定資産減価償却率">
          <a:extLst>
            <a:ext uri="{FF2B5EF4-FFF2-40B4-BE49-F238E27FC236}">
              <a16:creationId xmlns:a16="http://schemas.microsoft.com/office/drawing/2014/main" id="{60FEFDFA-FC9B-4124-B264-4C161A5232FE}"/>
            </a:ext>
          </a:extLst>
        </xdr:cNvPr>
        <xdr:cNvSpPr txBox="1"/>
      </xdr:nvSpPr>
      <xdr:spPr>
        <a:xfrm>
          <a:off x="1849061" y="54764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78DB986-9365-4E86-B24B-679774A08E2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ACBF95A-98DA-46E8-812E-2EFA4B2A8B7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3AD7D9A-D33A-491A-B6F3-717BD2CB120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8C1DA24-36F4-48C3-8FC7-031B9EE96C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D0E8EC-2219-4A26-A3FC-52E6F1C333B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AFDAA17-E8C0-47B3-9CA1-316D928AA11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3597400-77D0-4C38-804F-7F745C968FB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54E2D3D-9E8D-4ED5-9682-9DA6042BFDA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138D106-3268-4A47-8B2D-BC8F6CFC9F5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FF8EA6-217D-4DB9-BCCC-4D15F45456B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BFEB0213-0B60-4813-A375-37EAE555FEE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F81195A0-C220-4C39-A8B8-D8CCE992853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A659C700-0F80-452B-BA76-0B19D20BB35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2" name="テキスト ボックス 101">
          <a:extLst>
            <a:ext uri="{FF2B5EF4-FFF2-40B4-BE49-F238E27FC236}">
              <a16:creationId xmlns:a16="http://schemas.microsoft.com/office/drawing/2014/main" id="{6F4D5225-C817-42BD-ADDF-0057B4EB941B}"/>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60EAE76B-FBF2-4385-8866-B86A1C0D224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4" name="テキスト ボックス 103">
          <a:extLst>
            <a:ext uri="{FF2B5EF4-FFF2-40B4-BE49-F238E27FC236}">
              <a16:creationId xmlns:a16="http://schemas.microsoft.com/office/drawing/2014/main" id="{F14494E8-D7E9-4366-8BF0-7D57CF4C1B3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6709F401-CA7C-4E28-8F49-50F2EF0B324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6" name="テキスト ボックス 105">
          <a:extLst>
            <a:ext uri="{FF2B5EF4-FFF2-40B4-BE49-F238E27FC236}">
              <a16:creationId xmlns:a16="http://schemas.microsoft.com/office/drawing/2014/main" id="{64E5A581-EBE0-4FC1-8EB5-9D4382A52843}"/>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CAAEAAF2-3A29-4C81-890D-D070BBEA0DB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8" name="テキスト ボックス 107">
          <a:extLst>
            <a:ext uri="{FF2B5EF4-FFF2-40B4-BE49-F238E27FC236}">
              <a16:creationId xmlns:a16="http://schemas.microsoft.com/office/drawing/2014/main" id="{1F6E0DD0-A2E2-4BF2-8418-55DCB9088E0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219274D2-C685-465C-AB9C-CB8AC6C605E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0" name="直線コネクタ 109">
          <a:extLst>
            <a:ext uri="{FF2B5EF4-FFF2-40B4-BE49-F238E27FC236}">
              <a16:creationId xmlns:a16="http://schemas.microsoft.com/office/drawing/2014/main" id="{17537F13-B44B-48E7-B42B-7AFC36098212}"/>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1" name="【道路】&#10;一人当たり延長最小値テキスト">
          <a:extLst>
            <a:ext uri="{FF2B5EF4-FFF2-40B4-BE49-F238E27FC236}">
              <a16:creationId xmlns:a16="http://schemas.microsoft.com/office/drawing/2014/main" id="{2D59F700-3905-4007-BBC6-7B33DDFFF79B}"/>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2" name="直線コネクタ 111">
          <a:extLst>
            <a:ext uri="{FF2B5EF4-FFF2-40B4-BE49-F238E27FC236}">
              <a16:creationId xmlns:a16="http://schemas.microsoft.com/office/drawing/2014/main" id="{02D6B814-41CE-4A89-8ED0-3A396BD49337}"/>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3" name="【道路】&#10;一人当たり延長最大値テキスト">
          <a:extLst>
            <a:ext uri="{FF2B5EF4-FFF2-40B4-BE49-F238E27FC236}">
              <a16:creationId xmlns:a16="http://schemas.microsoft.com/office/drawing/2014/main" id="{8F065C10-4089-4435-82D0-F87F21BE8B3E}"/>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4" name="直線コネクタ 113">
          <a:extLst>
            <a:ext uri="{FF2B5EF4-FFF2-40B4-BE49-F238E27FC236}">
              <a16:creationId xmlns:a16="http://schemas.microsoft.com/office/drawing/2014/main" id="{FC93DF50-CCFE-4025-ADC1-B1BD5D6472DA}"/>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5" name="【道路】&#10;一人当たり延長平均値テキスト">
          <a:extLst>
            <a:ext uri="{FF2B5EF4-FFF2-40B4-BE49-F238E27FC236}">
              <a16:creationId xmlns:a16="http://schemas.microsoft.com/office/drawing/2014/main" id="{9F7BC4C4-D5B4-44DB-A52B-E7A70A1535AB}"/>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6" name="フローチャート: 判断 115">
          <a:extLst>
            <a:ext uri="{FF2B5EF4-FFF2-40B4-BE49-F238E27FC236}">
              <a16:creationId xmlns:a16="http://schemas.microsoft.com/office/drawing/2014/main" id="{A8F48687-481B-4D77-A817-3652DA6A38CF}"/>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7" name="フローチャート: 判断 116">
          <a:extLst>
            <a:ext uri="{FF2B5EF4-FFF2-40B4-BE49-F238E27FC236}">
              <a16:creationId xmlns:a16="http://schemas.microsoft.com/office/drawing/2014/main" id="{EDA59F10-9CA2-422B-8FC5-E03FA8C0C6F3}"/>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18" name="フローチャート: 判断 117">
          <a:extLst>
            <a:ext uri="{FF2B5EF4-FFF2-40B4-BE49-F238E27FC236}">
              <a16:creationId xmlns:a16="http://schemas.microsoft.com/office/drawing/2014/main" id="{0ECD0070-14DD-4B06-B63E-423A5F3AF642}"/>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19" name="フローチャート: 判断 118">
          <a:extLst>
            <a:ext uri="{FF2B5EF4-FFF2-40B4-BE49-F238E27FC236}">
              <a16:creationId xmlns:a16="http://schemas.microsoft.com/office/drawing/2014/main" id="{36B3B49B-31A5-4645-96D5-32E479874F51}"/>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0" name="フローチャート: 判断 119">
          <a:extLst>
            <a:ext uri="{FF2B5EF4-FFF2-40B4-BE49-F238E27FC236}">
              <a16:creationId xmlns:a16="http://schemas.microsoft.com/office/drawing/2014/main" id="{5DEB439A-07EF-4FD7-B303-BBFA95AA08C7}"/>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523ABC5-73AE-44C5-8575-C5EFEE88F02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EE68B474-07A5-485F-AE97-E0A141088C4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E4A9DCE-9442-4632-AE34-4294C6AA344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3474A29-62D3-4F7A-9303-0E5F90EC801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1D06589-8891-4200-805A-B735F28723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69515</xdr:rowOff>
    </xdr:from>
    <xdr:to>
      <xdr:col>55</xdr:col>
      <xdr:colOff>50800</xdr:colOff>
      <xdr:row>40</xdr:row>
      <xdr:rowOff>171115</xdr:rowOff>
    </xdr:to>
    <xdr:sp macro="" textlink="">
      <xdr:nvSpPr>
        <xdr:cNvPr id="126" name="楕円 125">
          <a:extLst>
            <a:ext uri="{FF2B5EF4-FFF2-40B4-BE49-F238E27FC236}">
              <a16:creationId xmlns:a16="http://schemas.microsoft.com/office/drawing/2014/main" id="{74EDC30D-7C1E-4428-AFBF-B852A514CEEF}"/>
            </a:ext>
          </a:extLst>
        </xdr:cNvPr>
        <xdr:cNvSpPr/>
      </xdr:nvSpPr>
      <xdr:spPr>
        <a:xfrm>
          <a:off x="10426700" y="692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92392</xdr:rowOff>
    </xdr:from>
    <xdr:ext cx="534377" cy="259045"/>
    <xdr:sp macro="" textlink="">
      <xdr:nvSpPr>
        <xdr:cNvPr id="127" name="【道路】&#10;一人当たり延長該当値テキスト">
          <a:extLst>
            <a:ext uri="{FF2B5EF4-FFF2-40B4-BE49-F238E27FC236}">
              <a16:creationId xmlns:a16="http://schemas.microsoft.com/office/drawing/2014/main" id="{001E68A5-3C09-43FF-B42A-5AEEC512BDD3}"/>
            </a:ext>
          </a:extLst>
        </xdr:cNvPr>
        <xdr:cNvSpPr txBox="1"/>
      </xdr:nvSpPr>
      <xdr:spPr>
        <a:xfrm>
          <a:off x="10515600" y="677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170650</xdr:rowOff>
    </xdr:from>
    <xdr:to>
      <xdr:col>50</xdr:col>
      <xdr:colOff>165100</xdr:colOff>
      <xdr:row>41</xdr:row>
      <xdr:rowOff>100800</xdr:rowOff>
    </xdr:to>
    <xdr:sp macro="" textlink="">
      <xdr:nvSpPr>
        <xdr:cNvPr id="128" name="楕円 127">
          <a:extLst>
            <a:ext uri="{FF2B5EF4-FFF2-40B4-BE49-F238E27FC236}">
              <a16:creationId xmlns:a16="http://schemas.microsoft.com/office/drawing/2014/main" id="{C54927BD-A653-44E2-BD69-DCE4209650AA}"/>
            </a:ext>
          </a:extLst>
        </xdr:cNvPr>
        <xdr:cNvSpPr/>
      </xdr:nvSpPr>
      <xdr:spPr>
        <a:xfrm>
          <a:off x="9588500" y="70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120315</xdr:rowOff>
    </xdr:from>
    <xdr:to>
      <xdr:col>55</xdr:col>
      <xdr:colOff>0</xdr:colOff>
      <xdr:row>41</xdr:row>
      <xdr:rowOff>50000</xdr:rowOff>
    </xdr:to>
    <xdr:cxnSp macro="">
      <xdr:nvCxnSpPr>
        <xdr:cNvPr id="129" name="直線コネクタ 128">
          <a:extLst>
            <a:ext uri="{FF2B5EF4-FFF2-40B4-BE49-F238E27FC236}">
              <a16:creationId xmlns:a16="http://schemas.microsoft.com/office/drawing/2014/main" id="{08FCC85C-40DD-469A-B621-71FB6B680C45}"/>
            </a:ext>
          </a:extLst>
        </xdr:cNvPr>
        <xdr:cNvCxnSpPr/>
      </xdr:nvCxnSpPr>
      <xdr:spPr>
        <a:xfrm flipV="1">
          <a:off x="9639300" y="6978315"/>
          <a:ext cx="838200" cy="10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1205</xdr:rowOff>
    </xdr:from>
    <xdr:to>
      <xdr:col>46</xdr:col>
      <xdr:colOff>38100</xdr:colOff>
      <xdr:row>41</xdr:row>
      <xdr:rowOff>102805</xdr:rowOff>
    </xdr:to>
    <xdr:sp macro="" textlink="">
      <xdr:nvSpPr>
        <xdr:cNvPr id="130" name="楕円 129">
          <a:extLst>
            <a:ext uri="{FF2B5EF4-FFF2-40B4-BE49-F238E27FC236}">
              <a16:creationId xmlns:a16="http://schemas.microsoft.com/office/drawing/2014/main" id="{427C0E54-18F4-404E-B786-AC40432DF7A9}"/>
            </a:ext>
          </a:extLst>
        </xdr:cNvPr>
        <xdr:cNvSpPr/>
      </xdr:nvSpPr>
      <xdr:spPr>
        <a:xfrm>
          <a:off x="8699500" y="703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50000</xdr:rowOff>
    </xdr:from>
    <xdr:to>
      <xdr:col>50</xdr:col>
      <xdr:colOff>114300</xdr:colOff>
      <xdr:row>41</xdr:row>
      <xdr:rowOff>52005</xdr:rowOff>
    </xdr:to>
    <xdr:cxnSp macro="">
      <xdr:nvCxnSpPr>
        <xdr:cNvPr id="131" name="直線コネクタ 130">
          <a:extLst>
            <a:ext uri="{FF2B5EF4-FFF2-40B4-BE49-F238E27FC236}">
              <a16:creationId xmlns:a16="http://schemas.microsoft.com/office/drawing/2014/main" id="{29C5C7D4-3785-42DC-9DA2-F53E1479F950}"/>
            </a:ext>
          </a:extLst>
        </xdr:cNvPr>
        <xdr:cNvCxnSpPr/>
      </xdr:nvCxnSpPr>
      <xdr:spPr>
        <a:xfrm flipV="1">
          <a:off x="8750300" y="7079450"/>
          <a:ext cx="889000" cy="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4357</xdr:rowOff>
    </xdr:from>
    <xdr:to>
      <xdr:col>41</xdr:col>
      <xdr:colOff>101600</xdr:colOff>
      <xdr:row>41</xdr:row>
      <xdr:rowOff>105957</xdr:rowOff>
    </xdr:to>
    <xdr:sp macro="" textlink="">
      <xdr:nvSpPr>
        <xdr:cNvPr id="132" name="楕円 131">
          <a:extLst>
            <a:ext uri="{FF2B5EF4-FFF2-40B4-BE49-F238E27FC236}">
              <a16:creationId xmlns:a16="http://schemas.microsoft.com/office/drawing/2014/main" id="{1D3EDEFA-3DFF-43E8-AA74-EE42C4DA790A}"/>
            </a:ext>
          </a:extLst>
        </xdr:cNvPr>
        <xdr:cNvSpPr/>
      </xdr:nvSpPr>
      <xdr:spPr>
        <a:xfrm>
          <a:off x="7810500" y="703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52005</xdr:rowOff>
    </xdr:from>
    <xdr:to>
      <xdr:col>45</xdr:col>
      <xdr:colOff>177800</xdr:colOff>
      <xdr:row>41</xdr:row>
      <xdr:rowOff>55157</xdr:rowOff>
    </xdr:to>
    <xdr:cxnSp macro="">
      <xdr:nvCxnSpPr>
        <xdr:cNvPr id="133" name="直線コネクタ 132">
          <a:extLst>
            <a:ext uri="{FF2B5EF4-FFF2-40B4-BE49-F238E27FC236}">
              <a16:creationId xmlns:a16="http://schemas.microsoft.com/office/drawing/2014/main" id="{B0489F7E-F7D5-4EE8-AEED-86A8BAF5E6AB}"/>
            </a:ext>
          </a:extLst>
        </xdr:cNvPr>
        <xdr:cNvCxnSpPr/>
      </xdr:nvCxnSpPr>
      <xdr:spPr>
        <a:xfrm flipV="1">
          <a:off x="7861300" y="7081455"/>
          <a:ext cx="889000" cy="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4" name="n_1aveValue【道路】&#10;一人当たり延長">
          <a:extLst>
            <a:ext uri="{FF2B5EF4-FFF2-40B4-BE49-F238E27FC236}">
              <a16:creationId xmlns:a16="http://schemas.microsoft.com/office/drawing/2014/main" id="{B4FABACD-0DA1-4CBD-84EC-EBCCF00913F5}"/>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5" name="n_2aveValue【道路】&#10;一人当たり延長">
          <a:extLst>
            <a:ext uri="{FF2B5EF4-FFF2-40B4-BE49-F238E27FC236}">
              <a16:creationId xmlns:a16="http://schemas.microsoft.com/office/drawing/2014/main" id="{6572417D-3F58-44F8-A557-09D6609F827D}"/>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36" name="n_3aveValue【道路】&#10;一人当たり延長">
          <a:extLst>
            <a:ext uri="{FF2B5EF4-FFF2-40B4-BE49-F238E27FC236}">
              <a16:creationId xmlns:a16="http://schemas.microsoft.com/office/drawing/2014/main" id="{8FCDF5DB-B24D-4D5F-8AA3-416ED61F9B71}"/>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76117</xdr:rowOff>
    </xdr:from>
    <xdr:ext cx="534377" cy="259045"/>
    <xdr:sp macro="" textlink="">
      <xdr:nvSpPr>
        <xdr:cNvPr id="137" name="n_4aveValue【道路】&#10;一人当たり延長">
          <a:extLst>
            <a:ext uri="{FF2B5EF4-FFF2-40B4-BE49-F238E27FC236}">
              <a16:creationId xmlns:a16="http://schemas.microsoft.com/office/drawing/2014/main" id="{501546A5-D163-4067-AB2B-274B328984B5}"/>
            </a:ext>
          </a:extLst>
        </xdr:cNvPr>
        <xdr:cNvSpPr txBox="1"/>
      </xdr:nvSpPr>
      <xdr:spPr>
        <a:xfrm>
          <a:off x="6705111" y="67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91927</xdr:rowOff>
    </xdr:from>
    <xdr:ext cx="534377" cy="259045"/>
    <xdr:sp macro="" textlink="">
      <xdr:nvSpPr>
        <xdr:cNvPr id="138" name="n_1mainValue【道路】&#10;一人当たり延長">
          <a:extLst>
            <a:ext uri="{FF2B5EF4-FFF2-40B4-BE49-F238E27FC236}">
              <a16:creationId xmlns:a16="http://schemas.microsoft.com/office/drawing/2014/main" id="{420CE0BB-0D9F-4B73-BE8F-5A63ACBE74FE}"/>
            </a:ext>
          </a:extLst>
        </xdr:cNvPr>
        <xdr:cNvSpPr txBox="1"/>
      </xdr:nvSpPr>
      <xdr:spPr>
        <a:xfrm>
          <a:off x="9359411" y="71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93932</xdr:rowOff>
    </xdr:from>
    <xdr:ext cx="534377" cy="259045"/>
    <xdr:sp macro="" textlink="">
      <xdr:nvSpPr>
        <xdr:cNvPr id="139" name="n_2mainValue【道路】&#10;一人当たり延長">
          <a:extLst>
            <a:ext uri="{FF2B5EF4-FFF2-40B4-BE49-F238E27FC236}">
              <a16:creationId xmlns:a16="http://schemas.microsoft.com/office/drawing/2014/main" id="{4E52E1FF-9138-4761-AB88-CB526C46FD38}"/>
            </a:ext>
          </a:extLst>
        </xdr:cNvPr>
        <xdr:cNvSpPr txBox="1"/>
      </xdr:nvSpPr>
      <xdr:spPr>
        <a:xfrm>
          <a:off x="8483111" y="712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97084</xdr:rowOff>
    </xdr:from>
    <xdr:ext cx="534377" cy="259045"/>
    <xdr:sp macro="" textlink="">
      <xdr:nvSpPr>
        <xdr:cNvPr id="140" name="n_3mainValue【道路】&#10;一人当たり延長">
          <a:extLst>
            <a:ext uri="{FF2B5EF4-FFF2-40B4-BE49-F238E27FC236}">
              <a16:creationId xmlns:a16="http://schemas.microsoft.com/office/drawing/2014/main" id="{FB0A0F93-B03A-4F40-81ED-A613212FBF8C}"/>
            </a:ext>
          </a:extLst>
        </xdr:cNvPr>
        <xdr:cNvSpPr txBox="1"/>
      </xdr:nvSpPr>
      <xdr:spPr>
        <a:xfrm>
          <a:off x="7594111" y="712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610896AA-AD68-45E1-98F0-B21AC69CB0C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F2A44F63-CEF9-455E-9C4D-19E1E1858B3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6920FA4A-7357-4665-B4C9-97484163FB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42B9AD48-6DEA-4606-A73C-79D187D493F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0AA2E696-960D-4ED5-844B-F7D293C33E4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12EEA606-B352-4756-A90A-E4F297DE3C2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CFE6E6C0-80B7-464E-91D9-52C0A0B0C81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2F1A617B-7ABE-4ED4-9FF9-C1DF64730A6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810F043D-E406-4C6F-BC97-FD53F2C520B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68F37AC3-8937-4448-9C4D-4772846B190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F1C18545-171F-45C7-B05E-A31BD1AB07C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5C4DF0E4-6EDC-4D16-BBEB-C2C53C7202C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3" name="テキスト ボックス 152">
          <a:extLst>
            <a:ext uri="{FF2B5EF4-FFF2-40B4-BE49-F238E27FC236}">
              <a16:creationId xmlns:a16="http://schemas.microsoft.com/office/drawing/2014/main" id="{A639A158-5E38-402C-B5EB-AE0908D9A5B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D37B190F-3C2A-4EA2-A853-2B5B5854FA6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5" name="テキスト ボックス 154">
          <a:extLst>
            <a:ext uri="{FF2B5EF4-FFF2-40B4-BE49-F238E27FC236}">
              <a16:creationId xmlns:a16="http://schemas.microsoft.com/office/drawing/2014/main" id="{ED8895A7-BDD6-4FDB-A3C5-D78651D3702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C06CD477-78B5-491C-86D1-D9D3BE66006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7" name="テキスト ボックス 156">
          <a:extLst>
            <a:ext uri="{FF2B5EF4-FFF2-40B4-BE49-F238E27FC236}">
              <a16:creationId xmlns:a16="http://schemas.microsoft.com/office/drawing/2014/main" id="{6028031A-35CE-4CF7-808D-296C8102CDF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B0D06523-23AB-4954-9C93-6DFC7D69067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9" name="テキスト ボックス 158">
          <a:extLst>
            <a:ext uri="{FF2B5EF4-FFF2-40B4-BE49-F238E27FC236}">
              <a16:creationId xmlns:a16="http://schemas.microsoft.com/office/drawing/2014/main" id="{264A3A70-C55A-4B02-93B0-AD0C0B5B983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83FDD82C-1DEF-4B93-963B-9CF887EC2E7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1" name="テキスト ボックス 160">
          <a:extLst>
            <a:ext uri="{FF2B5EF4-FFF2-40B4-BE49-F238E27FC236}">
              <a16:creationId xmlns:a16="http://schemas.microsoft.com/office/drawing/2014/main" id="{1EF653E9-2625-4C73-B77B-6E983EAF62A5}"/>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6BB63E79-1268-42F2-88EB-F00B8648E52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a:extLst>
            <a:ext uri="{FF2B5EF4-FFF2-40B4-BE49-F238E27FC236}">
              <a16:creationId xmlns:a16="http://schemas.microsoft.com/office/drawing/2014/main" id="{BD7CDF27-A1CE-4C64-AF57-1338BA864F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4" name="直線コネクタ 163">
          <a:extLst>
            <a:ext uri="{FF2B5EF4-FFF2-40B4-BE49-F238E27FC236}">
              <a16:creationId xmlns:a16="http://schemas.microsoft.com/office/drawing/2014/main" id="{7B5F0970-4DFA-4015-99D2-EFBD6905F8D2}"/>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65" name="【橋りょう・トンネル】&#10;有形固定資産減価償却率最小値テキスト">
          <a:extLst>
            <a:ext uri="{FF2B5EF4-FFF2-40B4-BE49-F238E27FC236}">
              <a16:creationId xmlns:a16="http://schemas.microsoft.com/office/drawing/2014/main" id="{ACDBFA1B-6502-4E03-A25D-743413388963}"/>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66" name="直線コネクタ 165">
          <a:extLst>
            <a:ext uri="{FF2B5EF4-FFF2-40B4-BE49-F238E27FC236}">
              <a16:creationId xmlns:a16="http://schemas.microsoft.com/office/drawing/2014/main" id="{268BAE03-E36B-40AA-A6AC-A1029E0D16F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67" name="【橋りょう・トンネル】&#10;有形固定資産減価償却率最大値テキスト">
          <a:extLst>
            <a:ext uri="{FF2B5EF4-FFF2-40B4-BE49-F238E27FC236}">
              <a16:creationId xmlns:a16="http://schemas.microsoft.com/office/drawing/2014/main" id="{D14FFEFA-3814-42A7-B6AF-453D2C8F3364}"/>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8" name="直線コネクタ 167">
          <a:extLst>
            <a:ext uri="{FF2B5EF4-FFF2-40B4-BE49-F238E27FC236}">
              <a16:creationId xmlns:a16="http://schemas.microsoft.com/office/drawing/2014/main" id="{E3DCD703-1DC7-4AA1-9D13-FB16A4D520C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69" name="【橋りょう・トンネル】&#10;有形固定資産減価償却率平均値テキスト">
          <a:extLst>
            <a:ext uri="{FF2B5EF4-FFF2-40B4-BE49-F238E27FC236}">
              <a16:creationId xmlns:a16="http://schemas.microsoft.com/office/drawing/2014/main" id="{ABEC75ED-0B46-4D76-8015-140AA79F82F9}"/>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0" name="フローチャート: 判断 169">
          <a:extLst>
            <a:ext uri="{FF2B5EF4-FFF2-40B4-BE49-F238E27FC236}">
              <a16:creationId xmlns:a16="http://schemas.microsoft.com/office/drawing/2014/main" id="{3489AEEF-A6D4-4841-B7AA-30736EC72536}"/>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1" name="フローチャート: 判断 170">
          <a:extLst>
            <a:ext uri="{FF2B5EF4-FFF2-40B4-BE49-F238E27FC236}">
              <a16:creationId xmlns:a16="http://schemas.microsoft.com/office/drawing/2014/main" id="{27081F52-9956-42BC-AAD7-AB1A9ACDBB07}"/>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2" name="フローチャート: 判断 171">
          <a:extLst>
            <a:ext uri="{FF2B5EF4-FFF2-40B4-BE49-F238E27FC236}">
              <a16:creationId xmlns:a16="http://schemas.microsoft.com/office/drawing/2014/main" id="{570578DB-3A15-4B79-A47E-986D7A793712}"/>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3" name="フローチャート: 判断 172">
          <a:extLst>
            <a:ext uri="{FF2B5EF4-FFF2-40B4-BE49-F238E27FC236}">
              <a16:creationId xmlns:a16="http://schemas.microsoft.com/office/drawing/2014/main" id="{E539F071-72C1-4DD1-88B6-905400775D38}"/>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4" name="フローチャート: 判断 173">
          <a:extLst>
            <a:ext uri="{FF2B5EF4-FFF2-40B4-BE49-F238E27FC236}">
              <a16:creationId xmlns:a16="http://schemas.microsoft.com/office/drawing/2014/main" id="{A354B51E-8213-4395-B387-97C705D80031}"/>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B29A8803-2573-47FA-BC38-506C9D4E049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A991FDF0-BABD-43CD-8EBD-AECB849F505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C42CBC74-6654-4AA0-86C5-7F617A3F69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CEE12E8A-32F8-42C8-A19D-56797CF4FEE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3736C808-6184-4528-B2A6-475CF23D92E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44450</xdr:rowOff>
    </xdr:from>
    <xdr:to>
      <xdr:col>24</xdr:col>
      <xdr:colOff>114300</xdr:colOff>
      <xdr:row>55</xdr:row>
      <xdr:rowOff>146050</xdr:rowOff>
    </xdr:to>
    <xdr:sp macro="" textlink="">
      <xdr:nvSpPr>
        <xdr:cNvPr id="180" name="楕円 179">
          <a:extLst>
            <a:ext uri="{FF2B5EF4-FFF2-40B4-BE49-F238E27FC236}">
              <a16:creationId xmlns:a16="http://schemas.microsoft.com/office/drawing/2014/main" id="{E1224C91-FFE4-4EB8-B7F5-15DF8B891C66}"/>
            </a:ext>
          </a:extLst>
        </xdr:cNvPr>
        <xdr:cNvSpPr/>
      </xdr:nvSpPr>
      <xdr:spPr>
        <a:xfrm>
          <a:off x="45847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168927</xdr:rowOff>
    </xdr:from>
    <xdr:ext cx="340478" cy="259045"/>
    <xdr:sp macro="" textlink="">
      <xdr:nvSpPr>
        <xdr:cNvPr id="181" name="【橋りょう・トンネル】&#10;有形固定資産減価償却率該当値テキスト">
          <a:extLst>
            <a:ext uri="{FF2B5EF4-FFF2-40B4-BE49-F238E27FC236}">
              <a16:creationId xmlns:a16="http://schemas.microsoft.com/office/drawing/2014/main" id="{8E471EE2-CC9B-47E2-AFBB-795ACB9D8260}"/>
            </a:ext>
          </a:extLst>
        </xdr:cNvPr>
        <xdr:cNvSpPr txBox="1"/>
      </xdr:nvSpPr>
      <xdr:spPr>
        <a:xfrm>
          <a:off x="4673600" y="942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44450</xdr:rowOff>
    </xdr:from>
    <xdr:to>
      <xdr:col>20</xdr:col>
      <xdr:colOff>38100</xdr:colOff>
      <xdr:row>55</xdr:row>
      <xdr:rowOff>146050</xdr:rowOff>
    </xdr:to>
    <xdr:sp macro="" textlink="">
      <xdr:nvSpPr>
        <xdr:cNvPr id="182" name="楕円 181">
          <a:extLst>
            <a:ext uri="{FF2B5EF4-FFF2-40B4-BE49-F238E27FC236}">
              <a16:creationId xmlns:a16="http://schemas.microsoft.com/office/drawing/2014/main" id="{1F481582-8C2D-4AEA-9F6A-957D9CF2ED4F}"/>
            </a:ext>
          </a:extLst>
        </xdr:cNvPr>
        <xdr:cNvSpPr/>
      </xdr:nvSpPr>
      <xdr:spPr>
        <a:xfrm>
          <a:off x="3746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95250</xdr:rowOff>
    </xdr:from>
    <xdr:to>
      <xdr:col>24</xdr:col>
      <xdr:colOff>63500</xdr:colOff>
      <xdr:row>55</xdr:row>
      <xdr:rowOff>95250</xdr:rowOff>
    </xdr:to>
    <xdr:cxnSp macro="">
      <xdr:nvCxnSpPr>
        <xdr:cNvPr id="183" name="直線コネクタ 182">
          <a:extLst>
            <a:ext uri="{FF2B5EF4-FFF2-40B4-BE49-F238E27FC236}">
              <a16:creationId xmlns:a16="http://schemas.microsoft.com/office/drawing/2014/main" id="{89B7B4F1-9B21-4572-AB68-CF5CDADC6BC0}"/>
            </a:ext>
          </a:extLst>
        </xdr:cNvPr>
        <xdr:cNvCxnSpPr/>
      </xdr:nvCxnSpPr>
      <xdr:spPr>
        <a:xfrm>
          <a:off x="3797300" y="952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44450</xdr:rowOff>
    </xdr:from>
    <xdr:to>
      <xdr:col>15</xdr:col>
      <xdr:colOff>101600</xdr:colOff>
      <xdr:row>55</xdr:row>
      <xdr:rowOff>146050</xdr:rowOff>
    </xdr:to>
    <xdr:sp macro="" textlink="">
      <xdr:nvSpPr>
        <xdr:cNvPr id="184" name="楕円 183">
          <a:extLst>
            <a:ext uri="{FF2B5EF4-FFF2-40B4-BE49-F238E27FC236}">
              <a16:creationId xmlns:a16="http://schemas.microsoft.com/office/drawing/2014/main" id="{2F14B1DD-D68C-442E-BAB2-37EC03160DEB}"/>
            </a:ext>
          </a:extLst>
        </xdr:cNvPr>
        <xdr:cNvSpPr/>
      </xdr:nvSpPr>
      <xdr:spPr>
        <a:xfrm>
          <a:off x="2857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95250</xdr:rowOff>
    </xdr:from>
    <xdr:to>
      <xdr:col>19</xdr:col>
      <xdr:colOff>177800</xdr:colOff>
      <xdr:row>55</xdr:row>
      <xdr:rowOff>95250</xdr:rowOff>
    </xdr:to>
    <xdr:cxnSp macro="">
      <xdr:nvCxnSpPr>
        <xdr:cNvPr id="185" name="直線コネクタ 184">
          <a:extLst>
            <a:ext uri="{FF2B5EF4-FFF2-40B4-BE49-F238E27FC236}">
              <a16:creationId xmlns:a16="http://schemas.microsoft.com/office/drawing/2014/main" id="{8C989733-E762-4621-A40B-5CF6EB000F86}"/>
            </a:ext>
          </a:extLst>
        </xdr:cNvPr>
        <xdr:cNvCxnSpPr/>
      </xdr:nvCxnSpPr>
      <xdr:spPr>
        <a:xfrm>
          <a:off x="2908300" y="952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44450</xdr:rowOff>
    </xdr:from>
    <xdr:to>
      <xdr:col>10</xdr:col>
      <xdr:colOff>165100</xdr:colOff>
      <xdr:row>55</xdr:row>
      <xdr:rowOff>146050</xdr:rowOff>
    </xdr:to>
    <xdr:sp macro="" textlink="">
      <xdr:nvSpPr>
        <xdr:cNvPr id="186" name="楕円 185">
          <a:extLst>
            <a:ext uri="{FF2B5EF4-FFF2-40B4-BE49-F238E27FC236}">
              <a16:creationId xmlns:a16="http://schemas.microsoft.com/office/drawing/2014/main" id="{C6AEBBF6-59C4-4770-BEF1-B1EBC8DADBC5}"/>
            </a:ext>
          </a:extLst>
        </xdr:cNvPr>
        <xdr:cNvSpPr/>
      </xdr:nvSpPr>
      <xdr:spPr>
        <a:xfrm>
          <a:off x="1968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95250</xdr:rowOff>
    </xdr:from>
    <xdr:to>
      <xdr:col>15</xdr:col>
      <xdr:colOff>50800</xdr:colOff>
      <xdr:row>55</xdr:row>
      <xdr:rowOff>95250</xdr:rowOff>
    </xdr:to>
    <xdr:cxnSp macro="">
      <xdr:nvCxnSpPr>
        <xdr:cNvPr id="187" name="直線コネクタ 186">
          <a:extLst>
            <a:ext uri="{FF2B5EF4-FFF2-40B4-BE49-F238E27FC236}">
              <a16:creationId xmlns:a16="http://schemas.microsoft.com/office/drawing/2014/main" id="{6B9CEAA0-D519-44B3-A3A3-DC4E8E395AC2}"/>
            </a:ext>
          </a:extLst>
        </xdr:cNvPr>
        <xdr:cNvCxnSpPr/>
      </xdr:nvCxnSpPr>
      <xdr:spPr>
        <a:xfrm>
          <a:off x="2019300" y="952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88" name="n_1aveValue【橋りょう・トンネル】&#10;有形固定資産減価償却率">
          <a:extLst>
            <a:ext uri="{FF2B5EF4-FFF2-40B4-BE49-F238E27FC236}">
              <a16:creationId xmlns:a16="http://schemas.microsoft.com/office/drawing/2014/main" id="{E62C56EA-A0B7-49FD-BD1F-338076E0C88D}"/>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89" name="n_2aveValue【橋りょう・トンネル】&#10;有形固定資産減価償却率">
          <a:extLst>
            <a:ext uri="{FF2B5EF4-FFF2-40B4-BE49-F238E27FC236}">
              <a16:creationId xmlns:a16="http://schemas.microsoft.com/office/drawing/2014/main" id="{596F5C0B-34CE-4B38-9E26-2C3B9162216D}"/>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0" name="n_3aveValue【橋りょう・トンネル】&#10;有形固定資産減価償却率">
          <a:extLst>
            <a:ext uri="{FF2B5EF4-FFF2-40B4-BE49-F238E27FC236}">
              <a16:creationId xmlns:a16="http://schemas.microsoft.com/office/drawing/2014/main" id="{EF7E2843-7957-4916-87E2-0E6DD3DCDC8E}"/>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91" name="n_4aveValue【橋りょう・トンネル】&#10;有形固定資産減価償却率">
          <a:extLst>
            <a:ext uri="{FF2B5EF4-FFF2-40B4-BE49-F238E27FC236}">
              <a16:creationId xmlns:a16="http://schemas.microsoft.com/office/drawing/2014/main" id="{C8593EDB-97A9-4AA4-9DED-D4F2B35D0BFC}"/>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53</xdr:row>
      <xdr:rowOff>162577</xdr:rowOff>
    </xdr:from>
    <xdr:ext cx="340478" cy="259045"/>
    <xdr:sp macro="" textlink="">
      <xdr:nvSpPr>
        <xdr:cNvPr id="192" name="n_1mainValue【橋りょう・トンネル】&#10;有形固定資産減価償却率">
          <a:extLst>
            <a:ext uri="{FF2B5EF4-FFF2-40B4-BE49-F238E27FC236}">
              <a16:creationId xmlns:a16="http://schemas.microsoft.com/office/drawing/2014/main" id="{386E4BA5-B653-43A6-8CAA-71BE4C195A6A}"/>
            </a:ext>
          </a:extLst>
        </xdr:cNvPr>
        <xdr:cNvSpPr txBox="1"/>
      </xdr:nvSpPr>
      <xdr:spPr>
        <a:xfrm>
          <a:off x="3614361" y="924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53</xdr:row>
      <xdr:rowOff>162577</xdr:rowOff>
    </xdr:from>
    <xdr:ext cx="340478" cy="259045"/>
    <xdr:sp macro="" textlink="">
      <xdr:nvSpPr>
        <xdr:cNvPr id="193" name="n_2mainValue【橋りょう・トンネル】&#10;有形固定資産減価償却率">
          <a:extLst>
            <a:ext uri="{FF2B5EF4-FFF2-40B4-BE49-F238E27FC236}">
              <a16:creationId xmlns:a16="http://schemas.microsoft.com/office/drawing/2014/main" id="{BE334B9F-37A4-42A7-92B1-85A6BE2B571A}"/>
            </a:ext>
          </a:extLst>
        </xdr:cNvPr>
        <xdr:cNvSpPr txBox="1"/>
      </xdr:nvSpPr>
      <xdr:spPr>
        <a:xfrm>
          <a:off x="2738061" y="924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162577</xdr:rowOff>
    </xdr:from>
    <xdr:ext cx="340478" cy="259045"/>
    <xdr:sp macro="" textlink="">
      <xdr:nvSpPr>
        <xdr:cNvPr id="194" name="n_3mainValue【橋りょう・トンネル】&#10;有形固定資産減価償却率">
          <a:extLst>
            <a:ext uri="{FF2B5EF4-FFF2-40B4-BE49-F238E27FC236}">
              <a16:creationId xmlns:a16="http://schemas.microsoft.com/office/drawing/2014/main" id="{0FDA1F7C-3F92-4C54-8F71-D82C74F8E7A7}"/>
            </a:ext>
          </a:extLst>
        </xdr:cNvPr>
        <xdr:cNvSpPr txBox="1"/>
      </xdr:nvSpPr>
      <xdr:spPr>
        <a:xfrm>
          <a:off x="1849061" y="924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B458C712-0108-4942-BF8B-99A0B252205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096DCC9A-B597-4036-B5A1-555EFF05F1B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A99C016A-D12C-493B-B854-6C066C041A8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91AEE702-A414-4179-8091-8C02A32EEE2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011DF55A-3E87-4AE2-A156-02FABFF136C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58520639-EA2D-451D-90D1-5E3F4C88791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9D3236FA-7B37-4478-8688-4BC5DEB7CFD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4B4B181C-51D6-404A-BD7D-9DE4A5DE9D2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id="{966474F0-607F-47A5-B0B1-3FE5FEC2162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AEE337DE-7604-4F05-93AC-69B713F25DC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5" name="直線コネクタ 204">
          <a:extLst>
            <a:ext uri="{FF2B5EF4-FFF2-40B4-BE49-F238E27FC236}">
              <a16:creationId xmlns:a16="http://schemas.microsoft.com/office/drawing/2014/main" id="{AEA17076-1396-4456-B0A9-F658F92274D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6" name="テキスト ボックス 205">
          <a:extLst>
            <a:ext uri="{FF2B5EF4-FFF2-40B4-BE49-F238E27FC236}">
              <a16:creationId xmlns:a16="http://schemas.microsoft.com/office/drawing/2014/main" id="{AA510F76-1F83-44C1-8790-E908FE3EC0D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7" name="直線コネクタ 206">
          <a:extLst>
            <a:ext uri="{FF2B5EF4-FFF2-40B4-BE49-F238E27FC236}">
              <a16:creationId xmlns:a16="http://schemas.microsoft.com/office/drawing/2014/main" id="{16F1CF71-AA8C-4058-B9C4-FDEE25B3253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8" name="テキスト ボックス 207">
          <a:extLst>
            <a:ext uri="{FF2B5EF4-FFF2-40B4-BE49-F238E27FC236}">
              <a16:creationId xmlns:a16="http://schemas.microsoft.com/office/drawing/2014/main" id="{0588710D-7327-48F9-B6CD-4680202CAF8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9" name="直線コネクタ 208">
          <a:extLst>
            <a:ext uri="{FF2B5EF4-FFF2-40B4-BE49-F238E27FC236}">
              <a16:creationId xmlns:a16="http://schemas.microsoft.com/office/drawing/2014/main" id="{DD2175F2-489E-4BAE-A4BA-8BC9D1A3FA0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0" name="テキスト ボックス 209">
          <a:extLst>
            <a:ext uri="{FF2B5EF4-FFF2-40B4-BE49-F238E27FC236}">
              <a16:creationId xmlns:a16="http://schemas.microsoft.com/office/drawing/2014/main" id="{B2288649-1791-436A-9029-D587EC1714B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1" name="直線コネクタ 210">
          <a:extLst>
            <a:ext uri="{FF2B5EF4-FFF2-40B4-BE49-F238E27FC236}">
              <a16:creationId xmlns:a16="http://schemas.microsoft.com/office/drawing/2014/main" id="{88A2D90B-AB0D-40D3-B84B-C5A91FBC54E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2" name="テキスト ボックス 211">
          <a:extLst>
            <a:ext uri="{FF2B5EF4-FFF2-40B4-BE49-F238E27FC236}">
              <a16:creationId xmlns:a16="http://schemas.microsoft.com/office/drawing/2014/main" id="{280F1D85-1122-4B7E-A2E9-D156EC8EB96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3" name="直線コネクタ 212">
          <a:extLst>
            <a:ext uri="{FF2B5EF4-FFF2-40B4-BE49-F238E27FC236}">
              <a16:creationId xmlns:a16="http://schemas.microsoft.com/office/drawing/2014/main" id="{E346C60A-5E31-4C49-8057-4F53F707F45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14" name="テキスト ボックス 213">
          <a:extLst>
            <a:ext uri="{FF2B5EF4-FFF2-40B4-BE49-F238E27FC236}">
              <a16:creationId xmlns:a16="http://schemas.microsoft.com/office/drawing/2014/main" id="{35752BD9-33F1-4B3D-A70E-468DC3FB4E56}"/>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a:extLst>
            <a:ext uri="{FF2B5EF4-FFF2-40B4-BE49-F238E27FC236}">
              <a16:creationId xmlns:a16="http://schemas.microsoft.com/office/drawing/2014/main" id="{22E56600-B98A-4FF4-87A2-2C8DE366DD5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6" name="テキスト ボックス 215">
          <a:extLst>
            <a:ext uri="{FF2B5EF4-FFF2-40B4-BE49-F238E27FC236}">
              <a16:creationId xmlns:a16="http://schemas.microsoft.com/office/drawing/2014/main" id="{8F9D0FA6-9BFB-4820-84C6-64366DAE82E1}"/>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橋りょう・トンネル】&#10;一人当たり有形固定資産（償却資産）額グラフ枠">
          <a:extLst>
            <a:ext uri="{FF2B5EF4-FFF2-40B4-BE49-F238E27FC236}">
              <a16:creationId xmlns:a16="http://schemas.microsoft.com/office/drawing/2014/main" id="{A645C1F5-A856-44C6-8EBF-E2BBD3BE888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18" name="直線コネクタ 217">
          <a:extLst>
            <a:ext uri="{FF2B5EF4-FFF2-40B4-BE49-F238E27FC236}">
              <a16:creationId xmlns:a16="http://schemas.microsoft.com/office/drawing/2014/main" id="{BED777A9-1A27-4EBC-8B2F-3A8A1040E86C}"/>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19" name="【橋りょう・トンネル】&#10;一人当たり有形固定資産（償却資産）額最小値テキスト">
          <a:extLst>
            <a:ext uri="{FF2B5EF4-FFF2-40B4-BE49-F238E27FC236}">
              <a16:creationId xmlns:a16="http://schemas.microsoft.com/office/drawing/2014/main" id="{F89C0A13-1EA3-4C12-A061-5A6FDD13B6F1}"/>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0" name="直線コネクタ 219">
          <a:extLst>
            <a:ext uri="{FF2B5EF4-FFF2-40B4-BE49-F238E27FC236}">
              <a16:creationId xmlns:a16="http://schemas.microsoft.com/office/drawing/2014/main" id="{92B295D9-BBB6-4777-9069-8F362152360C}"/>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1" name="【橋りょう・トンネル】&#10;一人当たり有形固定資産（償却資産）額最大値テキスト">
          <a:extLst>
            <a:ext uri="{FF2B5EF4-FFF2-40B4-BE49-F238E27FC236}">
              <a16:creationId xmlns:a16="http://schemas.microsoft.com/office/drawing/2014/main" id="{BF375F92-6089-4A7D-9237-0A48E32163F9}"/>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22" name="直線コネクタ 221">
          <a:extLst>
            <a:ext uri="{FF2B5EF4-FFF2-40B4-BE49-F238E27FC236}">
              <a16:creationId xmlns:a16="http://schemas.microsoft.com/office/drawing/2014/main" id="{5F538561-A064-497E-B1CA-92C07F9CFB7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23" name="【橋りょう・トンネル】&#10;一人当たり有形固定資産（償却資産）額平均値テキスト">
          <a:extLst>
            <a:ext uri="{FF2B5EF4-FFF2-40B4-BE49-F238E27FC236}">
              <a16:creationId xmlns:a16="http://schemas.microsoft.com/office/drawing/2014/main" id="{D30E61A1-F97B-423C-9B86-18A084BBA77D}"/>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24" name="フローチャート: 判断 223">
          <a:extLst>
            <a:ext uri="{FF2B5EF4-FFF2-40B4-BE49-F238E27FC236}">
              <a16:creationId xmlns:a16="http://schemas.microsoft.com/office/drawing/2014/main" id="{070D05B0-F8FE-4A84-B688-1976BBB48227}"/>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25" name="フローチャート: 判断 224">
          <a:extLst>
            <a:ext uri="{FF2B5EF4-FFF2-40B4-BE49-F238E27FC236}">
              <a16:creationId xmlns:a16="http://schemas.microsoft.com/office/drawing/2014/main" id="{FA7DA5F9-A486-4FA5-9F29-F55F359DEF57}"/>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26" name="フローチャート: 判断 225">
          <a:extLst>
            <a:ext uri="{FF2B5EF4-FFF2-40B4-BE49-F238E27FC236}">
              <a16:creationId xmlns:a16="http://schemas.microsoft.com/office/drawing/2014/main" id="{2D6B148C-C34D-4847-957D-E25596D43E3C}"/>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27" name="フローチャート: 判断 226">
          <a:extLst>
            <a:ext uri="{FF2B5EF4-FFF2-40B4-BE49-F238E27FC236}">
              <a16:creationId xmlns:a16="http://schemas.microsoft.com/office/drawing/2014/main" id="{7DE88C4B-340B-49BF-80B8-1597276BE529}"/>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28" name="フローチャート: 判断 227">
          <a:extLst>
            <a:ext uri="{FF2B5EF4-FFF2-40B4-BE49-F238E27FC236}">
              <a16:creationId xmlns:a16="http://schemas.microsoft.com/office/drawing/2014/main" id="{1EE23125-C28F-4F5A-833C-EEA28850DEED}"/>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148AEB98-8419-4C1F-9B91-D4F98582A2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C3652107-B03D-4CC6-8BBC-E0C501DB501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3297C34A-C8EE-4C38-B46A-14F055221C0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3E7F6C45-28B3-4257-A65D-3CD97641C21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C059FA9D-F587-4C85-8487-EEB28E495A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25400</xdr:rowOff>
    </xdr:from>
    <xdr:to>
      <xdr:col>55</xdr:col>
      <xdr:colOff>50800</xdr:colOff>
      <xdr:row>64</xdr:row>
      <xdr:rowOff>127000</xdr:rowOff>
    </xdr:to>
    <xdr:sp macro="" textlink="">
      <xdr:nvSpPr>
        <xdr:cNvPr id="234" name="楕円 233">
          <a:extLst>
            <a:ext uri="{FF2B5EF4-FFF2-40B4-BE49-F238E27FC236}">
              <a16:creationId xmlns:a16="http://schemas.microsoft.com/office/drawing/2014/main" id="{4F14DC69-176E-4AF2-9CEF-25C4DF59A0D4}"/>
            </a:ext>
          </a:extLst>
        </xdr:cNvPr>
        <xdr:cNvSpPr/>
      </xdr:nvSpPr>
      <xdr:spPr>
        <a:xfrm>
          <a:off x="10426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111777</xdr:rowOff>
    </xdr:from>
    <xdr:ext cx="249299" cy="259045"/>
    <xdr:sp macro="" textlink="">
      <xdr:nvSpPr>
        <xdr:cNvPr id="235" name="【橋りょう・トンネル】&#10;一人当たり有形固定資産（償却資産）額該当値テキスト">
          <a:extLst>
            <a:ext uri="{FF2B5EF4-FFF2-40B4-BE49-F238E27FC236}">
              <a16:creationId xmlns:a16="http://schemas.microsoft.com/office/drawing/2014/main" id="{8551D88D-0975-4E45-A5E3-D62A1A612539}"/>
            </a:ext>
          </a:extLst>
        </xdr:cNvPr>
        <xdr:cNvSpPr txBox="1"/>
      </xdr:nvSpPr>
      <xdr:spPr>
        <a:xfrm>
          <a:off x="10515600" y="1091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25400</xdr:rowOff>
    </xdr:from>
    <xdr:to>
      <xdr:col>50</xdr:col>
      <xdr:colOff>165100</xdr:colOff>
      <xdr:row>64</xdr:row>
      <xdr:rowOff>127000</xdr:rowOff>
    </xdr:to>
    <xdr:sp macro="" textlink="">
      <xdr:nvSpPr>
        <xdr:cNvPr id="236" name="楕円 235">
          <a:extLst>
            <a:ext uri="{FF2B5EF4-FFF2-40B4-BE49-F238E27FC236}">
              <a16:creationId xmlns:a16="http://schemas.microsoft.com/office/drawing/2014/main" id="{86427AFD-514F-4D70-9E11-218E21553E72}"/>
            </a:ext>
          </a:extLst>
        </xdr:cNvPr>
        <xdr:cNvSpPr/>
      </xdr:nvSpPr>
      <xdr:spPr>
        <a:xfrm>
          <a:off x="958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76200</xdr:rowOff>
    </xdr:from>
    <xdr:to>
      <xdr:col>55</xdr:col>
      <xdr:colOff>0</xdr:colOff>
      <xdr:row>64</xdr:row>
      <xdr:rowOff>76200</xdr:rowOff>
    </xdr:to>
    <xdr:cxnSp macro="">
      <xdr:nvCxnSpPr>
        <xdr:cNvPr id="237" name="直線コネクタ 236">
          <a:extLst>
            <a:ext uri="{FF2B5EF4-FFF2-40B4-BE49-F238E27FC236}">
              <a16:creationId xmlns:a16="http://schemas.microsoft.com/office/drawing/2014/main" id="{28B1EEA0-AD19-497B-9169-4102BB8E5D6C}"/>
            </a:ext>
          </a:extLst>
        </xdr:cNvPr>
        <xdr:cNvCxnSpPr/>
      </xdr:nvCxnSpPr>
      <xdr:spPr>
        <a:xfrm>
          <a:off x="9639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25400</xdr:rowOff>
    </xdr:from>
    <xdr:to>
      <xdr:col>46</xdr:col>
      <xdr:colOff>38100</xdr:colOff>
      <xdr:row>64</xdr:row>
      <xdr:rowOff>127000</xdr:rowOff>
    </xdr:to>
    <xdr:sp macro="" textlink="">
      <xdr:nvSpPr>
        <xdr:cNvPr id="238" name="楕円 237">
          <a:extLst>
            <a:ext uri="{FF2B5EF4-FFF2-40B4-BE49-F238E27FC236}">
              <a16:creationId xmlns:a16="http://schemas.microsoft.com/office/drawing/2014/main" id="{94E5E5A8-ACA7-46E2-AC53-E5220107C670}"/>
            </a:ext>
          </a:extLst>
        </xdr:cNvPr>
        <xdr:cNvSpPr/>
      </xdr:nvSpPr>
      <xdr:spPr>
        <a:xfrm>
          <a:off x="869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76200</xdr:rowOff>
    </xdr:from>
    <xdr:to>
      <xdr:col>50</xdr:col>
      <xdr:colOff>114300</xdr:colOff>
      <xdr:row>64</xdr:row>
      <xdr:rowOff>76200</xdr:rowOff>
    </xdr:to>
    <xdr:cxnSp macro="">
      <xdr:nvCxnSpPr>
        <xdr:cNvPr id="239" name="直線コネクタ 238">
          <a:extLst>
            <a:ext uri="{FF2B5EF4-FFF2-40B4-BE49-F238E27FC236}">
              <a16:creationId xmlns:a16="http://schemas.microsoft.com/office/drawing/2014/main" id="{59BEF8E2-3AC0-433B-9AD9-9228C069B721}"/>
            </a:ext>
          </a:extLst>
        </xdr:cNvPr>
        <xdr:cNvCxnSpPr/>
      </xdr:nvCxnSpPr>
      <xdr:spPr>
        <a:xfrm>
          <a:off x="8750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25398</xdr:rowOff>
    </xdr:from>
    <xdr:to>
      <xdr:col>41</xdr:col>
      <xdr:colOff>101600</xdr:colOff>
      <xdr:row>64</xdr:row>
      <xdr:rowOff>126998</xdr:rowOff>
    </xdr:to>
    <xdr:sp macro="" textlink="">
      <xdr:nvSpPr>
        <xdr:cNvPr id="240" name="楕円 239">
          <a:extLst>
            <a:ext uri="{FF2B5EF4-FFF2-40B4-BE49-F238E27FC236}">
              <a16:creationId xmlns:a16="http://schemas.microsoft.com/office/drawing/2014/main" id="{A68F0465-2FEC-4534-BAA1-64AEE5C3B1F0}"/>
            </a:ext>
          </a:extLst>
        </xdr:cNvPr>
        <xdr:cNvSpPr/>
      </xdr:nvSpPr>
      <xdr:spPr>
        <a:xfrm>
          <a:off x="7810500" y="1099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76198</xdr:rowOff>
    </xdr:from>
    <xdr:to>
      <xdr:col>45</xdr:col>
      <xdr:colOff>177800</xdr:colOff>
      <xdr:row>64</xdr:row>
      <xdr:rowOff>76200</xdr:rowOff>
    </xdr:to>
    <xdr:cxnSp macro="">
      <xdr:nvCxnSpPr>
        <xdr:cNvPr id="241" name="直線コネクタ 240">
          <a:extLst>
            <a:ext uri="{FF2B5EF4-FFF2-40B4-BE49-F238E27FC236}">
              <a16:creationId xmlns:a16="http://schemas.microsoft.com/office/drawing/2014/main" id="{A00B7109-9A71-4B1A-BD44-9AB4ED607274}"/>
            </a:ext>
          </a:extLst>
        </xdr:cNvPr>
        <xdr:cNvCxnSpPr/>
      </xdr:nvCxnSpPr>
      <xdr:spPr>
        <a:xfrm>
          <a:off x="7861300" y="11048998"/>
          <a:ext cx="8890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42" name="n_1aveValue【橋りょう・トンネル】&#10;一人当たり有形固定資産（償却資産）額">
          <a:extLst>
            <a:ext uri="{FF2B5EF4-FFF2-40B4-BE49-F238E27FC236}">
              <a16:creationId xmlns:a16="http://schemas.microsoft.com/office/drawing/2014/main" id="{F0BBE6FE-EFE2-4EDC-9BE6-ABAF22CAF6F3}"/>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43" name="n_2aveValue【橋りょう・トンネル】&#10;一人当たり有形固定資産（償却資産）額">
          <a:extLst>
            <a:ext uri="{FF2B5EF4-FFF2-40B4-BE49-F238E27FC236}">
              <a16:creationId xmlns:a16="http://schemas.microsoft.com/office/drawing/2014/main" id="{B0CB671F-B147-440E-BE7E-4AE34D1C6527}"/>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44" name="n_3aveValue【橋りょう・トンネル】&#10;一人当たり有形固定資産（償却資産）額">
          <a:extLst>
            <a:ext uri="{FF2B5EF4-FFF2-40B4-BE49-F238E27FC236}">
              <a16:creationId xmlns:a16="http://schemas.microsoft.com/office/drawing/2014/main" id="{B976F37A-51B6-42FF-90C1-C34E09E0A934}"/>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45" name="n_4aveValue【橋りょう・トンネル】&#10;一人当たり有形固定資産（償却資産）額">
          <a:extLst>
            <a:ext uri="{FF2B5EF4-FFF2-40B4-BE49-F238E27FC236}">
              <a16:creationId xmlns:a16="http://schemas.microsoft.com/office/drawing/2014/main" id="{AB5A5FEE-CCC0-4B31-88E6-25A68BBF013D}"/>
            </a:ext>
          </a:extLst>
        </xdr:cNvPr>
        <xdr:cNvSpPr txBox="1"/>
      </xdr:nvSpPr>
      <xdr:spPr>
        <a:xfrm>
          <a:off x="6627205" y="10628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167450</xdr:colOff>
      <xdr:row>64</xdr:row>
      <xdr:rowOff>118127</xdr:rowOff>
    </xdr:from>
    <xdr:ext cx="249299" cy="259045"/>
    <xdr:sp macro="" textlink="">
      <xdr:nvSpPr>
        <xdr:cNvPr id="246" name="n_1mainValue【橋りょう・トンネル】&#10;一人当たり有形固定資産（償却資産）額">
          <a:extLst>
            <a:ext uri="{FF2B5EF4-FFF2-40B4-BE49-F238E27FC236}">
              <a16:creationId xmlns:a16="http://schemas.microsoft.com/office/drawing/2014/main" id="{72C2E893-EEE2-47D5-99F4-13EB304E2A44}"/>
            </a:ext>
          </a:extLst>
        </xdr:cNvPr>
        <xdr:cNvSpPr txBox="1"/>
      </xdr:nvSpPr>
      <xdr:spPr>
        <a:xfrm>
          <a:off x="9501950" y="1109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53150</xdr:colOff>
      <xdr:row>64</xdr:row>
      <xdr:rowOff>118127</xdr:rowOff>
    </xdr:from>
    <xdr:ext cx="249299" cy="259045"/>
    <xdr:sp macro="" textlink="">
      <xdr:nvSpPr>
        <xdr:cNvPr id="247" name="n_2mainValue【橋りょう・トンネル】&#10;一人当たり有形固定資産（償却資産）額">
          <a:extLst>
            <a:ext uri="{FF2B5EF4-FFF2-40B4-BE49-F238E27FC236}">
              <a16:creationId xmlns:a16="http://schemas.microsoft.com/office/drawing/2014/main" id="{FA3D5FE4-CB74-4C9C-A1DC-C4FFE0D0D034}"/>
            </a:ext>
          </a:extLst>
        </xdr:cNvPr>
        <xdr:cNvSpPr txBox="1"/>
      </xdr:nvSpPr>
      <xdr:spPr>
        <a:xfrm>
          <a:off x="8625650" y="1109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84333</xdr:colOff>
      <xdr:row>64</xdr:row>
      <xdr:rowOff>118125</xdr:rowOff>
    </xdr:from>
    <xdr:ext cx="313932" cy="259045"/>
    <xdr:sp macro="" textlink="">
      <xdr:nvSpPr>
        <xdr:cNvPr id="248" name="n_3mainValue【橋りょう・トンネル】&#10;一人当たり有形固定資産（償却資産）額">
          <a:extLst>
            <a:ext uri="{FF2B5EF4-FFF2-40B4-BE49-F238E27FC236}">
              <a16:creationId xmlns:a16="http://schemas.microsoft.com/office/drawing/2014/main" id="{FD1EDAC9-A935-48CF-897C-6205FC7732BF}"/>
            </a:ext>
          </a:extLst>
        </xdr:cNvPr>
        <xdr:cNvSpPr txBox="1"/>
      </xdr:nvSpPr>
      <xdr:spPr>
        <a:xfrm>
          <a:off x="7704333" y="110909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a:extLst>
            <a:ext uri="{FF2B5EF4-FFF2-40B4-BE49-F238E27FC236}">
              <a16:creationId xmlns:a16="http://schemas.microsoft.com/office/drawing/2014/main" id="{9D7542D3-E7E6-48C1-AF10-C4F39FB2AC2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a:extLst>
            <a:ext uri="{FF2B5EF4-FFF2-40B4-BE49-F238E27FC236}">
              <a16:creationId xmlns:a16="http://schemas.microsoft.com/office/drawing/2014/main" id="{E8AEB71B-13DE-4EB7-88E0-90D716C9964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a:extLst>
            <a:ext uri="{FF2B5EF4-FFF2-40B4-BE49-F238E27FC236}">
              <a16:creationId xmlns:a16="http://schemas.microsoft.com/office/drawing/2014/main" id="{9E3EA71C-3137-4E15-AA20-FA915C1058B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a:extLst>
            <a:ext uri="{FF2B5EF4-FFF2-40B4-BE49-F238E27FC236}">
              <a16:creationId xmlns:a16="http://schemas.microsoft.com/office/drawing/2014/main" id="{CE3293F1-C0A6-45C8-82A2-1176F64EF02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a:extLst>
            <a:ext uri="{FF2B5EF4-FFF2-40B4-BE49-F238E27FC236}">
              <a16:creationId xmlns:a16="http://schemas.microsoft.com/office/drawing/2014/main" id="{EAF9EF0D-8CD7-4FF8-9AA6-915F774EBB8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a:extLst>
            <a:ext uri="{FF2B5EF4-FFF2-40B4-BE49-F238E27FC236}">
              <a16:creationId xmlns:a16="http://schemas.microsoft.com/office/drawing/2014/main" id="{040337A3-70BA-474F-9615-973E9B2D86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a:extLst>
            <a:ext uri="{FF2B5EF4-FFF2-40B4-BE49-F238E27FC236}">
              <a16:creationId xmlns:a16="http://schemas.microsoft.com/office/drawing/2014/main" id="{79D54DB0-1D01-4305-8961-B99F7EC617B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a:extLst>
            <a:ext uri="{FF2B5EF4-FFF2-40B4-BE49-F238E27FC236}">
              <a16:creationId xmlns:a16="http://schemas.microsoft.com/office/drawing/2014/main" id="{ECCE27AA-FD1F-49E6-B115-ABE0C8A406A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a:extLst>
            <a:ext uri="{FF2B5EF4-FFF2-40B4-BE49-F238E27FC236}">
              <a16:creationId xmlns:a16="http://schemas.microsoft.com/office/drawing/2014/main" id="{E5E46C92-29FC-49E3-B297-EEB8096DE6D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a:extLst>
            <a:ext uri="{FF2B5EF4-FFF2-40B4-BE49-F238E27FC236}">
              <a16:creationId xmlns:a16="http://schemas.microsoft.com/office/drawing/2014/main" id="{6E0C612C-DD2D-454E-8213-DD7DFDD40F8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a:extLst>
            <a:ext uri="{FF2B5EF4-FFF2-40B4-BE49-F238E27FC236}">
              <a16:creationId xmlns:a16="http://schemas.microsoft.com/office/drawing/2014/main" id="{E4089DB5-4A4B-4112-9AD7-4304020F753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0" name="直線コネクタ 259">
          <a:extLst>
            <a:ext uri="{FF2B5EF4-FFF2-40B4-BE49-F238E27FC236}">
              <a16:creationId xmlns:a16="http://schemas.microsoft.com/office/drawing/2014/main" id="{9CCA84EC-882C-4F9E-BAB7-89059530A5D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1" name="テキスト ボックス 260">
          <a:extLst>
            <a:ext uri="{FF2B5EF4-FFF2-40B4-BE49-F238E27FC236}">
              <a16:creationId xmlns:a16="http://schemas.microsoft.com/office/drawing/2014/main" id="{458EA014-A804-4CDE-9227-AC0CE145BF3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2" name="直線コネクタ 261">
          <a:extLst>
            <a:ext uri="{FF2B5EF4-FFF2-40B4-BE49-F238E27FC236}">
              <a16:creationId xmlns:a16="http://schemas.microsoft.com/office/drawing/2014/main" id="{0C34A5D3-66AA-41BB-8D51-16A85462203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3" name="テキスト ボックス 262">
          <a:extLst>
            <a:ext uri="{FF2B5EF4-FFF2-40B4-BE49-F238E27FC236}">
              <a16:creationId xmlns:a16="http://schemas.microsoft.com/office/drawing/2014/main" id="{EB10F490-10BF-46AE-9690-1D04B7E320D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4" name="直線コネクタ 263">
          <a:extLst>
            <a:ext uri="{FF2B5EF4-FFF2-40B4-BE49-F238E27FC236}">
              <a16:creationId xmlns:a16="http://schemas.microsoft.com/office/drawing/2014/main" id="{53B1CF16-843B-4B71-9AB4-36D99537CC4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5" name="テキスト ボックス 264">
          <a:extLst>
            <a:ext uri="{FF2B5EF4-FFF2-40B4-BE49-F238E27FC236}">
              <a16:creationId xmlns:a16="http://schemas.microsoft.com/office/drawing/2014/main" id="{56B8DD1B-C44B-425A-A35E-B2E61CA57F6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6" name="直線コネクタ 265">
          <a:extLst>
            <a:ext uri="{FF2B5EF4-FFF2-40B4-BE49-F238E27FC236}">
              <a16:creationId xmlns:a16="http://schemas.microsoft.com/office/drawing/2014/main" id="{39B577B7-A242-4627-A3AB-E844BC3DDB4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7" name="テキスト ボックス 266">
          <a:extLst>
            <a:ext uri="{FF2B5EF4-FFF2-40B4-BE49-F238E27FC236}">
              <a16:creationId xmlns:a16="http://schemas.microsoft.com/office/drawing/2014/main" id="{5345CDFA-7070-4F6D-9F35-156C4E08287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8" name="直線コネクタ 267">
          <a:extLst>
            <a:ext uri="{FF2B5EF4-FFF2-40B4-BE49-F238E27FC236}">
              <a16:creationId xmlns:a16="http://schemas.microsoft.com/office/drawing/2014/main" id="{FC4CE7CE-3022-40E5-8511-FEF8EC607D4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9" name="テキスト ボックス 268">
          <a:extLst>
            <a:ext uri="{FF2B5EF4-FFF2-40B4-BE49-F238E27FC236}">
              <a16:creationId xmlns:a16="http://schemas.microsoft.com/office/drawing/2014/main" id="{74320901-5392-43AE-9197-C329BADC1FB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0" name="直線コネクタ 269">
          <a:extLst>
            <a:ext uri="{FF2B5EF4-FFF2-40B4-BE49-F238E27FC236}">
              <a16:creationId xmlns:a16="http://schemas.microsoft.com/office/drawing/2014/main" id="{59F651D9-1585-4753-B366-1AC55BAFD70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1" name="テキスト ボックス 270">
          <a:extLst>
            <a:ext uri="{FF2B5EF4-FFF2-40B4-BE49-F238E27FC236}">
              <a16:creationId xmlns:a16="http://schemas.microsoft.com/office/drawing/2014/main" id="{CB1EF23D-F020-43EB-90F4-B6E16FCC414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2" name="直線コネクタ 271">
          <a:extLst>
            <a:ext uri="{FF2B5EF4-FFF2-40B4-BE49-F238E27FC236}">
              <a16:creationId xmlns:a16="http://schemas.microsoft.com/office/drawing/2014/main" id="{B3F1A652-8AFC-4D33-9401-32DCCE98D4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公営住宅】&#10;有形固定資産減価償却率グラフ枠">
          <a:extLst>
            <a:ext uri="{FF2B5EF4-FFF2-40B4-BE49-F238E27FC236}">
              <a16:creationId xmlns:a16="http://schemas.microsoft.com/office/drawing/2014/main" id="{E13E0D4D-9C38-4548-ABEB-813A9D6B331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74" name="直線コネクタ 273">
          <a:extLst>
            <a:ext uri="{FF2B5EF4-FFF2-40B4-BE49-F238E27FC236}">
              <a16:creationId xmlns:a16="http://schemas.microsoft.com/office/drawing/2014/main" id="{DEFDF709-7760-42B3-A1E6-2AE814E69F2D}"/>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5" name="【公営住宅】&#10;有形固定資産減価償却率最小値テキスト">
          <a:extLst>
            <a:ext uri="{FF2B5EF4-FFF2-40B4-BE49-F238E27FC236}">
              <a16:creationId xmlns:a16="http://schemas.microsoft.com/office/drawing/2014/main" id="{5750133E-DC4A-4BC5-BEE1-90200AB3A2D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6" name="直線コネクタ 275">
          <a:extLst>
            <a:ext uri="{FF2B5EF4-FFF2-40B4-BE49-F238E27FC236}">
              <a16:creationId xmlns:a16="http://schemas.microsoft.com/office/drawing/2014/main" id="{EE66CFE6-BABF-4869-BA86-99E45994831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77" name="【公営住宅】&#10;有形固定資産減価償却率最大値テキスト">
          <a:extLst>
            <a:ext uri="{FF2B5EF4-FFF2-40B4-BE49-F238E27FC236}">
              <a16:creationId xmlns:a16="http://schemas.microsoft.com/office/drawing/2014/main" id="{13B0B8D3-1C61-4A3C-B77B-3083090B6D7E}"/>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78" name="直線コネクタ 277">
          <a:extLst>
            <a:ext uri="{FF2B5EF4-FFF2-40B4-BE49-F238E27FC236}">
              <a16:creationId xmlns:a16="http://schemas.microsoft.com/office/drawing/2014/main" id="{83CD9621-EA36-4FC0-88F2-0F2FCD36B617}"/>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79" name="【公営住宅】&#10;有形固定資産減価償却率平均値テキスト">
          <a:extLst>
            <a:ext uri="{FF2B5EF4-FFF2-40B4-BE49-F238E27FC236}">
              <a16:creationId xmlns:a16="http://schemas.microsoft.com/office/drawing/2014/main" id="{A56FE52B-27C7-42CA-A139-8CB841918FE6}"/>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80" name="フローチャート: 判断 279">
          <a:extLst>
            <a:ext uri="{FF2B5EF4-FFF2-40B4-BE49-F238E27FC236}">
              <a16:creationId xmlns:a16="http://schemas.microsoft.com/office/drawing/2014/main" id="{948B5A02-52A2-47CE-B65A-41BA3E001CD3}"/>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81" name="フローチャート: 判断 280">
          <a:extLst>
            <a:ext uri="{FF2B5EF4-FFF2-40B4-BE49-F238E27FC236}">
              <a16:creationId xmlns:a16="http://schemas.microsoft.com/office/drawing/2014/main" id="{E2F37816-97F6-4234-8C76-63BAE5293D92}"/>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82" name="フローチャート: 判断 281">
          <a:extLst>
            <a:ext uri="{FF2B5EF4-FFF2-40B4-BE49-F238E27FC236}">
              <a16:creationId xmlns:a16="http://schemas.microsoft.com/office/drawing/2014/main" id="{EB784F85-0578-4318-83FC-FE94B468D037}"/>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83" name="フローチャート: 判断 282">
          <a:extLst>
            <a:ext uri="{FF2B5EF4-FFF2-40B4-BE49-F238E27FC236}">
              <a16:creationId xmlns:a16="http://schemas.microsoft.com/office/drawing/2014/main" id="{2EDEBC89-932F-466B-AFFB-F51B9FC9011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84" name="フローチャート: 判断 283">
          <a:extLst>
            <a:ext uri="{FF2B5EF4-FFF2-40B4-BE49-F238E27FC236}">
              <a16:creationId xmlns:a16="http://schemas.microsoft.com/office/drawing/2014/main" id="{838DD4DF-B0DA-4B26-9A54-1500259A57EC}"/>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FB9125D4-E968-4F9F-8964-EE3D892D0CE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34E5B4DD-DC42-49FC-8986-B16D4F60BE2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18D7E095-362C-4A79-9F73-F656289D947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94155BB1-5405-4B36-ACC9-F6FD71076A0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0420FADF-0DB8-424F-9BAB-C9A8BEFD8C3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49349</xdr:rowOff>
    </xdr:from>
    <xdr:to>
      <xdr:col>24</xdr:col>
      <xdr:colOff>114300</xdr:colOff>
      <xdr:row>82</xdr:row>
      <xdr:rowOff>150949</xdr:rowOff>
    </xdr:to>
    <xdr:sp macro="" textlink="">
      <xdr:nvSpPr>
        <xdr:cNvPr id="290" name="楕円 289">
          <a:extLst>
            <a:ext uri="{FF2B5EF4-FFF2-40B4-BE49-F238E27FC236}">
              <a16:creationId xmlns:a16="http://schemas.microsoft.com/office/drawing/2014/main" id="{A52906B2-C2F1-4F49-8133-C8A02B8A6A51}"/>
            </a:ext>
          </a:extLst>
        </xdr:cNvPr>
        <xdr:cNvSpPr/>
      </xdr:nvSpPr>
      <xdr:spPr>
        <a:xfrm>
          <a:off x="4584700" y="141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72226</xdr:rowOff>
    </xdr:from>
    <xdr:ext cx="405111" cy="259045"/>
    <xdr:sp macro="" textlink="">
      <xdr:nvSpPr>
        <xdr:cNvPr id="291" name="【公営住宅】&#10;有形固定資産減価償却率該当値テキスト">
          <a:extLst>
            <a:ext uri="{FF2B5EF4-FFF2-40B4-BE49-F238E27FC236}">
              <a16:creationId xmlns:a16="http://schemas.microsoft.com/office/drawing/2014/main" id="{FDD0D0CD-901B-46F3-8F75-CC7539160AED}"/>
            </a:ext>
          </a:extLst>
        </xdr:cNvPr>
        <xdr:cNvSpPr txBox="1"/>
      </xdr:nvSpPr>
      <xdr:spPr>
        <a:xfrm>
          <a:off x="4673600" y="1395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91802</xdr:rowOff>
    </xdr:from>
    <xdr:to>
      <xdr:col>20</xdr:col>
      <xdr:colOff>38100</xdr:colOff>
      <xdr:row>83</xdr:row>
      <xdr:rowOff>21952</xdr:rowOff>
    </xdr:to>
    <xdr:sp macro="" textlink="">
      <xdr:nvSpPr>
        <xdr:cNvPr id="292" name="楕円 291">
          <a:extLst>
            <a:ext uri="{FF2B5EF4-FFF2-40B4-BE49-F238E27FC236}">
              <a16:creationId xmlns:a16="http://schemas.microsoft.com/office/drawing/2014/main" id="{CCF1D96F-A54E-4A97-86A5-3A4B1400C407}"/>
            </a:ext>
          </a:extLst>
        </xdr:cNvPr>
        <xdr:cNvSpPr/>
      </xdr:nvSpPr>
      <xdr:spPr>
        <a:xfrm>
          <a:off x="3746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100149</xdr:rowOff>
    </xdr:from>
    <xdr:to>
      <xdr:col>24</xdr:col>
      <xdr:colOff>63500</xdr:colOff>
      <xdr:row>82</xdr:row>
      <xdr:rowOff>142602</xdr:rowOff>
    </xdr:to>
    <xdr:cxnSp macro="">
      <xdr:nvCxnSpPr>
        <xdr:cNvPr id="293" name="直線コネクタ 292">
          <a:extLst>
            <a:ext uri="{FF2B5EF4-FFF2-40B4-BE49-F238E27FC236}">
              <a16:creationId xmlns:a16="http://schemas.microsoft.com/office/drawing/2014/main" id="{960B1905-E600-436D-9715-95866B8F63B4}"/>
            </a:ext>
          </a:extLst>
        </xdr:cNvPr>
        <xdr:cNvCxnSpPr/>
      </xdr:nvCxnSpPr>
      <xdr:spPr>
        <a:xfrm flipV="1">
          <a:off x="3797300" y="14159049"/>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50981</xdr:rowOff>
    </xdr:from>
    <xdr:to>
      <xdr:col>15</xdr:col>
      <xdr:colOff>101600</xdr:colOff>
      <xdr:row>82</xdr:row>
      <xdr:rowOff>152581</xdr:rowOff>
    </xdr:to>
    <xdr:sp macro="" textlink="">
      <xdr:nvSpPr>
        <xdr:cNvPr id="294" name="楕円 293">
          <a:extLst>
            <a:ext uri="{FF2B5EF4-FFF2-40B4-BE49-F238E27FC236}">
              <a16:creationId xmlns:a16="http://schemas.microsoft.com/office/drawing/2014/main" id="{E129B2C0-1CEE-4002-B566-5CBBE324DD38}"/>
            </a:ext>
          </a:extLst>
        </xdr:cNvPr>
        <xdr:cNvSpPr/>
      </xdr:nvSpPr>
      <xdr:spPr>
        <a:xfrm>
          <a:off x="2857500" y="141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101781</xdr:rowOff>
    </xdr:from>
    <xdr:to>
      <xdr:col>19</xdr:col>
      <xdr:colOff>177800</xdr:colOff>
      <xdr:row>82</xdr:row>
      <xdr:rowOff>142602</xdr:rowOff>
    </xdr:to>
    <xdr:cxnSp macro="">
      <xdr:nvCxnSpPr>
        <xdr:cNvPr id="295" name="直線コネクタ 294">
          <a:extLst>
            <a:ext uri="{FF2B5EF4-FFF2-40B4-BE49-F238E27FC236}">
              <a16:creationId xmlns:a16="http://schemas.microsoft.com/office/drawing/2014/main" id="{DA3F558A-3D23-4E30-AE9E-061588540040}"/>
            </a:ext>
          </a:extLst>
        </xdr:cNvPr>
        <xdr:cNvCxnSpPr/>
      </xdr:nvCxnSpPr>
      <xdr:spPr>
        <a:xfrm>
          <a:off x="2908300" y="14160681"/>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6" name="楕円 295">
          <a:extLst>
            <a:ext uri="{FF2B5EF4-FFF2-40B4-BE49-F238E27FC236}">
              <a16:creationId xmlns:a16="http://schemas.microsoft.com/office/drawing/2014/main" id="{31DA219C-DDF8-459A-9FCE-4D60129D1EBB}"/>
            </a:ext>
          </a:extLst>
        </xdr:cNvPr>
        <xdr:cNvSpPr/>
      </xdr:nvSpPr>
      <xdr:spPr>
        <a:xfrm>
          <a:off x="1968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90351</xdr:rowOff>
    </xdr:from>
    <xdr:to>
      <xdr:col>15</xdr:col>
      <xdr:colOff>50800</xdr:colOff>
      <xdr:row>82</xdr:row>
      <xdr:rowOff>101781</xdr:rowOff>
    </xdr:to>
    <xdr:cxnSp macro="">
      <xdr:nvCxnSpPr>
        <xdr:cNvPr id="297" name="直線コネクタ 296">
          <a:extLst>
            <a:ext uri="{FF2B5EF4-FFF2-40B4-BE49-F238E27FC236}">
              <a16:creationId xmlns:a16="http://schemas.microsoft.com/office/drawing/2014/main" id="{E4F1CCFB-FF0F-42DB-A55F-E88B3FD21AFE}"/>
            </a:ext>
          </a:extLst>
        </xdr:cNvPr>
        <xdr:cNvCxnSpPr/>
      </xdr:nvCxnSpPr>
      <xdr:spPr>
        <a:xfrm>
          <a:off x="2019300" y="1414925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298" name="n_1aveValue【公営住宅】&#10;有形固定資産減価償却率">
          <a:extLst>
            <a:ext uri="{FF2B5EF4-FFF2-40B4-BE49-F238E27FC236}">
              <a16:creationId xmlns:a16="http://schemas.microsoft.com/office/drawing/2014/main" id="{64FED026-43DD-4E3F-B4B2-F07BEBE29821}"/>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299" name="n_2aveValue【公営住宅】&#10;有形固定資産減価償却率">
          <a:extLst>
            <a:ext uri="{FF2B5EF4-FFF2-40B4-BE49-F238E27FC236}">
              <a16:creationId xmlns:a16="http://schemas.microsoft.com/office/drawing/2014/main" id="{6A8B7694-8ADB-48D9-B2B5-6D2234DE72E6}"/>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00" name="n_3aveValue【公営住宅】&#10;有形固定資産減価償却率">
          <a:extLst>
            <a:ext uri="{FF2B5EF4-FFF2-40B4-BE49-F238E27FC236}">
              <a16:creationId xmlns:a16="http://schemas.microsoft.com/office/drawing/2014/main" id="{6E93FE52-94A7-4D87-B130-0C67E4534BC2}"/>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01" name="n_4aveValue【公営住宅】&#10;有形固定資産減価償却率">
          <a:extLst>
            <a:ext uri="{FF2B5EF4-FFF2-40B4-BE49-F238E27FC236}">
              <a16:creationId xmlns:a16="http://schemas.microsoft.com/office/drawing/2014/main" id="{0AE2A730-4693-4FDE-8EF3-A93BB955358A}"/>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38479</xdr:rowOff>
    </xdr:from>
    <xdr:ext cx="405111" cy="259045"/>
    <xdr:sp macro="" textlink="">
      <xdr:nvSpPr>
        <xdr:cNvPr id="302" name="n_1mainValue【公営住宅】&#10;有形固定資産減価償却率">
          <a:extLst>
            <a:ext uri="{FF2B5EF4-FFF2-40B4-BE49-F238E27FC236}">
              <a16:creationId xmlns:a16="http://schemas.microsoft.com/office/drawing/2014/main" id="{D59441EF-9EDA-446B-800A-6997EEC65694}"/>
            </a:ext>
          </a:extLst>
        </xdr:cNvPr>
        <xdr:cNvSpPr txBox="1"/>
      </xdr:nvSpPr>
      <xdr:spPr>
        <a:xfrm>
          <a:off x="35820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169108</xdr:rowOff>
    </xdr:from>
    <xdr:ext cx="405111" cy="259045"/>
    <xdr:sp macro="" textlink="">
      <xdr:nvSpPr>
        <xdr:cNvPr id="303" name="n_2mainValue【公営住宅】&#10;有形固定資産減価償却率">
          <a:extLst>
            <a:ext uri="{FF2B5EF4-FFF2-40B4-BE49-F238E27FC236}">
              <a16:creationId xmlns:a16="http://schemas.microsoft.com/office/drawing/2014/main" id="{5B7034D6-BD97-4DD8-8F8D-806DAD9E9042}"/>
            </a:ext>
          </a:extLst>
        </xdr:cNvPr>
        <xdr:cNvSpPr txBox="1"/>
      </xdr:nvSpPr>
      <xdr:spPr>
        <a:xfrm>
          <a:off x="2705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04" name="n_3mainValue【公営住宅】&#10;有形固定資産減価償却率">
          <a:extLst>
            <a:ext uri="{FF2B5EF4-FFF2-40B4-BE49-F238E27FC236}">
              <a16:creationId xmlns:a16="http://schemas.microsoft.com/office/drawing/2014/main" id="{E3E6A42A-9AD4-4484-89E7-7A70B0FEE7A8}"/>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5" name="正方形/長方形 304">
          <a:extLst>
            <a:ext uri="{FF2B5EF4-FFF2-40B4-BE49-F238E27FC236}">
              <a16:creationId xmlns:a16="http://schemas.microsoft.com/office/drawing/2014/main" id="{E95E95A8-7615-4348-AE6D-E16B616C4BE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6" name="正方形/長方形 305">
          <a:extLst>
            <a:ext uri="{FF2B5EF4-FFF2-40B4-BE49-F238E27FC236}">
              <a16:creationId xmlns:a16="http://schemas.microsoft.com/office/drawing/2014/main" id="{EAFC7CA3-E152-4817-8D7A-6E20FB71B59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7" name="正方形/長方形 306">
          <a:extLst>
            <a:ext uri="{FF2B5EF4-FFF2-40B4-BE49-F238E27FC236}">
              <a16:creationId xmlns:a16="http://schemas.microsoft.com/office/drawing/2014/main" id="{FAC735E6-4F00-4B7A-948C-D9386A12F8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8" name="正方形/長方形 307">
          <a:extLst>
            <a:ext uri="{FF2B5EF4-FFF2-40B4-BE49-F238E27FC236}">
              <a16:creationId xmlns:a16="http://schemas.microsoft.com/office/drawing/2014/main" id="{913E2638-1CEE-4AFA-AEBD-E6E55DDD2AC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9" name="正方形/長方形 308">
          <a:extLst>
            <a:ext uri="{FF2B5EF4-FFF2-40B4-BE49-F238E27FC236}">
              <a16:creationId xmlns:a16="http://schemas.microsoft.com/office/drawing/2014/main" id="{1BD70E05-9E77-42A3-B01F-A4936884949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0" name="正方形/長方形 309">
          <a:extLst>
            <a:ext uri="{FF2B5EF4-FFF2-40B4-BE49-F238E27FC236}">
              <a16:creationId xmlns:a16="http://schemas.microsoft.com/office/drawing/2014/main" id="{9C737580-AC89-4A7D-9AA2-10671D48355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1" name="正方形/長方形 310">
          <a:extLst>
            <a:ext uri="{FF2B5EF4-FFF2-40B4-BE49-F238E27FC236}">
              <a16:creationId xmlns:a16="http://schemas.microsoft.com/office/drawing/2014/main" id="{DF377AF4-C6BF-4B43-B828-7EF699C2140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2" name="正方形/長方形 311">
          <a:extLst>
            <a:ext uri="{FF2B5EF4-FFF2-40B4-BE49-F238E27FC236}">
              <a16:creationId xmlns:a16="http://schemas.microsoft.com/office/drawing/2014/main" id="{5A71EC8B-6D23-49FF-AC8B-B3477809CD5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3" name="テキスト ボックス 312">
          <a:extLst>
            <a:ext uri="{FF2B5EF4-FFF2-40B4-BE49-F238E27FC236}">
              <a16:creationId xmlns:a16="http://schemas.microsoft.com/office/drawing/2014/main" id="{D6FA8EF2-CEAF-4AE5-BFA2-D19FEB8CA75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4" name="直線コネクタ 313">
          <a:extLst>
            <a:ext uri="{FF2B5EF4-FFF2-40B4-BE49-F238E27FC236}">
              <a16:creationId xmlns:a16="http://schemas.microsoft.com/office/drawing/2014/main" id="{F22AFEE6-DA1D-4EF1-9E18-9CEB4514679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5" name="直線コネクタ 314">
          <a:extLst>
            <a:ext uri="{FF2B5EF4-FFF2-40B4-BE49-F238E27FC236}">
              <a16:creationId xmlns:a16="http://schemas.microsoft.com/office/drawing/2014/main" id="{D03B2F33-3BC3-468E-BE3A-0179058E94E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6" name="テキスト ボックス 315">
          <a:extLst>
            <a:ext uri="{FF2B5EF4-FFF2-40B4-BE49-F238E27FC236}">
              <a16:creationId xmlns:a16="http://schemas.microsoft.com/office/drawing/2014/main" id="{6420D3BC-34CB-458B-A0B7-04D5D6D7F0C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7" name="直線コネクタ 316">
          <a:extLst>
            <a:ext uri="{FF2B5EF4-FFF2-40B4-BE49-F238E27FC236}">
              <a16:creationId xmlns:a16="http://schemas.microsoft.com/office/drawing/2014/main" id="{7E73EEC2-7C2C-425F-B12A-B554B7C4A30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18" name="テキスト ボックス 317">
          <a:extLst>
            <a:ext uri="{FF2B5EF4-FFF2-40B4-BE49-F238E27FC236}">
              <a16:creationId xmlns:a16="http://schemas.microsoft.com/office/drawing/2014/main" id="{B6ED23C4-A8A0-43FE-8041-19C705DF8FC2}"/>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90F77297-F03E-472C-9E42-574DFFD7974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0" name="テキスト ボックス 319">
          <a:extLst>
            <a:ext uri="{FF2B5EF4-FFF2-40B4-BE49-F238E27FC236}">
              <a16:creationId xmlns:a16="http://schemas.microsoft.com/office/drawing/2014/main" id="{6F6A37C2-C1C7-4E43-842C-CEBAE6586DB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1" name="直線コネクタ 320">
          <a:extLst>
            <a:ext uri="{FF2B5EF4-FFF2-40B4-BE49-F238E27FC236}">
              <a16:creationId xmlns:a16="http://schemas.microsoft.com/office/drawing/2014/main" id="{6AB3A95E-7148-4F58-A6C8-89C1E906A30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22" name="テキスト ボックス 321">
          <a:extLst>
            <a:ext uri="{FF2B5EF4-FFF2-40B4-BE49-F238E27FC236}">
              <a16:creationId xmlns:a16="http://schemas.microsoft.com/office/drawing/2014/main" id="{2DB68728-2841-4AEC-92AE-706DA4ED8CCF}"/>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3" name="直線コネクタ 322">
          <a:extLst>
            <a:ext uri="{FF2B5EF4-FFF2-40B4-BE49-F238E27FC236}">
              <a16:creationId xmlns:a16="http://schemas.microsoft.com/office/drawing/2014/main" id="{8F1246A2-1D4C-4685-B4FB-D858DBDB615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4" name="テキスト ボックス 323">
          <a:extLst>
            <a:ext uri="{FF2B5EF4-FFF2-40B4-BE49-F238E27FC236}">
              <a16:creationId xmlns:a16="http://schemas.microsoft.com/office/drawing/2014/main" id="{3D9181C0-671A-4BF8-9F3B-B3130803E8AC}"/>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5" name="直線コネクタ 324">
          <a:extLst>
            <a:ext uri="{FF2B5EF4-FFF2-40B4-BE49-F238E27FC236}">
              <a16:creationId xmlns:a16="http://schemas.microsoft.com/office/drawing/2014/main" id="{934DB2B6-FA03-4848-872C-E89900438D4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6" name="テキスト ボックス 325">
          <a:extLst>
            <a:ext uri="{FF2B5EF4-FFF2-40B4-BE49-F238E27FC236}">
              <a16:creationId xmlns:a16="http://schemas.microsoft.com/office/drawing/2014/main" id="{F857A554-266D-4E4A-A6C0-08173631B2C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7" name="【公営住宅】&#10;一人当たり面積グラフ枠">
          <a:extLst>
            <a:ext uri="{FF2B5EF4-FFF2-40B4-BE49-F238E27FC236}">
              <a16:creationId xmlns:a16="http://schemas.microsoft.com/office/drawing/2014/main" id="{A2DDC4A7-3C43-45E8-85F6-A65FA1123A5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28" name="直線コネクタ 327">
          <a:extLst>
            <a:ext uri="{FF2B5EF4-FFF2-40B4-BE49-F238E27FC236}">
              <a16:creationId xmlns:a16="http://schemas.microsoft.com/office/drawing/2014/main" id="{74ECBC7C-74DF-4A3E-8543-EB898EACDFF6}"/>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29" name="【公営住宅】&#10;一人当たり面積最小値テキスト">
          <a:extLst>
            <a:ext uri="{FF2B5EF4-FFF2-40B4-BE49-F238E27FC236}">
              <a16:creationId xmlns:a16="http://schemas.microsoft.com/office/drawing/2014/main" id="{A9FAE1B4-24C9-4201-8E9D-9B2CC6F95FF7}"/>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30" name="直線コネクタ 329">
          <a:extLst>
            <a:ext uri="{FF2B5EF4-FFF2-40B4-BE49-F238E27FC236}">
              <a16:creationId xmlns:a16="http://schemas.microsoft.com/office/drawing/2014/main" id="{69E6A4A4-E544-43E7-B001-0BA19F586A8D}"/>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31" name="【公営住宅】&#10;一人当たり面積最大値テキスト">
          <a:extLst>
            <a:ext uri="{FF2B5EF4-FFF2-40B4-BE49-F238E27FC236}">
              <a16:creationId xmlns:a16="http://schemas.microsoft.com/office/drawing/2014/main" id="{78488CFB-2AAA-42A5-809A-EFDDDD6DE06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32" name="直線コネクタ 331">
          <a:extLst>
            <a:ext uri="{FF2B5EF4-FFF2-40B4-BE49-F238E27FC236}">
              <a16:creationId xmlns:a16="http://schemas.microsoft.com/office/drawing/2014/main" id="{3B7DA645-A8B9-4BD0-9247-67FD7EE195A5}"/>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33" name="【公営住宅】&#10;一人当たり面積平均値テキスト">
          <a:extLst>
            <a:ext uri="{FF2B5EF4-FFF2-40B4-BE49-F238E27FC236}">
              <a16:creationId xmlns:a16="http://schemas.microsoft.com/office/drawing/2014/main" id="{07317384-AD65-4C98-B766-F7EBA7533448}"/>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34" name="フローチャート: 判断 333">
          <a:extLst>
            <a:ext uri="{FF2B5EF4-FFF2-40B4-BE49-F238E27FC236}">
              <a16:creationId xmlns:a16="http://schemas.microsoft.com/office/drawing/2014/main" id="{E3C5F77E-E783-4269-BB0A-20CBE39C6BD9}"/>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35" name="フローチャート: 判断 334">
          <a:extLst>
            <a:ext uri="{FF2B5EF4-FFF2-40B4-BE49-F238E27FC236}">
              <a16:creationId xmlns:a16="http://schemas.microsoft.com/office/drawing/2014/main" id="{F8C16A48-AFB6-44EB-8A30-3F552442C8D9}"/>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36" name="フローチャート: 判断 335">
          <a:extLst>
            <a:ext uri="{FF2B5EF4-FFF2-40B4-BE49-F238E27FC236}">
              <a16:creationId xmlns:a16="http://schemas.microsoft.com/office/drawing/2014/main" id="{B21B297A-3D6F-421E-9C33-660FF924B7B4}"/>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37" name="フローチャート: 判断 336">
          <a:extLst>
            <a:ext uri="{FF2B5EF4-FFF2-40B4-BE49-F238E27FC236}">
              <a16:creationId xmlns:a16="http://schemas.microsoft.com/office/drawing/2014/main" id="{65C06CD5-DC7B-4C56-955C-FF364CBA1AE4}"/>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38" name="フローチャート: 判断 337">
          <a:extLst>
            <a:ext uri="{FF2B5EF4-FFF2-40B4-BE49-F238E27FC236}">
              <a16:creationId xmlns:a16="http://schemas.microsoft.com/office/drawing/2014/main" id="{7969120F-463B-47D0-9B43-F4B2FD1FC5BA}"/>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500F4114-F08D-422D-8417-B0CF97561FB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3410C959-65FA-4B3C-A92D-3A658101F09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D87A1669-18B4-4CFE-A32F-51E679E2194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4A5FB16-1A5C-4A37-997D-804AAAAD452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512C7ED9-8F84-417E-9ABD-3350D01D6A2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109296</xdr:rowOff>
    </xdr:from>
    <xdr:to>
      <xdr:col>55</xdr:col>
      <xdr:colOff>50800</xdr:colOff>
      <xdr:row>86</xdr:row>
      <xdr:rowOff>39446</xdr:rowOff>
    </xdr:to>
    <xdr:sp macro="" textlink="">
      <xdr:nvSpPr>
        <xdr:cNvPr id="344" name="楕円 343">
          <a:extLst>
            <a:ext uri="{FF2B5EF4-FFF2-40B4-BE49-F238E27FC236}">
              <a16:creationId xmlns:a16="http://schemas.microsoft.com/office/drawing/2014/main" id="{AFE861BE-8510-4A0E-8678-9BB523A6CCC6}"/>
            </a:ext>
          </a:extLst>
        </xdr:cNvPr>
        <xdr:cNvSpPr/>
      </xdr:nvSpPr>
      <xdr:spPr>
        <a:xfrm>
          <a:off x="10426700" y="1468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46880</xdr:rowOff>
    </xdr:from>
    <xdr:ext cx="469744" cy="259045"/>
    <xdr:sp macro="" textlink="">
      <xdr:nvSpPr>
        <xdr:cNvPr id="345" name="【公営住宅】&#10;一人当たり面積該当値テキスト">
          <a:extLst>
            <a:ext uri="{FF2B5EF4-FFF2-40B4-BE49-F238E27FC236}">
              <a16:creationId xmlns:a16="http://schemas.microsoft.com/office/drawing/2014/main" id="{BB69641A-D527-4DB8-9527-508E8995ED7B}"/>
            </a:ext>
          </a:extLst>
        </xdr:cNvPr>
        <xdr:cNvSpPr txBox="1"/>
      </xdr:nvSpPr>
      <xdr:spPr>
        <a:xfrm>
          <a:off x="10515600" y="146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114097</xdr:rowOff>
    </xdr:from>
    <xdr:to>
      <xdr:col>50</xdr:col>
      <xdr:colOff>165100</xdr:colOff>
      <xdr:row>86</xdr:row>
      <xdr:rowOff>44247</xdr:rowOff>
    </xdr:to>
    <xdr:sp macro="" textlink="">
      <xdr:nvSpPr>
        <xdr:cNvPr id="346" name="楕円 345">
          <a:extLst>
            <a:ext uri="{FF2B5EF4-FFF2-40B4-BE49-F238E27FC236}">
              <a16:creationId xmlns:a16="http://schemas.microsoft.com/office/drawing/2014/main" id="{2C373DA7-9C99-4D30-BF1D-31C78E832AEF}"/>
            </a:ext>
          </a:extLst>
        </xdr:cNvPr>
        <xdr:cNvSpPr/>
      </xdr:nvSpPr>
      <xdr:spPr>
        <a:xfrm>
          <a:off x="9588500" y="1468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160096</xdr:rowOff>
    </xdr:from>
    <xdr:to>
      <xdr:col>55</xdr:col>
      <xdr:colOff>0</xdr:colOff>
      <xdr:row>85</xdr:row>
      <xdr:rowOff>164897</xdr:rowOff>
    </xdr:to>
    <xdr:cxnSp macro="">
      <xdr:nvCxnSpPr>
        <xdr:cNvPr id="347" name="直線コネクタ 346">
          <a:extLst>
            <a:ext uri="{FF2B5EF4-FFF2-40B4-BE49-F238E27FC236}">
              <a16:creationId xmlns:a16="http://schemas.microsoft.com/office/drawing/2014/main" id="{8DB669D6-91CD-4417-A562-6E0032C45F71}"/>
            </a:ext>
          </a:extLst>
        </xdr:cNvPr>
        <xdr:cNvCxnSpPr/>
      </xdr:nvCxnSpPr>
      <xdr:spPr>
        <a:xfrm flipV="1">
          <a:off x="9639300" y="14733346"/>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110858</xdr:rowOff>
    </xdr:from>
    <xdr:to>
      <xdr:col>46</xdr:col>
      <xdr:colOff>38100</xdr:colOff>
      <xdr:row>86</xdr:row>
      <xdr:rowOff>41008</xdr:rowOff>
    </xdr:to>
    <xdr:sp macro="" textlink="">
      <xdr:nvSpPr>
        <xdr:cNvPr id="348" name="楕円 347">
          <a:extLst>
            <a:ext uri="{FF2B5EF4-FFF2-40B4-BE49-F238E27FC236}">
              <a16:creationId xmlns:a16="http://schemas.microsoft.com/office/drawing/2014/main" id="{A6E92E11-400F-4214-A353-554B8BA579EC}"/>
            </a:ext>
          </a:extLst>
        </xdr:cNvPr>
        <xdr:cNvSpPr/>
      </xdr:nvSpPr>
      <xdr:spPr>
        <a:xfrm>
          <a:off x="8699500" y="1468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161658</xdr:rowOff>
    </xdr:from>
    <xdr:to>
      <xdr:col>50</xdr:col>
      <xdr:colOff>114300</xdr:colOff>
      <xdr:row>85</xdr:row>
      <xdr:rowOff>164897</xdr:rowOff>
    </xdr:to>
    <xdr:cxnSp macro="">
      <xdr:nvCxnSpPr>
        <xdr:cNvPr id="349" name="直線コネクタ 348">
          <a:extLst>
            <a:ext uri="{FF2B5EF4-FFF2-40B4-BE49-F238E27FC236}">
              <a16:creationId xmlns:a16="http://schemas.microsoft.com/office/drawing/2014/main" id="{726457FE-65CC-401C-9FBE-4F40F2DD4272}"/>
            </a:ext>
          </a:extLst>
        </xdr:cNvPr>
        <xdr:cNvCxnSpPr/>
      </xdr:nvCxnSpPr>
      <xdr:spPr>
        <a:xfrm>
          <a:off x="8750300" y="14734908"/>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115660</xdr:rowOff>
    </xdr:from>
    <xdr:to>
      <xdr:col>41</xdr:col>
      <xdr:colOff>101600</xdr:colOff>
      <xdr:row>86</xdr:row>
      <xdr:rowOff>45810</xdr:rowOff>
    </xdr:to>
    <xdr:sp macro="" textlink="">
      <xdr:nvSpPr>
        <xdr:cNvPr id="350" name="楕円 349">
          <a:extLst>
            <a:ext uri="{FF2B5EF4-FFF2-40B4-BE49-F238E27FC236}">
              <a16:creationId xmlns:a16="http://schemas.microsoft.com/office/drawing/2014/main" id="{41AFE017-9129-4DD9-A815-E45BE2A4F50A}"/>
            </a:ext>
          </a:extLst>
        </xdr:cNvPr>
        <xdr:cNvSpPr/>
      </xdr:nvSpPr>
      <xdr:spPr>
        <a:xfrm>
          <a:off x="7810500" y="1468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161658</xdr:rowOff>
    </xdr:from>
    <xdr:to>
      <xdr:col>45</xdr:col>
      <xdr:colOff>177800</xdr:colOff>
      <xdr:row>85</xdr:row>
      <xdr:rowOff>166460</xdr:rowOff>
    </xdr:to>
    <xdr:cxnSp macro="">
      <xdr:nvCxnSpPr>
        <xdr:cNvPr id="351" name="直線コネクタ 350">
          <a:extLst>
            <a:ext uri="{FF2B5EF4-FFF2-40B4-BE49-F238E27FC236}">
              <a16:creationId xmlns:a16="http://schemas.microsoft.com/office/drawing/2014/main" id="{50892E1D-64C4-47FF-BDFD-33CF2927BF49}"/>
            </a:ext>
          </a:extLst>
        </xdr:cNvPr>
        <xdr:cNvCxnSpPr/>
      </xdr:nvCxnSpPr>
      <xdr:spPr>
        <a:xfrm flipV="1">
          <a:off x="7861300" y="14734908"/>
          <a:ext cx="889000" cy="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52" name="n_1aveValue【公営住宅】&#10;一人当たり面積">
          <a:extLst>
            <a:ext uri="{FF2B5EF4-FFF2-40B4-BE49-F238E27FC236}">
              <a16:creationId xmlns:a16="http://schemas.microsoft.com/office/drawing/2014/main" id="{B2B5C01D-B0DB-4DE8-A79B-97111C9E42FB}"/>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53" name="n_2aveValue【公営住宅】&#10;一人当たり面積">
          <a:extLst>
            <a:ext uri="{FF2B5EF4-FFF2-40B4-BE49-F238E27FC236}">
              <a16:creationId xmlns:a16="http://schemas.microsoft.com/office/drawing/2014/main" id="{B269F0FB-04E8-4DB1-A290-7516620BD509}"/>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54" name="n_3aveValue【公営住宅】&#10;一人当たり面積">
          <a:extLst>
            <a:ext uri="{FF2B5EF4-FFF2-40B4-BE49-F238E27FC236}">
              <a16:creationId xmlns:a16="http://schemas.microsoft.com/office/drawing/2014/main" id="{23F78B80-A937-4A6F-89DC-E76FD1B49ACE}"/>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84168</xdr:rowOff>
    </xdr:from>
    <xdr:ext cx="469744" cy="259045"/>
    <xdr:sp macro="" textlink="">
      <xdr:nvSpPr>
        <xdr:cNvPr id="355" name="n_4aveValue【公営住宅】&#10;一人当たり面積">
          <a:extLst>
            <a:ext uri="{FF2B5EF4-FFF2-40B4-BE49-F238E27FC236}">
              <a16:creationId xmlns:a16="http://schemas.microsoft.com/office/drawing/2014/main" id="{EB3DCA5C-0E90-45A6-862C-BD81A948AEB1}"/>
            </a:ext>
          </a:extLst>
        </xdr:cNvPr>
        <xdr:cNvSpPr txBox="1"/>
      </xdr:nvSpPr>
      <xdr:spPr>
        <a:xfrm>
          <a:off x="6737427" y="1448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35374</xdr:rowOff>
    </xdr:from>
    <xdr:ext cx="469744" cy="259045"/>
    <xdr:sp macro="" textlink="">
      <xdr:nvSpPr>
        <xdr:cNvPr id="356" name="n_1mainValue【公営住宅】&#10;一人当たり面積">
          <a:extLst>
            <a:ext uri="{FF2B5EF4-FFF2-40B4-BE49-F238E27FC236}">
              <a16:creationId xmlns:a16="http://schemas.microsoft.com/office/drawing/2014/main" id="{31974306-8D8B-413E-A1C3-6CEFDE75C33D}"/>
            </a:ext>
          </a:extLst>
        </xdr:cNvPr>
        <xdr:cNvSpPr txBox="1"/>
      </xdr:nvSpPr>
      <xdr:spPr>
        <a:xfrm>
          <a:off x="9391727" y="147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32135</xdr:rowOff>
    </xdr:from>
    <xdr:ext cx="469744" cy="259045"/>
    <xdr:sp macro="" textlink="">
      <xdr:nvSpPr>
        <xdr:cNvPr id="357" name="n_2mainValue【公営住宅】&#10;一人当たり面積">
          <a:extLst>
            <a:ext uri="{FF2B5EF4-FFF2-40B4-BE49-F238E27FC236}">
              <a16:creationId xmlns:a16="http://schemas.microsoft.com/office/drawing/2014/main" id="{EC77CA91-634C-4100-B846-F3F99F688CA4}"/>
            </a:ext>
          </a:extLst>
        </xdr:cNvPr>
        <xdr:cNvSpPr txBox="1"/>
      </xdr:nvSpPr>
      <xdr:spPr>
        <a:xfrm>
          <a:off x="8515427" y="1477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36937</xdr:rowOff>
    </xdr:from>
    <xdr:ext cx="469744" cy="259045"/>
    <xdr:sp macro="" textlink="">
      <xdr:nvSpPr>
        <xdr:cNvPr id="358" name="n_3mainValue【公営住宅】&#10;一人当たり面積">
          <a:extLst>
            <a:ext uri="{FF2B5EF4-FFF2-40B4-BE49-F238E27FC236}">
              <a16:creationId xmlns:a16="http://schemas.microsoft.com/office/drawing/2014/main" id="{A73C0767-E625-49EF-83E5-98B8778FE14B}"/>
            </a:ext>
          </a:extLst>
        </xdr:cNvPr>
        <xdr:cNvSpPr txBox="1"/>
      </xdr:nvSpPr>
      <xdr:spPr>
        <a:xfrm>
          <a:off x="7626427" y="1478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9" name="正方形/長方形 358">
          <a:extLst>
            <a:ext uri="{FF2B5EF4-FFF2-40B4-BE49-F238E27FC236}">
              <a16:creationId xmlns:a16="http://schemas.microsoft.com/office/drawing/2014/main" id="{3C8D0752-F02D-497F-85C4-D48801DCEB7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0" name="正方形/長方形 359">
          <a:extLst>
            <a:ext uri="{FF2B5EF4-FFF2-40B4-BE49-F238E27FC236}">
              <a16:creationId xmlns:a16="http://schemas.microsoft.com/office/drawing/2014/main" id="{3CE4D9FC-D935-47E0-95FD-02C05A871EA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1" name="正方形/長方形 360">
          <a:extLst>
            <a:ext uri="{FF2B5EF4-FFF2-40B4-BE49-F238E27FC236}">
              <a16:creationId xmlns:a16="http://schemas.microsoft.com/office/drawing/2014/main" id="{F9ED6C2A-E377-426D-8885-8DB81C906D2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2" name="正方形/長方形 361">
          <a:extLst>
            <a:ext uri="{FF2B5EF4-FFF2-40B4-BE49-F238E27FC236}">
              <a16:creationId xmlns:a16="http://schemas.microsoft.com/office/drawing/2014/main" id="{4FF08FE7-FE3C-4250-B373-F9B21F2F85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3" name="正方形/長方形 362">
          <a:extLst>
            <a:ext uri="{FF2B5EF4-FFF2-40B4-BE49-F238E27FC236}">
              <a16:creationId xmlns:a16="http://schemas.microsoft.com/office/drawing/2014/main" id="{FC626A10-7ECB-4870-B282-E72FD763D77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4" name="正方形/長方形 363">
          <a:extLst>
            <a:ext uri="{FF2B5EF4-FFF2-40B4-BE49-F238E27FC236}">
              <a16:creationId xmlns:a16="http://schemas.microsoft.com/office/drawing/2014/main" id="{F11DB7ED-7B12-42FC-966C-FBC62E36F52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5" name="正方形/長方形 364">
          <a:extLst>
            <a:ext uri="{FF2B5EF4-FFF2-40B4-BE49-F238E27FC236}">
              <a16:creationId xmlns:a16="http://schemas.microsoft.com/office/drawing/2014/main" id="{947EDDD0-C8F7-4D51-8753-40934DE0D49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6" name="正方形/長方形 365">
          <a:extLst>
            <a:ext uri="{FF2B5EF4-FFF2-40B4-BE49-F238E27FC236}">
              <a16:creationId xmlns:a16="http://schemas.microsoft.com/office/drawing/2014/main" id="{B732BE2E-0921-4FDA-9E9B-46D92CFD851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7" name="正方形/長方形 366">
          <a:extLst>
            <a:ext uri="{FF2B5EF4-FFF2-40B4-BE49-F238E27FC236}">
              <a16:creationId xmlns:a16="http://schemas.microsoft.com/office/drawing/2014/main" id="{042A5F38-618D-4DE8-AFF8-F51E699A212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8" name="正方形/長方形 367">
          <a:extLst>
            <a:ext uri="{FF2B5EF4-FFF2-40B4-BE49-F238E27FC236}">
              <a16:creationId xmlns:a16="http://schemas.microsoft.com/office/drawing/2014/main" id="{0D01ABF9-102D-4327-BFAE-645C5E20D53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9" name="正方形/長方形 368">
          <a:extLst>
            <a:ext uri="{FF2B5EF4-FFF2-40B4-BE49-F238E27FC236}">
              <a16:creationId xmlns:a16="http://schemas.microsoft.com/office/drawing/2014/main" id="{DD929C7B-85AA-453C-8B94-184B19B7BDA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0" name="正方形/長方形 369">
          <a:extLst>
            <a:ext uri="{FF2B5EF4-FFF2-40B4-BE49-F238E27FC236}">
              <a16:creationId xmlns:a16="http://schemas.microsoft.com/office/drawing/2014/main" id="{C9B991EB-4458-48E1-B41C-F7422EF3723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1" name="正方形/長方形 370">
          <a:extLst>
            <a:ext uri="{FF2B5EF4-FFF2-40B4-BE49-F238E27FC236}">
              <a16:creationId xmlns:a16="http://schemas.microsoft.com/office/drawing/2014/main" id="{7E93DA2E-9ECD-4159-93FE-EEA26B4B1B2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2" name="正方形/長方形 371">
          <a:extLst>
            <a:ext uri="{FF2B5EF4-FFF2-40B4-BE49-F238E27FC236}">
              <a16:creationId xmlns:a16="http://schemas.microsoft.com/office/drawing/2014/main" id="{1BEB2093-87DC-49B0-A9B5-3854CFA9DE2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3" name="正方形/長方形 372">
          <a:extLst>
            <a:ext uri="{FF2B5EF4-FFF2-40B4-BE49-F238E27FC236}">
              <a16:creationId xmlns:a16="http://schemas.microsoft.com/office/drawing/2014/main" id="{4A300509-6747-4FFC-9E63-B88B2588D77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4" name="正方形/長方形 373">
          <a:extLst>
            <a:ext uri="{FF2B5EF4-FFF2-40B4-BE49-F238E27FC236}">
              <a16:creationId xmlns:a16="http://schemas.microsoft.com/office/drawing/2014/main" id="{00595543-5D6A-4657-80DB-8A7600C13DF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5" name="正方形/長方形 374">
          <a:extLst>
            <a:ext uri="{FF2B5EF4-FFF2-40B4-BE49-F238E27FC236}">
              <a16:creationId xmlns:a16="http://schemas.microsoft.com/office/drawing/2014/main" id="{9850201C-31D6-4D90-A860-3DCDA16EFBF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6" name="正方形/長方形 375">
          <a:extLst>
            <a:ext uri="{FF2B5EF4-FFF2-40B4-BE49-F238E27FC236}">
              <a16:creationId xmlns:a16="http://schemas.microsoft.com/office/drawing/2014/main" id="{18571A48-D89C-4F17-B67F-5DEC797D200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7" name="正方形/長方形 376">
          <a:extLst>
            <a:ext uri="{FF2B5EF4-FFF2-40B4-BE49-F238E27FC236}">
              <a16:creationId xmlns:a16="http://schemas.microsoft.com/office/drawing/2014/main" id="{C8163EA3-BC9B-40E5-9E6E-BCA626CA64D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8" name="正方形/長方形 377">
          <a:extLst>
            <a:ext uri="{FF2B5EF4-FFF2-40B4-BE49-F238E27FC236}">
              <a16:creationId xmlns:a16="http://schemas.microsoft.com/office/drawing/2014/main" id="{DB4DDF19-A82E-4D6B-A440-F286D9360B1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9" name="正方形/長方形 378">
          <a:extLst>
            <a:ext uri="{FF2B5EF4-FFF2-40B4-BE49-F238E27FC236}">
              <a16:creationId xmlns:a16="http://schemas.microsoft.com/office/drawing/2014/main" id="{13584374-5656-4138-8561-1AF4090FB7E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0" name="正方形/長方形 379">
          <a:extLst>
            <a:ext uri="{FF2B5EF4-FFF2-40B4-BE49-F238E27FC236}">
              <a16:creationId xmlns:a16="http://schemas.microsoft.com/office/drawing/2014/main" id="{FE7F2D6E-D83D-4160-AD52-C48AD0F3FA5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1" name="正方形/長方形 380">
          <a:extLst>
            <a:ext uri="{FF2B5EF4-FFF2-40B4-BE49-F238E27FC236}">
              <a16:creationId xmlns:a16="http://schemas.microsoft.com/office/drawing/2014/main" id="{12A8969E-04D2-4A7F-B865-A9B3FD0A701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2" name="正方形/長方形 381">
          <a:extLst>
            <a:ext uri="{FF2B5EF4-FFF2-40B4-BE49-F238E27FC236}">
              <a16:creationId xmlns:a16="http://schemas.microsoft.com/office/drawing/2014/main" id="{FC3DB2B5-7C2A-47A4-95DE-664BC0625F9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3" name="テキスト ボックス 382">
          <a:extLst>
            <a:ext uri="{FF2B5EF4-FFF2-40B4-BE49-F238E27FC236}">
              <a16:creationId xmlns:a16="http://schemas.microsoft.com/office/drawing/2014/main" id="{88D089E8-B5A0-4D7F-BD08-2939B933B3E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4" name="直線コネクタ 383">
          <a:extLst>
            <a:ext uri="{FF2B5EF4-FFF2-40B4-BE49-F238E27FC236}">
              <a16:creationId xmlns:a16="http://schemas.microsoft.com/office/drawing/2014/main" id="{2376CBB8-369A-4F3A-AD78-D2CF08696E1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5" name="テキスト ボックス 384">
          <a:extLst>
            <a:ext uri="{FF2B5EF4-FFF2-40B4-BE49-F238E27FC236}">
              <a16:creationId xmlns:a16="http://schemas.microsoft.com/office/drawing/2014/main" id="{7E790A2D-78AC-43E4-8EE2-CDD13BDC665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6" name="直線コネクタ 385">
          <a:extLst>
            <a:ext uri="{FF2B5EF4-FFF2-40B4-BE49-F238E27FC236}">
              <a16:creationId xmlns:a16="http://schemas.microsoft.com/office/drawing/2014/main" id="{05EB1D11-632A-4D70-8CBC-2DA8DD4715E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7" name="テキスト ボックス 386">
          <a:extLst>
            <a:ext uri="{FF2B5EF4-FFF2-40B4-BE49-F238E27FC236}">
              <a16:creationId xmlns:a16="http://schemas.microsoft.com/office/drawing/2014/main" id="{5527044D-D43E-4CFE-98EF-3DBECBEE821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8" name="直線コネクタ 387">
          <a:extLst>
            <a:ext uri="{FF2B5EF4-FFF2-40B4-BE49-F238E27FC236}">
              <a16:creationId xmlns:a16="http://schemas.microsoft.com/office/drawing/2014/main" id="{70A14582-C34E-47FC-9813-CF5B059F4C9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9" name="テキスト ボックス 388">
          <a:extLst>
            <a:ext uri="{FF2B5EF4-FFF2-40B4-BE49-F238E27FC236}">
              <a16:creationId xmlns:a16="http://schemas.microsoft.com/office/drawing/2014/main" id="{5438854B-A928-422A-820D-5FA6C2C2D9E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0" name="直線コネクタ 389">
          <a:extLst>
            <a:ext uri="{FF2B5EF4-FFF2-40B4-BE49-F238E27FC236}">
              <a16:creationId xmlns:a16="http://schemas.microsoft.com/office/drawing/2014/main" id="{9F4484A8-17D1-4AAD-ACA0-EBE1359A777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1" name="テキスト ボックス 390">
          <a:extLst>
            <a:ext uri="{FF2B5EF4-FFF2-40B4-BE49-F238E27FC236}">
              <a16:creationId xmlns:a16="http://schemas.microsoft.com/office/drawing/2014/main" id="{A40904BC-6FA2-4C7D-9798-27E6A92A0DB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2" name="直線コネクタ 391">
          <a:extLst>
            <a:ext uri="{FF2B5EF4-FFF2-40B4-BE49-F238E27FC236}">
              <a16:creationId xmlns:a16="http://schemas.microsoft.com/office/drawing/2014/main" id="{71A84C78-1E89-4586-9709-D4E27FF16E0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3" name="テキスト ボックス 392">
          <a:extLst>
            <a:ext uri="{FF2B5EF4-FFF2-40B4-BE49-F238E27FC236}">
              <a16:creationId xmlns:a16="http://schemas.microsoft.com/office/drawing/2014/main" id="{61536EFA-D1D7-4AF7-81AA-C2067F6C7C0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4" name="直線コネクタ 393">
          <a:extLst>
            <a:ext uri="{FF2B5EF4-FFF2-40B4-BE49-F238E27FC236}">
              <a16:creationId xmlns:a16="http://schemas.microsoft.com/office/drawing/2014/main" id="{44FB13C9-031D-44B0-B506-11FE61A6D10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5" name="テキスト ボックス 394">
          <a:extLst>
            <a:ext uri="{FF2B5EF4-FFF2-40B4-BE49-F238E27FC236}">
              <a16:creationId xmlns:a16="http://schemas.microsoft.com/office/drawing/2014/main" id="{E723527C-41E4-4068-A037-3D5F68994BF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6" name="直線コネクタ 395">
          <a:extLst>
            <a:ext uri="{FF2B5EF4-FFF2-40B4-BE49-F238E27FC236}">
              <a16:creationId xmlns:a16="http://schemas.microsoft.com/office/drawing/2014/main" id="{D6EF2CF9-C602-4EE7-8944-B8E206949D7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7" name="テキスト ボックス 396">
          <a:extLst>
            <a:ext uri="{FF2B5EF4-FFF2-40B4-BE49-F238E27FC236}">
              <a16:creationId xmlns:a16="http://schemas.microsoft.com/office/drawing/2014/main" id="{47CE1D12-4617-4CEA-B681-C67A6030516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8" name="直線コネクタ 397">
          <a:extLst>
            <a:ext uri="{FF2B5EF4-FFF2-40B4-BE49-F238E27FC236}">
              <a16:creationId xmlns:a16="http://schemas.microsoft.com/office/drawing/2014/main" id="{A93C503A-DFD5-4743-A22E-6FE79A98A9E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認定こども園・幼稚園・保育所】&#10;有形固定資産減価償却率グラフ枠">
          <a:extLst>
            <a:ext uri="{FF2B5EF4-FFF2-40B4-BE49-F238E27FC236}">
              <a16:creationId xmlns:a16="http://schemas.microsoft.com/office/drawing/2014/main" id="{9AF88AA4-FC06-4595-B91C-0FD643FDCD5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00" name="直線コネクタ 399">
          <a:extLst>
            <a:ext uri="{FF2B5EF4-FFF2-40B4-BE49-F238E27FC236}">
              <a16:creationId xmlns:a16="http://schemas.microsoft.com/office/drawing/2014/main" id="{F54C604F-6DBE-4748-9131-2A94A7C15E1A}"/>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1" name="【認定こども園・幼稚園・保育所】&#10;有形固定資産減価償却率最小値テキスト">
          <a:extLst>
            <a:ext uri="{FF2B5EF4-FFF2-40B4-BE49-F238E27FC236}">
              <a16:creationId xmlns:a16="http://schemas.microsoft.com/office/drawing/2014/main" id="{3CBB5605-1968-4BDF-A0C8-07C172CBE02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2" name="直線コネクタ 401">
          <a:extLst>
            <a:ext uri="{FF2B5EF4-FFF2-40B4-BE49-F238E27FC236}">
              <a16:creationId xmlns:a16="http://schemas.microsoft.com/office/drawing/2014/main" id="{2B5244A5-E584-4E6A-93A8-4BCF10E17FB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03" name="【認定こども園・幼稚園・保育所】&#10;有形固定資産減価償却率最大値テキスト">
          <a:extLst>
            <a:ext uri="{FF2B5EF4-FFF2-40B4-BE49-F238E27FC236}">
              <a16:creationId xmlns:a16="http://schemas.microsoft.com/office/drawing/2014/main" id="{5064100A-23D0-4575-8B0F-F3B856F85F17}"/>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04" name="直線コネクタ 403">
          <a:extLst>
            <a:ext uri="{FF2B5EF4-FFF2-40B4-BE49-F238E27FC236}">
              <a16:creationId xmlns:a16="http://schemas.microsoft.com/office/drawing/2014/main" id="{5CB0DA5B-6D92-4DA5-B3A1-4DC84CD0482D}"/>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05" name="【認定こども園・幼稚園・保育所】&#10;有形固定資産減価償却率平均値テキスト">
          <a:extLst>
            <a:ext uri="{FF2B5EF4-FFF2-40B4-BE49-F238E27FC236}">
              <a16:creationId xmlns:a16="http://schemas.microsoft.com/office/drawing/2014/main" id="{475CEF93-38E3-4DA9-B5F0-5269396C4FBE}"/>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06" name="フローチャート: 判断 405">
          <a:extLst>
            <a:ext uri="{FF2B5EF4-FFF2-40B4-BE49-F238E27FC236}">
              <a16:creationId xmlns:a16="http://schemas.microsoft.com/office/drawing/2014/main" id="{FB380AB4-2145-4402-B589-A099496E25D6}"/>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07" name="フローチャート: 判断 406">
          <a:extLst>
            <a:ext uri="{FF2B5EF4-FFF2-40B4-BE49-F238E27FC236}">
              <a16:creationId xmlns:a16="http://schemas.microsoft.com/office/drawing/2014/main" id="{37D7BB61-6885-4DCB-98F7-2E2BE3EB22BA}"/>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08" name="フローチャート: 判断 407">
          <a:extLst>
            <a:ext uri="{FF2B5EF4-FFF2-40B4-BE49-F238E27FC236}">
              <a16:creationId xmlns:a16="http://schemas.microsoft.com/office/drawing/2014/main" id="{2267D735-A40D-4147-86F8-A26FDFE32C5B}"/>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09" name="フローチャート: 判断 408">
          <a:extLst>
            <a:ext uri="{FF2B5EF4-FFF2-40B4-BE49-F238E27FC236}">
              <a16:creationId xmlns:a16="http://schemas.microsoft.com/office/drawing/2014/main" id="{0D92A53D-E82B-4F99-B09C-FAB0FFD881CD}"/>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10" name="フローチャート: 判断 409">
          <a:extLst>
            <a:ext uri="{FF2B5EF4-FFF2-40B4-BE49-F238E27FC236}">
              <a16:creationId xmlns:a16="http://schemas.microsoft.com/office/drawing/2014/main" id="{DFE96D06-63A1-42C9-BE42-8A0D0F2F031E}"/>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3BBD57DE-FB7E-4B82-866B-E915B64DB39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F4E1415C-AA41-4538-9128-5BA106ECAA3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B12C942B-35FC-4726-B2EF-5BFC9E9892F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134F8566-1987-4DEB-B7EF-B8CFAEE4696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6F5AF503-1AF2-4C5A-8FFA-17348A2A4E5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151130</xdr:rowOff>
    </xdr:from>
    <xdr:to>
      <xdr:col>85</xdr:col>
      <xdr:colOff>177800</xdr:colOff>
      <xdr:row>42</xdr:row>
      <xdr:rowOff>81280</xdr:rowOff>
    </xdr:to>
    <xdr:sp macro="" textlink="">
      <xdr:nvSpPr>
        <xdr:cNvPr id="416" name="楕円 415">
          <a:extLst>
            <a:ext uri="{FF2B5EF4-FFF2-40B4-BE49-F238E27FC236}">
              <a16:creationId xmlns:a16="http://schemas.microsoft.com/office/drawing/2014/main" id="{0B118F38-68B9-454F-9B8B-449DAAB7934F}"/>
            </a:ext>
          </a:extLst>
        </xdr:cNvPr>
        <xdr:cNvSpPr/>
      </xdr:nvSpPr>
      <xdr:spPr>
        <a:xfrm>
          <a:off x="162687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66057</xdr:rowOff>
    </xdr:from>
    <xdr:ext cx="405111" cy="259045"/>
    <xdr:sp macro="" textlink="">
      <xdr:nvSpPr>
        <xdr:cNvPr id="417" name="【認定こども園・幼稚園・保育所】&#10;有形固定資産減価償却率該当値テキスト">
          <a:extLst>
            <a:ext uri="{FF2B5EF4-FFF2-40B4-BE49-F238E27FC236}">
              <a16:creationId xmlns:a16="http://schemas.microsoft.com/office/drawing/2014/main" id="{4B90F86C-279A-4465-8C59-3C9B9B0714C4}"/>
            </a:ext>
          </a:extLst>
        </xdr:cNvPr>
        <xdr:cNvSpPr txBox="1"/>
      </xdr:nvSpPr>
      <xdr:spPr>
        <a:xfrm>
          <a:off x="16357600" y="709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95613</xdr:rowOff>
    </xdr:from>
    <xdr:to>
      <xdr:col>81</xdr:col>
      <xdr:colOff>101600</xdr:colOff>
      <xdr:row>42</xdr:row>
      <xdr:rowOff>25763</xdr:rowOff>
    </xdr:to>
    <xdr:sp macro="" textlink="">
      <xdr:nvSpPr>
        <xdr:cNvPr id="418" name="楕円 417">
          <a:extLst>
            <a:ext uri="{FF2B5EF4-FFF2-40B4-BE49-F238E27FC236}">
              <a16:creationId xmlns:a16="http://schemas.microsoft.com/office/drawing/2014/main" id="{7489F6D8-94DD-48B2-8368-A46047799995}"/>
            </a:ext>
          </a:extLst>
        </xdr:cNvPr>
        <xdr:cNvSpPr/>
      </xdr:nvSpPr>
      <xdr:spPr>
        <a:xfrm>
          <a:off x="154305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146413</xdr:rowOff>
    </xdr:from>
    <xdr:to>
      <xdr:col>85</xdr:col>
      <xdr:colOff>127000</xdr:colOff>
      <xdr:row>42</xdr:row>
      <xdr:rowOff>30480</xdr:rowOff>
    </xdr:to>
    <xdr:cxnSp macro="">
      <xdr:nvCxnSpPr>
        <xdr:cNvPr id="419" name="直線コネクタ 418">
          <a:extLst>
            <a:ext uri="{FF2B5EF4-FFF2-40B4-BE49-F238E27FC236}">
              <a16:creationId xmlns:a16="http://schemas.microsoft.com/office/drawing/2014/main" id="{EBD8C022-2ED6-457F-8DB8-47EA059F8C6C}"/>
            </a:ext>
          </a:extLst>
        </xdr:cNvPr>
        <xdr:cNvCxnSpPr/>
      </xdr:nvCxnSpPr>
      <xdr:spPr>
        <a:xfrm>
          <a:off x="15481300" y="7175863"/>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20501</xdr:rowOff>
    </xdr:from>
    <xdr:to>
      <xdr:col>76</xdr:col>
      <xdr:colOff>165100</xdr:colOff>
      <xdr:row>41</xdr:row>
      <xdr:rowOff>122101</xdr:rowOff>
    </xdr:to>
    <xdr:sp macro="" textlink="">
      <xdr:nvSpPr>
        <xdr:cNvPr id="420" name="楕円 419">
          <a:extLst>
            <a:ext uri="{FF2B5EF4-FFF2-40B4-BE49-F238E27FC236}">
              <a16:creationId xmlns:a16="http://schemas.microsoft.com/office/drawing/2014/main" id="{AD56238E-ED79-4F95-BE17-AD4A1976E571}"/>
            </a:ext>
          </a:extLst>
        </xdr:cNvPr>
        <xdr:cNvSpPr/>
      </xdr:nvSpPr>
      <xdr:spPr>
        <a:xfrm>
          <a:off x="14541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71301</xdr:rowOff>
    </xdr:from>
    <xdr:to>
      <xdr:col>81</xdr:col>
      <xdr:colOff>50800</xdr:colOff>
      <xdr:row>41</xdr:row>
      <xdr:rowOff>146413</xdr:rowOff>
    </xdr:to>
    <xdr:cxnSp macro="">
      <xdr:nvCxnSpPr>
        <xdr:cNvPr id="421" name="直線コネクタ 420">
          <a:extLst>
            <a:ext uri="{FF2B5EF4-FFF2-40B4-BE49-F238E27FC236}">
              <a16:creationId xmlns:a16="http://schemas.microsoft.com/office/drawing/2014/main" id="{7AE33E8E-2D72-4BBF-AA75-0403127799A3}"/>
            </a:ext>
          </a:extLst>
        </xdr:cNvPr>
        <xdr:cNvCxnSpPr/>
      </xdr:nvCxnSpPr>
      <xdr:spPr>
        <a:xfrm>
          <a:off x="14592300" y="710075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422" name="楕円 421">
          <a:extLst>
            <a:ext uri="{FF2B5EF4-FFF2-40B4-BE49-F238E27FC236}">
              <a16:creationId xmlns:a16="http://schemas.microsoft.com/office/drawing/2014/main" id="{9061B116-28EC-4CCD-AE37-2CF73CA3BB86}"/>
            </a:ext>
          </a:extLst>
        </xdr:cNvPr>
        <xdr:cNvSpPr/>
      </xdr:nvSpPr>
      <xdr:spPr>
        <a:xfrm>
          <a:off x="1365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71301</xdr:rowOff>
    </xdr:to>
    <xdr:cxnSp macro="">
      <xdr:nvCxnSpPr>
        <xdr:cNvPr id="423" name="直線コネクタ 422">
          <a:extLst>
            <a:ext uri="{FF2B5EF4-FFF2-40B4-BE49-F238E27FC236}">
              <a16:creationId xmlns:a16="http://schemas.microsoft.com/office/drawing/2014/main" id="{9DA32119-A3F2-4D35-9B8A-17C14312024A}"/>
            </a:ext>
          </a:extLst>
        </xdr:cNvPr>
        <xdr:cNvCxnSpPr/>
      </xdr:nvCxnSpPr>
      <xdr:spPr>
        <a:xfrm>
          <a:off x="13703300" y="702564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24" name="n_1aveValue【認定こども園・幼稚園・保育所】&#10;有形固定資産減価償却率">
          <a:extLst>
            <a:ext uri="{FF2B5EF4-FFF2-40B4-BE49-F238E27FC236}">
              <a16:creationId xmlns:a16="http://schemas.microsoft.com/office/drawing/2014/main" id="{58A969F4-C48D-4040-B6E9-442330572300}"/>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25" name="n_2aveValue【認定こども園・幼稚園・保育所】&#10;有形固定資産減価償却率">
          <a:extLst>
            <a:ext uri="{FF2B5EF4-FFF2-40B4-BE49-F238E27FC236}">
              <a16:creationId xmlns:a16="http://schemas.microsoft.com/office/drawing/2014/main" id="{53075A65-52A9-4920-9971-AFE90584C1FC}"/>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26" name="n_3aveValue【認定こども園・幼稚園・保育所】&#10;有形固定資産減価償却率">
          <a:extLst>
            <a:ext uri="{FF2B5EF4-FFF2-40B4-BE49-F238E27FC236}">
              <a16:creationId xmlns:a16="http://schemas.microsoft.com/office/drawing/2014/main" id="{92CDF5A0-2173-45DC-9163-950E8E3CC38B}"/>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27" name="n_4aveValue【認定こども園・幼稚園・保育所】&#10;有形固定資産減価償却率">
          <a:extLst>
            <a:ext uri="{FF2B5EF4-FFF2-40B4-BE49-F238E27FC236}">
              <a16:creationId xmlns:a16="http://schemas.microsoft.com/office/drawing/2014/main" id="{22730B1B-F584-4749-B14C-A1ACA7FCFA6E}"/>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16890</xdr:rowOff>
    </xdr:from>
    <xdr:ext cx="405111" cy="259045"/>
    <xdr:sp macro="" textlink="">
      <xdr:nvSpPr>
        <xdr:cNvPr id="428" name="n_1mainValue【認定こども園・幼稚園・保育所】&#10;有形固定資産減価償却率">
          <a:extLst>
            <a:ext uri="{FF2B5EF4-FFF2-40B4-BE49-F238E27FC236}">
              <a16:creationId xmlns:a16="http://schemas.microsoft.com/office/drawing/2014/main" id="{90BA50E5-20DB-4543-BE3B-72796D66DB76}"/>
            </a:ext>
          </a:extLst>
        </xdr:cNvPr>
        <xdr:cNvSpPr txBox="1"/>
      </xdr:nvSpPr>
      <xdr:spPr>
        <a:xfrm>
          <a:off x="15266044" y="721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113228</xdr:rowOff>
    </xdr:from>
    <xdr:ext cx="405111" cy="259045"/>
    <xdr:sp macro="" textlink="">
      <xdr:nvSpPr>
        <xdr:cNvPr id="429" name="n_2mainValue【認定こども園・幼稚園・保育所】&#10;有形固定資産減価償却率">
          <a:extLst>
            <a:ext uri="{FF2B5EF4-FFF2-40B4-BE49-F238E27FC236}">
              <a16:creationId xmlns:a16="http://schemas.microsoft.com/office/drawing/2014/main" id="{CE68B822-B1ED-40BC-8AA5-2F1B325535F9}"/>
            </a:ext>
          </a:extLst>
        </xdr:cNvPr>
        <xdr:cNvSpPr txBox="1"/>
      </xdr:nvSpPr>
      <xdr:spPr>
        <a:xfrm>
          <a:off x="143897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430" name="n_3mainValue【認定こども園・幼稚園・保育所】&#10;有形固定資産減価償却率">
          <a:extLst>
            <a:ext uri="{FF2B5EF4-FFF2-40B4-BE49-F238E27FC236}">
              <a16:creationId xmlns:a16="http://schemas.microsoft.com/office/drawing/2014/main" id="{11C6A08A-42F3-484D-A410-00C0D0AD6003}"/>
            </a:ext>
          </a:extLst>
        </xdr:cNvPr>
        <xdr:cNvSpPr txBox="1"/>
      </xdr:nvSpPr>
      <xdr:spPr>
        <a:xfrm>
          <a:off x="13500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1" name="正方形/長方形 430">
          <a:extLst>
            <a:ext uri="{FF2B5EF4-FFF2-40B4-BE49-F238E27FC236}">
              <a16:creationId xmlns:a16="http://schemas.microsoft.com/office/drawing/2014/main" id="{5E7FCFF0-CD8C-48F7-8A3A-6859E09BCF3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2" name="正方形/長方形 431">
          <a:extLst>
            <a:ext uri="{FF2B5EF4-FFF2-40B4-BE49-F238E27FC236}">
              <a16:creationId xmlns:a16="http://schemas.microsoft.com/office/drawing/2014/main" id="{19BB053B-E2AE-411F-A464-E83DAF9A906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3" name="正方形/長方形 432">
          <a:extLst>
            <a:ext uri="{FF2B5EF4-FFF2-40B4-BE49-F238E27FC236}">
              <a16:creationId xmlns:a16="http://schemas.microsoft.com/office/drawing/2014/main" id="{9CCB8032-CEE4-4E28-8D74-BDD0F5C1584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4" name="正方形/長方形 433">
          <a:extLst>
            <a:ext uri="{FF2B5EF4-FFF2-40B4-BE49-F238E27FC236}">
              <a16:creationId xmlns:a16="http://schemas.microsoft.com/office/drawing/2014/main" id="{6E994DA3-4C03-4158-A5ED-2F2A929BCD8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5" name="正方形/長方形 434">
          <a:extLst>
            <a:ext uri="{FF2B5EF4-FFF2-40B4-BE49-F238E27FC236}">
              <a16:creationId xmlns:a16="http://schemas.microsoft.com/office/drawing/2014/main" id="{C41569D4-CFFF-4848-ADD3-D01B6ECEADF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6" name="正方形/長方形 435">
          <a:extLst>
            <a:ext uri="{FF2B5EF4-FFF2-40B4-BE49-F238E27FC236}">
              <a16:creationId xmlns:a16="http://schemas.microsoft.com/office/drawing/2014/main" id="{22923D65-379A-4BC0-AA01-5038459B028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7" name="正方形/長方形 436">
          <a:extLst>
            <a:ext uri="{FF2B5EF4-FFF2-40B4-BE49-F238E27FC236}">
              <a16:creationId xmlns:a16="http://schemas.microsoft.com/office/drawing/2014/main" id="{D27FE8B7-77B1-4017-A62A-FB0BDAE128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8" name="正方形/長方形 437">
          <a:extLst>
            <a:ext uri="{FF2B5EF4-FFF2-40B4-BE49-F238E27FC236}">
              <a16:creationId xmlns:a16="http://schemas.microsoft.com/office/drawing/2014/main" id="{4B1A4E2C-E189-4E64-B9CC-62CD7C7BD1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9" name="テキスト ボックス 438">
          <a:extLst>
            <a:ext uri="{FF2B5EF4-FFF2-40B4-BE49-F238E27FC236}">
              <a16:creationId xmlns:a16="http://schemas.microsoft.com/office/drawing/2014/main" id="{F2C029C8-0D0B-4539-8DAF-C656434614D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0" name="直線コネクタ 439">
          <a:extLst>
            <a:ext uri="{FF2B5EF4-FFF2-40B4-BE49-F238E27FC236}">
              <a16:creationId xmlns:a16="http://schemas.microsoft.com/office/drawing/2014/main" id="{9B141878-D7B9-4FCD-9EE9-539EB730129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41" name="直線コネクタ 440">
          <a:extLst>
            <a:ext uri="{FF2B5EF4-FFF2-40B4-BE49-F238E27FC236}">
              <a16:creationId xmlns:a16="http://schemas.microsoft.com/office/drawing/2014/main" id="{7E4ACAB4-D92B-4A2A-A937-55D33107094E}"/>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42" name="テキスト ボックス 441">
          <a:extLst>
            <a:ext uri="{FF2B5EF4-FFF2-40B4-BE49-F238E27FC236}">
              <a16:creationId xmlns:a16="http://schemas.microsoft.com/office/drawing/2014/main" id="{D165F246-A88E-4580-8F20-31A9DBB014FD}"/>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3" name="直線コネクタ 442">
          <a:extLst>
            <a:ext uri="{FF2B5EF4-FFF2-40B4-BE49-F238E27FC236}">
              <a16:creationId xmlns:a16="http://schemas.microsoft.com/office/drawing/2014/main" id="{D28BF150-0482-4701-A86B-26BC0DEEACE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4" name="テキスト ボックス 443">
          <a:extLst>
            <a:ext uri="{FF2B5EF4-FFF2-40B4-BE49-F238E27FC236}">
              <a16:creationId xmlns:a16="http://schemas.microsoft.com/office/drawing/2014/main" id="{8B4F7E2E-8B1E-489F-B866-B824A84CC4C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45" name="直線コネクタ 444">
          <a:extLst>
            <a:ext uri="{FF2B5EF4-FFF2-40B4-BE49-F238E27FC236}">
              <a16:creationId xmlns:a16="http://schemas.microsoft.com/office/drawing/2014/main" id="{FDAF6B30-B681-499B-A099-D274B8FBFBA8}"/>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46" name="テキスト ボックス 445">
          <a:extLst>
            <a:ext uri="{FF2B5EF4-FFF2-40B4-BE49-F238E27FC236}">
              <a16:creationId xmlns:a16="http://schemas.microsoft.com/office/drawing/2014/main" id="{A36A60CA-4870-42FB-9CD1-83AED8A62A1A}"/>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7" name="直線コネクタ 446">
          <a:extLst>
            <a:ext uri="{FF2B5EF4-FFF2-40B4-BE49-F238E27FC236}">
              <a16:creationId xmlns:a16="http://schemas.microsoft.com/office/drawing/2014/main" id="{DA64097E-36E0-45E2-977D-2F6AD9C6C84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8" name="テキスト ボックス 447">
          <a:extLst>
            <a:ext uri="{FF2B5EF4-FFF2-40B4-BE49-F238E27FC236}">
              <a16:creationId xmlns:a16="http://schemas.microsoft.com/office/drawing/2014/main" id="{6EAD775B-DAE2-4656-A27B-A9CB5ECDEA3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9" name="【認定こども園・幼稚園・保育所】&#10;一人当たり面積グラフ枠">
          <a:extLst>
            <a:ext uri="{FF2B5EF4-FFF2-40B4-BE49-F238E27FC236}">
              <a16:creationId xmlns:a16="http://schemas.microsoft.com/office/drawing/2014/main" id="{3DCD4DD1-28A1-4790-8C80-479D24F9E3F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50" name="直線コネクタ 449">
          <a:extLst>
            <a:ext uri="{FF2B5EF4-FFF2-40B4-BE49-F238E27FC236}">
              <a16:creationId xmlns:a16="http://schemas.microsoft.com/office/drawing/2014/main" id="{BC7D84BF-B3B5-4A3E-BD52-778CD94E0E74}"/>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51" name="【認定こども園・幼稚園・保育所】&#10;一人当たり面積最小値テキスト">
          <a:extLst>
            <a:ext uri="{FF2B5EF4-FFF2-40B4-BE49-F238E27FC236}">
              <a16:creationId xmlns:a16="http://schemas.microsoft.com/office/drawing/2014/main" id="{627C3FA9-06DB-4AF9-8008-3817CA3815D5}"/>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52" name="直線コネクタ 451">
          <a:extLst>
            <a:ext uri="{FF2B5EF4-FFF2-40B4-BE49-F238E27FC236}">
              <a16:creationId xmlns:a16="http://schemas.microsoft.com/office/drawing/2014/main" id="{EEF829D8-3BBE-4B96-9BE1-E760E0A1F6C9}"/>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53" name="【認定こども園・幼稚園・保育所】&#10;一人当たり面積最大値テキスト">
          <a:extLst>
            <a:ext uri="{FF2B5EF4-FFF2-40B4-BE49-F238E27FC236}">
              <a16:creationId xmlns:a16="http://schemas.microsoft.com/office/drawing/2014/main" id="{582EF9DC-87F4-44EF-989E-F957EE61BECC}"/>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54" name="直線コネクタ 453">
          <a:extLst>
            <a:ext uri="{FF2B5EF4-FFF2-40B4-BE49-F238E27FC236}">
              <a16:creationId xmlns:a16="http://schemas.microsoft.com/office/drawing/2014/main" id="{B026E34A-CD4C-459D-9B84-2EA22E5DE638}"/>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55" name="【認定こども園・幼稚園・保育所】&#10;一人当たり面積平均値テキスト">
          <a:extLst>
            <a:ext uri="{FF2B5EF4-FFF2-40B4-BE49-F238E27FC236}">
              <a16:creationId xmlns:a16="http://schemas.microsoft.com/office/drawing/2014/main" id="{B80DD34F-B458-4B84-9D67-714B22950D39}"/>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56" name="フローチャート: 判断 455">
          <a:extLst>
            <a:ext uri="{FF2B5EF4-FFF2-40B4-BE49-F238E27FC236}">
              <a16:creationId xmlns:a16="http://schemas.microsoft.com/office/drawing/2014/main" id="{1ED2DE5C-E47E-4439-8741-1C4F27B86BBE}"/>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57" name="フローチャート: 判断 456">
          <a:extLst>
            <a:ext uri="{FF2B5EF4-FFF2-40B4-BE49-F238E27FC236}">
              <a16:creationId xmlns:a16="http://schemas.microsoft.com/office/drawing/2014/main" id="{F1275763-9F0F-4F6F-8E56-BC6831B1EF22}"/>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58" name="フローチャート: 判断 457">
          <a:extLst>
            <a:ext uri="{FF2B5EF4-FFF2-40B4-BE49-F238E27FC236}">
              <a16:creationId xmlns:a16="http://schemas.microsoft.com/office/drawing/2014/main" id="{1D01C08F-AD05-447F-A8F4-9F642114DE53}"/>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59" name="フローチャート: 判断 458">
          <a:extLst>
            <a:ext uri="{FF2B5EF4-FFF2-40B4-BE49-F238E27FC236}">
              <a16:creationId xmlns:a16="http://schemas.microsoft.com/office/drawing/2014/main" id="{3AE19FB8-6D20-41F9-A28C-339EF2FA270B}"/>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60" name="フローチャート: 判断 459">
          <a:extLst>
            <a:ext uri="{FF2B5EF4-FFF2-40B4-BE49-F238E27FC236}">
              <a16:creationId xmlns:a16="http://schemas.microsoft.com/office/drawing/2014/main" id="{685A28F3-7B91-4271-B5A1-0B11A1DC90C7}"/>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1" name="テキスト ボックス 460">
          <a:extLst>
            <a:ext uri="{FF2B5EF4-FFF2-40B4-BE49-F238E27FC236}">
              <a16:creationId xmlns:a16="http://schemas.microsoft.com/office/drawing/2014/main" id="{50724BA0-65FD-4D47-B8B6-2D6BE509B0A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7C6568F9-D3E7-4F7C-BF0A-DB4EEA94783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F5A09D69-C142-4E63-91EE-9467B436215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B5E3AF53-6B03-4901-A84B-8BCD82A4024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750EBDC3-6028-4F17-84C0-0B74C894AAB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11684</xdr:rowOff>
    </xdr:from>
    <xdr:to>
      <xdr:col>116</xdr:col>
      <xdr:colOff>114300</xdr:colOff>
      <xdr:row>39</xdr:row>
      <xdr:rowOff>113284</xdr:rowOff>
    </xdr:to>
    <xdr:sp macro="" textlink="">
      <xdr:nvSpPr>
        <xdr:cNvPr id="466" name="楕円 465">
          <a:extLst>
            <a:ext uri="{FF2B5EF4-FFF2-40B4-BE49-F238E27FC236}">
              <a16:creationId xmlns:a16="http://schemas.microsoft.com/office/drawing/2014/main" id="{2CCE0199-F3A9-4B8F-9FE1-EE02ABD00AAB}"/>
            </a:ext>
          </a:extLst>
        </xdr:cNvPr>
        <xdr:cNvSpPr/>
      </xdr:nvSpPr>
      <xdr:spPr>
        <a:xfrm>
          <a:off x="22110700" y="669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34561</xdr:rowOff>
    </xdr:from>
    <xdr:ext cx="469744" cy="259045"/>
    <xdr:sp macro="" textlink="">
      <xdr:nvSpPr>
        <xdr:cNvPr id="467" name="【認定こども園・幼稚園・保育所】&#10;一人当たり面積該当値テキスト">
          <a:extLst>
            <a:ext uri="{FF2B5EF4-FFF2-40B4-BE49-F238E27FC236}">
              <a16:creationId xmlns:a16="http://schemas.microsoft.com/office/drawing/2014/main" id="{D3C1E3A2-B633-4AAE-A626-AF2E7D9BFDFD}"/>
            </a:ext>
          </a:extLst>
        </xdr:cNvPr>
        <xdr:cNvSpPr txBox="1"/>
      </xdr:nvSpPr>
      <xdr:spPr>
        <a:xfrm>
          <a:off x="22199600" y="654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34544</xdr:rowOff>
    </xdr:from>
    <xdr:to>
      <xdr:col>112</xdr:col>
      <xdr:colOff>38100</xdr:colOff>
      <xdr:row>39</xdr:row>
      <xdr:rowOff>136144</xdr:rowOff>
    </xdr:to>
    <xdr:sp macro="" textlink="">
      <xdr:nvSpPr>
        <xdr:cNvPr id="468" name="楕円 467">
          <a:extLst>
            <a:ext uri="{FF2B5EF4-FFF2-40B4-BE49-F238E27FC236}">
              <a16:creationId xmlns:a16="http://schemas.microsoft.com/office/drawing/2014/main" id="{0873C90E-A3BE-4725-BCE5-4B2945582475}"/>
            </a:ext>
          </a:extLst>
        </xdr:cNvPr>
        <xdr:cNvSpPr/>
      </xdr:nvSpPr>
      <xdr:spPr>
        <a:xfrm>
          <a:off x="21272500" y="67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62484</xdr:rowOff>
    </xdr:from>
    <xdr:to>
      <xdr:col>116</xdr:col>
      <xdr:colOff>63500</xdr:colOff>
      <xdr:row>39</xdr:row>
      <xdr:rowOff>85344</xdr:rowOff>
    </xdr:to>
    <xdr:cxnSp macro="">
      <xdr:nvCxnSpPr>
        <xdr:cNvPr id="469" name="直線コネクタ 468">
          <a:extLst>
            <a:ext uri="{FF2B5EF4-FFF2-40B4-BE49-F238E27FC236}">
              <a16:creationId xmlns:a16="http://schemas.microsoft.com/office/drawing/2014/main" id="{8BA1D16E-EF7E-478E-BFDD-68DF4493608F}"/>
            </a:ext>
          </a:extLst>
        </xdr:cNvPr>
        <xdr:cNvCxnSpPr/>
      </xdr:nvCxnSpPr>
      <xdr:spPr>
        <a:xfrm flipV="1">
          <a:off x="21323300" y="674903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41402</xdr:rowOff>
    </xdr:from>
    <xdr:to>
      <xdr:col>107</xdr:col>
      <xdr:colOff>101600</xdr:colOff>
      <xdr:row>39</xdr:row>
      <xdr:rowOff>143002</xdr:rowOff>
    </xdr:to>
    <xdr:sp macro="" textlink="">
      <xdr:nvSpPr>
        <xdr:cNvPr id="470" name="楕円 469">
          <a:extLst>
            <a:ext uri="{FF2B5EF4-FFF2-40B4-BE49-F238E27FC236}">
              <a16:creationId xmlns:a16="http://schemas.microsoft.com/office/drawing/2014/main" id="{AFDF5E28-53D6-4921-8D29-FD0AF3F71DD0}"/>
            </a:ext>
          </a:extLst>
        </xdr:cNvPr>
        <xdr:cNvSpPr/>
      </xdr:nvSpPr>
      <xdr:spPr>
        <a:xfrm>
          <a:off x="20383500" y="67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85344</xdr:rowOff>
    </xdr:from>
    <xdr:to>
      <xdr:col>111</xdr:col>
      <xdr:colOff>177800</xdr:colOff>
      <xdr:row>39</xdr:row>
      <xdr:rowOff>92202</xdr:rowOff>
    </xdr:to>
    <xdr:cxnSp macro="">
      <xdr:nvCxnSpPr>
        <xdr:cNvPr id="471" name="直線コネクタ 470">
          <a:extLst>
            <a:ext uri="{FF2B5EF4-FFF2-40B4-BE49-F238E27FC236}">
              <a16:creationId xmlns:a16="http://schemas.microsoft.com/office/drawing/2014/main" id="{DEEF07D1-1479-43A4-8CFA-5535BC55BF65}"/>
            </a:ext>
          </a:extLst>
        </xdr:cNvPr>
        <xdr:cNvCxnSpPr/>
      </xdr:nvCxnSpPr>
      <xdr:spPr>
        <a:xfrm flipV="1">
          <a:off x="20434300" y="677189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51118</xdr:rowOff>
    </xdr:from>
    <xdr:to>
      <xdr:col>102</xdr:col>
      <xdr:colOff>165100</xdr:colOff>
      <xdr:row>39</xdr:row>
      <xdr:rowOff>152718</xdr:rowOff>
    </xdr:to>
    <xdr:sp macro="" textlink="">
      <xdr:nvSpPr>
        <xdr:cNvPr id="472" name="楕円 471">
          <a:extLst>
            <a:ext uri="{FF2B5EF4-FFF2-40B4-BE49-F238E27FC236}">
              <a16:creationId xmlns:a16="http://schemas.microsoft.com/office/drawing/2014/main" id="{66790155-7C0F-4296-A76E-799B941107E7}"/>
            </a:ext>
          </a:extLst>
        </xdr:cNvPr>
        <xdr:cNvSpPr/>
      </xdr:nvSpPr>
      <xdr:spPr>
        <a:xfrm>
          <a:off x="19494500" y="673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92202</xdr:rowOff>
    </xdr:from>
    <xdr:to>
      <xdr:col>107</xdr:col>
      <xdr:colOff>50800</xdr:colOff>
      <xdr:row>39</xdr:row>
      <xdr:rowOff>101918</xdr:rowOff>
    </xdr:to>
    <xdr:cxnSp macro="">
      <xdr:nvCxnSpPr>
        <xdr:cNvPr id="473" name="直線コネクタ 472">
          <a:extLst>
            <a:ext uri="{FF2B5EF4-FFF2-40B4-BE49-F238E27FC236}">
              <a16:creationId xmlns:a16="http://schemas.microsoft.com/office/drawing/2014/main" id="{8B0B6A4F-482D-4830-B7B5-08D0A6493119}"/>
            </a:ext>
          </a:extLst>
        </xdr:cNvPr>
        <xdr:cNvCxnSpPr/>
      </xdr:nvCxnSpPr>
      <xdr:spPr>
        <a:xfrm flipV="1">
          <a:off x="19545300" y="6778752"/>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74" name="n_1aveValue【認定こども園・幼稚園・保育所】&#10;一人当たり面積">
          <a:extLst>
            <a:ext uri="{FF2B5EF4-FFF2-40B4-BE49-F238E27FC236}">
              <a16:creationId xmlns:a16="http://schemas.microsoft.com/office/drawing/2014/main" id="{252B4F74-45CA-4238-81F5-EF7C841B7514}"/>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75" name="n_2aveValue【認定こども園・幼稚園・保育所】&#10;一人当たり面積">
          <a:extLst>
            <a:ext uri="{FF2B5EF4-FFF2-40B4-BE49-F238E27FC236}">
              <a16:creationId xmlns:a16="http://schemas.microsoft.com/office/drawing/2014/main" id="{E2863347-673B-4EFC-85A5-383415BA73CA}"/>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76" name="n_3aveValue【認定こども園・幼稚園・保育所】&#10;一人当たり面積">
          <a:extLst>
            <a:ext uri="{FF2B5EF4-FFF2-40B4-BE49-F238E27FC236}">
              <a16:creationId xmlns:a16="http://schemas.microsoft.com/office/drawing/2014/main" id="{736FD995-7C3A-44F7-B63A-6C9BCA26AEAC}"/>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477" name="n_4aveValue【認定こども園・幼稚園・保育所】&#10;一人当たり面積">
          <a:extLst>
            <a:ext uri="{FF2B5EF4-FFF2-40B4-BE49-F238E27FC236}">
              <a16:creationId xmlns:a16="http://schemas.microsoft.com/office/drawing/2014/main" id="{FB3318C4-526F-4C4A-97CE-E55FEF269193}"/>
            </a:ext>
          </a:extLst>
        </xdr:cNvPr>
        <xdr:cNvSpPr txBox="1"/>
      </xdr:nvSpPr>
      <xdr:spPr>
        <a:xfrm>
          <a:off x="184214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127271</xdr:rowOff>
    </xdr:from>
    <xdr:ext cx="469744" cy="259045"/>
    <xdr:sp macro="" textlink="">
      <xdr:nvSpPr>
        <xdr:cNvPr id="478" name="n_1mainValue【認定こども園・幼稚園・保育所】&#10;一人当たり面積">
          <a:extLst>
            <a:ext uri="{FF2B5EF4-FFF2-40B4-BE49-F238E27FC236}">
              <a16:creationId xmlns:a16="http://schemas.microsoft.com/office/drawing/2014/main" id="{E36A12A9-2894-4510-A215-35BE9B5AFD9D}"/>
            </a:ext>
          </a:extLst>
        </xdr:cNvPr>
        <xdr:cNvSpPr txBox="1"/>
      </xdr:nvSpPr>
      <xdr:spPr>
        <a:xfrm>
          <a:off x="210757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159529</xdr:rowOff>
    </xdr:from>
    <xdr:ext cx="469744" cy="259045"/>
    <xdr:sp macro="" textlink="">
      <xdr:nvSpPr>
        <xdr:cNvPr id="479" name="n_2mainValue【認定こども園・幼稚園・保育所】&#10;一人当たり面積">
          <a:extLst>
            <a:ext uri="{FF2B5EF4-FFF2-40B4-BE49-F238E27FC236}">
              <a16:creationId xmlns:a16="http://schemas.microsoft.com/office/drawing/2014/main" id="{A12ADDA4-AA80-4D54-B930-7E03F61346BF}"/>
            </a:ext>
          </a:extLst>
        </xdr:cNvPr>
        <xdr:cNvSpPr txBox="1"/>
      </xdr:nvSpPr>
      <xdr:spPr>
        <a:xfrm>
          <a:off x="20199427" y="650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169245</xdr:rowOff>
    </xdr:from>
    <xdr:ext cx="469744" cy="259045"/>
    <xdr:sp macro="" textlink="">
      <xdr:nvSpPr>
        <xdr:cNvPr id="480" name="n_3mainValue【認定こども園・幼稚園・保育所】&#10;一人当たり面積">
          <a:extLst>
            <a:ext uri="{FF2B5EF4-FFF2-40B4-BE49-F238E27FC236}">
              <a16:creationId xmlns:a16="http://schemas.microsoft.com/office/drawing/2014/main" id="{4CFA0944-C685-4973-98C1-EC1FE4878EA6}"/>
            </a:ext>
          </a:extLst>
        </xdr:cNvPr>
        <xdr:cNvSpPr txBox="1"/>
      </xdr:nvSpPr>
      <xdr:spPr>
        <a:xfrm>
          <a:off x="19310427" y="651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1" name="正方形/長方形 480">
          <a:extLst>
            <a:ext uri="{FF2B5EF4-FFF2-40B4-BE49-F238E27FC236}">
              <a16:creationId xmlns:a16="http://schemas.microsoft.com/office/drawing/2014/main" id="{B1763A1F-1C83-4CDB-A212-109C68ACE7A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2" name="正方形/長方形 481">
          <a:extLst>
            <a:ext uri="{FF2B5EF4-FFF2-40B4-BE49-F238E27FC236}">
              <a16:creationId xmlns:a16="http://schemas.microsoft.com/office/drawing/2014/main" id="{E1D97E0D-D4AC-4239-8BF8-00418607451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3" name="正方形/長方形 482">
          <a:extLst>
            <a:ext uri="{FF2B5EF4-FFF2-40B4-BE49-F238E27FC236}">
              <a16:creationId xmlns:a16="http://schemas.microsoft.com/office/drawing/2014/main" id="{A743E707-DA58-4B62-A184-7CCE7A150C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4" name="正方形/長方形 483">
          <a:extLst>
            <a:ext uri="{FF2B5EF4-FFF2-40B4-BE49-F238E27FC236}">
              <a16:creationId xmlns:a16="http://schemas.microsoft.com/office/drawing/2014/main" id="{BE882364-DDC9-434D-B07B-5D65AD69778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5" name="正方形/長方形 484">
          <a:extLst>
            <a:ext uri="{FF2B5EF4-FFF2-40B4-BE49-F238E27FC236}">
              <a16:creationId xmlns:a16="http://schemas.microsoft.com/office/drawing/2014/main" id="{DBE4EB08-36A6-4378-9095-E4D8400EE86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6" name="正方形/長方形 485">
          <a:extLst>
            <a:ext uri="{FF2B5EF4-FFF2-40B4-BE49-F238E27FC236}">
              <a16:creationId xmlns:a16="http://schemas.microsoft.com/office/drawing/2014/main" id="{4B801C30-6740-4D22-8D8D-B1A1F1F2BBC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7" name="正方形/長方形 486">
          <a:extLst>
            <a:ext uri="{FF2B5EF4-FFF2-40B4-BE49-F238E27FC236}">
              <a16:creationId xmlns:a16="http://schemas.microsoft.com/office/drawing/2014/main" id="{6B8C39EE-9510-40B3-A759-1F62B5888E5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8" name="正方形/長方形 487">
          <a:extLst>
            <a:ext uri="{FF2B5EF4-FFF2-40B4-BE49-F238E27FC236}">
              <a16:creationId xmlns:a16="http://schemas.microsoft.com/office/drawing/2014/main" id="{F8B2ACE7-C68A-4C57-8DFE-AF993773907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9" name="テキスト ボックス 488">
          <a:extLst>
            <a:ext uri="{FF2B5EF4-FFF2-40B4-BE49-F238E27FC236}">
              <a16:creationId xmlns:a16="http://schemas.microsoft.com/office/drawing/2014/main" id="{6BB11B24-B879-44BB-97C8-71301F42420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0" name="直線コネクタ 489">
          <a:extLst>
            <a:ext uri="{FF2B5EF4-FFF2-40B4-BE49-F238E27FC236}">
              <a16:creationId xmlns:a16="http://schemas.microsoft.com/office/drawing/2014/main" id="{30A1C178-AB12-40D1-929F-A954FE69333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1" name="テキスト ボックス 490">
          <a:extLst>
            <a:ext uri="{FF2B5EF4-FFF2-40B4-BE49-F238E27FC236}">
              <a16:creationId xmlns:a16="http://schemas.microsoft.com/office/drawing/2014/main" id="{764A8190-471C-4472-8AC2-458C73F5F44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2" name="直線コネクタ 491">
          <a:extLst>
            <a:ext uri="{FF2B5EF4-FFF2-40B4-BE49-F238E27FC236}">
              <a16:creationId xmlns:a16="http://schemas.microsoft.com/office/drawing/2014/main" id="{DAC62BDB-8B54-43BE-80D8-7F9F5938898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93" name="テキスト ボックス 492">
          <a:extLst>
            <a:ext uri="{FF2B5EF4-FFF2-40B4-BE49-F238E27FC236}">
              <a16:creationId xmlns:a16="http://schemas.microsoft.com/office/drawing/2014/main" id="{2E81F3FA-4CEF-40A6-B8AC-CFE81743BCA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4" name="直線コネクタ 493">
          <a:extLst>
            <a:ext uri="{FF2B5EF4-FFF2-40B4-BE49-F238E27FC236}">
              <a16:creationId xmlns:a16="http://schemas.microsoft.com/office/drawing/2014/main" id="{F506A98A-054E-4D83-990C-2DEA13A0F5A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95" name="テキスト ボックス 494">
          <a:extLst>
            <a:ext uri="{FF2B5EF4-FFF2-40B4-BE49-F238E27FC236}">
              <a16:creationId xmlns:a16="http://schemas.microsoft.com/office/drawing/2014/main" id="{EA0F61BA-7EB2-4909-B231-B2CCB997BE0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6" name="直線コネクタ 495">
          <a:extLst>
            <a:ext uri="{FF2B5EF4-FFF2-40B4-BE49-F238E27FC236}">
              <a16:creationId xmlns:a16="http://schemas.microsoft.com/office/drawing/2014/main" id="{04EA5770-F37D-4A54-B2B4-C97E719A2A5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7" name="テキスト ボックス 496">
          <a:extLst>
            <a:ext uri="{FF2B5EF4-FFF2-40B4-BE49-F238E27FC236}">
              <a16:creationId xmlns:a16="http://schemas.microsoft.com/office/drawing/2014/main" id="{724DC220-0569-4F32-8DD4-77CAFEB13F0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8" name="直線コネクタ 497">
          <a:extLst>
            <a:ext uri="{FF2B5EF4-FFF2-40B4-BE49-F238E27FC236}">
              <a16:creationId xmlns:a16="http://schemas.microsoft.com/office/drawing/2014/main" id="{C24370CC-1F51-46D6-9FCD-18A90928C04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9" name="テキスト ボックス 498">
          <a:extLst>
            <a:ext uri="{FF2B5EF4-FFF2-40B4-BE49-F238E27FC236}">
              <a16:creationId xmlns:a16="http://schemas.microsoft.com/office/drawing/2014/main" id="{FE8D5494-2F9A-4B1E-891D-8FD98A22CAA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0" name="直線コネクタ 499">
          <a:extLst>
            <a:ext uri="{FF2B5EF4-FFF2-40B4-BE49-F238E27FC236}">
              <a16:creationId xmlns:a16="http://schemas.microsoft.com/office/drawing/2014/main" id="{61B7BC51-7828-442C-8F4D-B00C807D22A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1" name="テキスト ボックス 500">
          <a:extLst>
            <a:ext uri="{FF2B5EF4-FFF2-40B4-BE49-F238E27FC236}">
              <a16:creationId xmlns:a16="http://schemas.microsoft.com/office/drawing/2014/main" id="{9C3F9A51-9732-47B0-9C1E-7B377B0AC79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2" name="直線コネクタ 501">
          <a:extLst>
            <a:ext uri="{FF2B5EF4-FFF2-40B4-BE49-F238E27FC236}">
              <a16:creationId xmlns:a16="http://schemas.microsoft.com/office/drawing/2014/main" id="{B33A1B3E-1C86-422F-A501-F5D66233FDC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03" name="テキスト ボックス 502">
          <a:extLst>
            <a:ext uri="{FF2B5EF4-FFF2-40B4-BE49-F238E27FC236}">
              <a16:creationId xmlns:a16="http://schemas.microsoft.com/office/drawing/2014/main" id="{30B0D3AD-0E96-464D-89F1-8DEBCDA6CAA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4" name="直線コネクタ 503">
          <a:extLst>
            <a:ext uri="{FF2B5EF4-FFF2-40B4-BE49-F238E27FC236}">
              <a16:creationId xmlns:a16="http://schemas.microsoft.com/office/drawing/2014/main" id="{C6ADB094-73EC-4DE2-AF88-D65C570A68E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5" name="【学校施設】&#10;有形固定資産減価償却率グラフ枠">
          <a:extLst>
            <a:ext uri="{FF2B5EF4-FFF2-40B4-BE49-F238E27FC236}">
              <a16:creationId xmlns:a16="http://schemas.microsoft.com/office/drawing/2014/main" id="{993121FC-1DF6-41D1-90DD-BF37DD10906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06" name="直線コネクタ 505">
          <a:extLst>
            <a:ext uri="{FF2B5EF4-FFF2-40B4-BE49-F238E27FC236}">
              <a16:creationId xmlns:a16="http://schemas.microsoft.com/office/drawing/2014/main" id="{01C6BC2B-B6A3-4071-B5A7-B7FB9A29796F}"/>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07" name="【学校施設】&#10;有形固定資産減価償却率最小値テキスト">
          <a:extLst>
            <a:ext uri="{FF2B5EF4-FFF2-40B4-BE49-F238E27FC236}">
              <a16:creationId xmlns:a16="http://schemas.microsoft.com/office/drawing/2014/main" id="{682EC10F-1D90-4A87-A468-A63F5728E98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08" name="直線コネクタ 507">
          <a:extLst>
            <a:ext uri="{FF2B5EF4-FFF2-40B4-BE49-F238E27FC236}">
              <a16:creationId xmlns:a16="http://schemas.microsoft.com/office/drawing/2014/main" id="{8EDCCE42-7E1F-4202-95BF-109D12062F5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09" name="【学校施設】&#10;有形固定資産減価償却率最大値テキスト">
          <a:extLst>
            <a:ext uri="{FF2B5EF4-FFF2-40B4-BE49-F238E27FC236}">
              <a16:creationId xmlns:a16="http://schemas.microsoft.com/office/drawing/2014/main" id="{28BF55E3-4525-4D4D-AE98-722098E68115}"/>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10" name="直線コネクタ 509">
          <a:extLst>
            <a:ext uri="{FF2B5EF4-FFF2-40B4-BE49-F238E27FC236}">
              <a16:creationId xmlns:a16="http://schemas.microsoft.com/office/drawing/2014/main" id="{97A66357-90DA-4440-B316-7170F790841B}"/>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11" name="【学校施設】&#10;有形固定資産減価償却率平均値テキスト">
          <a:extLst>
            <a:ext uri="{FF2B5EF4-FFF2-40B4-BE49-F238E27FC236}">
              <a16:creationId xmlns:a16="http://schemas.microsoft.com/office/drawing/2014/main" id="{98072AB0-2444-46BC-AAF2-9AE032265B46}"/>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12" name="フローチャート: 判断 511">
          <a:extLst>
            <a:ext uri="{FF2B5EF4-FFF2-40B4-BE49-F238E27FC236}">
              <a16:creationId xmlns:a16="http://schemas.microsoft.com/office/drawing/2014/main" id="{A9B19F03-348F-4B6D-9D76-1930B9E765BB}"/>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13" name="フローチャート: 判断 512">
          <a:extLst>
            <a:ext uri="{FF2B5EF4-FFF2-40B4-BE49-F238E27FC236}">
              <a16:creationId xmlns:a16="http://schemas.microsoft.com/office/drawing/2014/main" id="{197B35FF-80F3-4616-BA31-B905040DA083}"/>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14" name="フローチャート: 判断 513">
          <a:extLst>
            <a:ext uri="{FF2B5EF4-FFF2-40B4-BE49-F238E27FC236}">
              <a16:creationId xmlns:a16="http://schemas.microsoft.com/office/drawing/2014/main" id="{92CA1883-2688-4709-8C45-D8F1D456645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15" name="フローチャート: 判断 514">
          <a:extLst>
            <a:ext uri="{FF2B5EF4-FFF2-40B4-BE49-F238E27FC236}">
              <a16:creationId xmlns:a16="http://schemas.microsoft.com/office/drawing/2014/main" id="{FD28A8A3-F073-488F-A972-DFAE6DAB4BDE}"/>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16" name="フローチャート: 判断 515">
          <a:extLst>
            <a:ext uri="{FF2B5EF4-FFF2-40B4-BE49-F238E27FC236}">
              <a16:creationId xmlns:a16="http://schemas.microsoft.com/office/drawing/2014/main" id="{C07AB1B4-6050-451A-93CA-0A03C0F418A3}"/>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570F39EC-45D1-46B5-9B26-904EC095B24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9326A40A-C1E1-4075-8E89-DAB9D4E6CF5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8A4B96C4-7B7E-4BD4-9F85-135660C5C0C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56EF6F27-6F3E-4B36-AF9B-44220B5043A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819AB96C-02FE-40AE-A5F0-BD70F5A65ED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68399</xdr:rowOff>
    </xdr:from>
    <xdr:to>
      <xdr:col>85</xdr:col>
      <xdr:colOff>177800</xdr:colOff>
      <xdr:row>62</xdr:row>
      <xdr:rowOff>169999</xdr:rowOff>
    </xdr:to>
    <xdr:sp macro="" textlink="">
      <xdr:nvSpPr>
        <xdr:cNvPr id="522" name="楕円 521">
          <a:extLst>
            <a:ext uri="{FF2B5EF4-FFF2-40B4-BE49-F238E27FC236}">
              <a16:creationId xmlns:a16="http://schemas.microsoft.com/office/drawing/2014/main" id="{CF5B1DE8-C6E4-479B-83C8-955657C58E68}"/>
            </a:ext>
          </a:extLst>
        </xdr:cNvPr>
        <xdr:cNvSpPr/>
      </xdr:nvSpPr>
      <xdr:spPr>
        <a:xfrm>
          <a:off x="16268700" y="1069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46826</xdr:rowOff>
    </xdr:from>
    <xdr:ext cx="405111" cy="259045"/>
    <xdr:sp macro="" textlink="">
      <xdr:nvSpPr>
        <xdr:cNvPr id="523" name="【学校施設】&#10;有形固定資産減価償却率該当値テキスト">
          <a:extLst>
            <a:ext uri="{FF2B5EF4-FFF2-40B4-BE49-F238E27FC236}">
              <a16:creationId xmlns:a16="http://schemas.microsoft.com/office/drawing/2014/main" id="{E69F9D45-F874-4B89-BE35-734B47A5ECA5}"/>
            </a:ext>
          </a:extLst>
        </xdr:cNvPr>
        <xdr:cNvSpPr txBox="1"/>
      </xdr:nvSpPr>
      <xdr:spPr>
        <a:xfrm>
          <a:off x="16357600" y="106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39007</xdr:rowOff>
    </xdr:from>
    <xdr:to>
      <xdr:col>81</xdr:col>
      <xdr:colOff>101600</xdr:colOff>
      <xdr:row>62</xdr:row>
      <xdr:rowOff>140607</xdr:rowOff>
    </xdr:to>
    <xdr:sp macro="" textlink="">
      <xdr:nvSpPr>
        <xdr:cNvPr id="524" name="楕円 523">
          <a:extLst>
            <a:ext uri="{FF2B5EF4-FFF2-40B4-BE49-F238E27FC236}">
              <a16:creationId xmlns:a16="http://schemas.microsoft.com/office/drawing/2014/main" id="{A032F66B-488E-45D3-8B50-6C2C8C39BB8E}"/>
            </a:ext>
          </a:extLst>
        </xdr:cNvPr>
        <xdr:cNvSpPr/>
      </xdr:nvSpPr>
      <xdr:spPr>
        <a:xfrm>
          <a:off x="15430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89807</xdr:rowOff>
    </xdr:from>
    <xdr:to>
      <xdr:col>85</xdr:col>
      <xdr:colOff>127000</xdr:colOff>
      <xdr:row>62</xdr:row>
      <xdr:rowOff>119199</xdr:rowOff>
    </xdr:to>
    <xdr:cxnSp macro="">
      <xdr:nvCxnSpPr>
        <xdr:cNvPr id="525" name="直線コネクタ 524">
          <a:extLst>
            <a:ext uri="{FF2B5EF4-FFF2-40B4-BE49-F238E27FC236}">
              <a16:creationId xmlns:a16="http://schemas.microsoft.com/office/drawing/2014/main" id="{DE7FA166-6942-4AFB-8A92-BEC7816F370A}"/>
            </a:ext>
          </a:extLst>
        </xdr:cNvPr>
        <xdr:cNvCxnSpPr/>
      </xdr:nvCxnSpPr>
      <xdr:spPr>
        <a:xfrm>
          <a:off x="15481300" y="1071970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9616</xdr:rowOff>
    </xdr:from>
    <xdr:to>
      <xdr:col>76</xdr:col>
      <xdr:colOff>165100</xdr:colOff>
      <xdr:row>62</xdr:row>
      <xdr:rowOff>111216</xdr:rowOff>
    </xdr:to>
    <xdr:sp macro="" textlink="">
      <xdr:nvSpPr>
        <xdr:cNvPr id="526" name="楕円 525">
          <a:extLst>
            <a:ext uri="{FF2B5EF4-FFF2-40B4-BE49-F238E27FC236}">
              <a16:creationId xmlns:a16="http://schemas.microsoft.com/office/drawing/2014/main" id="{E97D0B25-0652-45A9-9707-A4551E8CB71B}"/>
            </a:ext>
          </a:extLst>
        </xdr:cNvPr>
        <xdr:cNvSpPr/>
      </xdr:nvSpPr>
      <xdr:spPr>
        <a:xfrm>
          <a:off x="145415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60416</xdr:rowOff>
    </xdr:from>
    <xdr:to>
      <xdr:col>81</xdr:col>
      <xdr:colOff>50800</xdr:colOff>
      <xdr:row>62</xdr:row>
      <xdr:rowOff>89807</xdr:rowOff>
    </xdr:to>
    <xdr:cxnSp macro="">
      <xdr:nvCxnSpPr>
        <xdr:cNvPr id="527" name="直線コネクタ 526">
          <a:extLst>
            <a:ext uri="{FF2B5EF4-FFF2-40B4-BE49-F238E27FC236}">
              <a16:creationId xmlns:a16="http://schemas.microsoft.com/office/drawing/2014/main" id="{3DF64C0D-28CB-4D79-BF19-E974960AFAD9}"/>
            </a:ext>
          </a:extLst>
        </xdr:cNvPr>
        <xdr:cNvCxnSpPr/>
      </xdr:nvCxnSpPr>
      <xdr:spPr>
        <a:xfrm>
          <a:off x="14592300" y="1069031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22678</xdr:rowOff>
    </xdr:from>
    <xdr:to>
      <xdr:col>72</xdr:col>
      <xdr:colOff>38100</xdr:colOff>
      <xdr:row>62</xdr:row>
      <xdr:rowOff>124278</xdr:rowOff>
    </xdr:to>
    <xdr:sp macro="" textlink="">
      <xdr:nvSpPr>
        <xdr:cNvPr id="528" name="楕円 527">
          <a:extLst>
            <a:ext uri="{FF2B5EF4-FFF2-40B4-BE49-F238E27FC236}">
              <a16:creationId xmlns:a16="http://schemas.microsoft.com/office/drawing/2014/main" id="{1FC47927-48BD-4448-83AD-CE22A44F4CBA}"/>
            </a:ext>
          </a:extLst>
        </xdr:cNvPr>
        <xdr:cNvSpPr/>
      </xdr:nvSpPr>
      <xdr:spPr>
        <a:xfrm>
          <a:off x="13652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60416</xdr:rowOff>
    </xdr:from>
    <xdr:to>
      <xdr:col>76</xdr:col>
      <xdr:colOff>114300</xdr:colOff>
      <xdr:row>62</xdr:row>
      <xdr:rowOff>73478</xdr:rowOff>
    </xdr:to>
    <xdr:cxnSp macro="">
      <xdr:nvCxnSpPr>
        <xdr:cNvPr id="529" name="直線コネクタ 528">
          <a:extLst>
            <a:ext uri="{FF2B5EF4-FFF2-40B4-BE49-F238E27FC236}">
              <a16:creationId xmlns:a16="http://schemas.microsoft.com/office/drawing/2014/main" id="{22C00636-5826-4913-BEDC-856442AE4721}"/>
            </a:ext>
          </a:extLst>
        </xdr:cNvPr>
        <xdr:cNvCxnSpPr/>
      </xdr:nvCxnSpPr>
      <xdr:spPr>
        <a:xfrm flipV="1">
          <a:off x="13703300" y="1069031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30" name="n_1aveValue【学校施設】&#10;有形固定資産減価償却率">
          <a:extLst>
            <a:ext uri="{FF2B5EF4-FFF2-40B4-BE49-F238E27FC236}">
              <a16:creationId xmlns:a16="http://schemas.microsoft.com/office/drawing/2014/main" id="{62192698-6D69-4B21-85A9-74B860A79FDA}"/>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31" name="n_2aveValue【学校施設】&#10;有形固定資産減価償却率">
          <a:extLst>
            <a:ext uri="{FF2B5EF4-FFF2-40B4-BE49-F238E27FC236}">
              <a16:creationId xmlns:a16="http://schemas.microsoft.com/office/drawing/2014/main" id="{DA8A7813-2B40-4B3C-9549-A8FCC3E38259}"/>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32" name="n_3aveValue【学校施設】&#10;有形固定資産減価償却率">
          <a:extLst>
            <a:ext uri="{FF2B5EF4-FFF2-40B4-BE49-F238E27FC236}">
              <a16:creationId xmlns:a16="http://schemas.microsoft.com/office/drawing/2014/main" id="{9B6E2BA4-2D96-4F8B-8C80-4688A97D8185}"/>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108149</xdr:rowOff>
    </xdr:from>
    <xdr:ext cx="405111" cy="259045"/>
    <xdr:sp macro="" textlink="">
      <xdr:nvSpPr>
        <xdr:cNvPr id="533" name="n_4aveValue【学校施設】&#10;有形固定資産減価償却率">
          <a:extLst>
            <a:ext uri="{FF2B5EF4-FFF2-40B4-BE49-F238E27FC236}">
              <a16:creationId xmlns:a16="http://schemas.microsoft.com/office/drawing/2014/main" id="{3317D71C-3582-468C-BA39-F4F0E09D3E08}"/>
            </a:ext>
          </a:extLst>
        </xdr:cNvPr>
        <xdr:cNvSpPr txBox="1"/>
      </xdr:nvSpPr>
      <xdr:spPr>
        <a:xfrm>
          <a:off x="12611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131734</xdr:rowOff>
    </xdr:from>
    <xdr:ext cx="405111" cy="259045"/>
    <xdr:sp macro="" textlink="">
      <xdr:nvSpPr>
        <xdr:cNvPr id="534" name="n_1mainValue【学校施設】&#10;有形固定資産減価償却率">
          <a:extLst>
            <a:ext uri="{FF2B5EF4-FFF2-40B4-BE49-F238E27FC236}">
              <a16:creationId xmlns:a16="http://schemas.microsoft.com/office/drawing/2014/main" id="{830E231A-D2DE-4DD4-973E-9672C03E643B}"/>
            </a:ext>
          </a:extLst>
        </xdr:cNvPr>
        <xdr:cNvSpPr txBox="1"/>
      </xdr:nvSpPr>
      <xdr:spPr>
        <a:xfrm>
          <a:off x="152660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102343</xdr:rowOff>
    </xdr:from>
    <xdr:ext cx="405111" cy="259045"/>
    <xdr:sp macro="" textlink="">
      <xdr:nvSpPr>
        <xdr:cNvPr id="535" name="n_2mainValue【学校施設】&#10;有形固定資産減価償却率">
          <a:extLst>
            <a:ext uri="{FF2B5EF4-FFF2-40B4-BE49-F238E27FC236}">
              <a16:creationId xmlns:a16="http://schemas.microsoft.com/office/drawing/2014/main" id="{3E0BD5AC-B7D9-4FD0-A2A7-9828ADAFD714}"/>
            </a:ext>
          </a:extLst>
        </xdr:cNvPr>
        <xdr:cNvSpPr txBox="1"/>
      </xdr:nvSpPr>
      <xdr:spPr>
        <a:xfrm>
          <a:off x="14389744" y="1073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115405</xdr:rowOff>
    </xdr:from>
    <xdr:ext cx="405111" cy="259045"/>
    <xdr:sp macro="" textlink="">
      <xdr:nvSpPr>
        <xdr:cNvPr id="536" name="n_3mainValue【学校施設】&#10;有形固定資産減価償却率">
          <a:extLst>
            <a:ext uri="{FF2B5EF4-FFF2-40B4-BE49-F238E27FC236}">
              <a16:creationId xmlns:a16="http://schemas.microsoft.com/office/drawing/2014/main" id="{4EC22436-8035-4150-8314-100932E5E287}"/>
            </a:ext>
          </a:extLst>
        </xdr:cNvPr>
        <xdr:cNvSpPr txBox="1"/>
      </xdr:nvSpPr>
      <xdr:spPr>
        <a:xfrm>
          <a:off x="13500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7" name="正方形/長方形 536">
          <a:extLst>
            <a:ext uri="{FF2B5EF4-FFF2-40B4-BE49-F238E27FC236}">
              <a16:creationId xmlns:a16="http://schemas.microsoft.com/office/drawing/2014/main" id="{A85891EC-EA07-4EEF-AA94-88FCB5696E2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8" name="正方形/長方形 537">
          <a:extLst>
            <a:ext uri="{FF2B5EF4-FFF2-40B4-BE49-F238E27FC236}">
              <a16:creationId xmlns:a16="http://schemas.microsoft.com/office/drawing/2014/main" id="{63405394-E952-4D29-8ECE-E45C461A9C2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9" name="正方形/長方形 538">
          <a:extLst>
            <a:ext uri="{FF2B5EF4-FFF2-40B4-BE49-F238E27FC236}">
              <a16:creationId xmlns:a16="http://schemas.microsoft.com/office/drawing/2014/main" id="{B79FD450-161D-41EF-A10C-91A0B7ABD21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0" name="正方形/長方形 539">
          <a:extLst>
            <a:ext uri="{FF2B5EF4-FFF2-40B4-BE49-F238E27FC236}">
              <a16:creationId xmlns:a16="http://schemas.microsoft.com/office/drawing/2014/main" id="{672236BC-9CA7-47D2-81F3-2353ED8437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1" name="正方形/長方形 540">
          <a:extLst>
            <a:ext uri="{FF2B5EF4-FFF2-40B4-BE49-F238E27FC236}">
              <a16:creationId xmlns:a16="http://schemas.microsoft.com/office/drawing/2014/main" id="{8B9B032B-6B38-4977-AC5F-35C8EA3D47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2" name="正方形/長方形 541">
          <a:extLst>
            <a:ext uri="{FF2B5EF4-FFF2-40B4-BE49-F238E27FC236}">
              <a16:creationId xmlns:a16="http://schemas.microsoft.com/office/drawing/2014/main" id="{32C66050-2CFA-4383-88DC-66CDF28C00C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3" name="正方形/長方形 542">
          <a:extLst>
            <a:ext uri="{FF2B5EF4-FFF2-40B4-BE49-F238E27FC236}">
              <a16:creationId xmlns:a16="http://schemas.microsoft.com/office/drawing/2014/main" id="{E17391E5-0FB2-4792-A76C-AE95A040F9E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4" name="正方形/長方形 543">
          <a:extLst>
            <a:ext uri="{FF2B5EF4-FFF2-40B4-BE49-F238E27FC236}">
              <a16:creationId xmlns:a16="http://schemas.microsoft.com/office/drawing/2014/main" id="{CF6D200F-4F90-429C-8F04-CF475667A3E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5" name="テキスト ボックス 544">
          <a:extLst>
            <a:ext uri="{FF2B5EF4-FFF2-40B4-BE49-F238E27FC236}">
              <a16:creationId xmlns:a16="http://schemas.microsoft.com/office/drawing/2014/main" id="{0A5A7C4C-288D-4079-880D-7EF2AF713EF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6" name="直線コネクタ 545">
          <a:extLst>
            <a:ext uri="{FF2B5EF4-FFF2-40B4-BE49-F238E27FC236}">
              <a16:creationId xmlns:a16="http://schemas.microsoft.com/office/drawing/2014/main" id="{B3E180A2-3AA7-4C6C-9BDB-BE099313FB7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47" name="直線コネクタ 546">
          <a:extLst>
            <a:ext uri="{FF2B5EF4-FFF2-40B4-BE49-F238E27FC236}">
              <a16:creationId xmlns:a16="http://schemas.microsoft.com/office/drawing/2014/main" id="{24285DA9-EC32-4DC6-9D5F-8371C8577AAF}"/>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48" name="テキスト ボックス 547">
          <a:extLst>
            <a:ext uri="{FF2B5EF4-FFF2-40B4-BE49-F238E27FC236}">
              <a16:creationId xmlns:a16="http://schemas.microsoft.com/office/drawing/2014/main" id="{B86F893E-B115-4D49-857E-56E06D712FEF}"/>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9" name="直線コネクタ 548">
          <a:extLst>
            <a:ext uri="{FF2B5EF4-FFF2-40B4-BE49-F238E27FC236}">
              <a16:creationId xmlns:a16="http://schemas.microsoft.com/office/drawing/2014/main" id="{5233F097-0B9D-4416-B8E6-B2AC69B19B8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50" name="テキスト ボックス 549">
          <a:extLst>
            <a:ext uri="{FF2B5EF4-FFF2-40B4-BE49-F238E27FC236}">
              <a16:creationId xmlns:a16="http://schemas.microsoft.com/office/drawing/2014/main" id="{9A8EE9A4-7822-4B37-9CAE-CD2901160D94}"/>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51" name="直線コネクタ 550">
          <a:extLst>
            <a:ext uri="{FF2B5EF4-FFF2-40B4-BE49-F238E27FC236}">
              <a16:creationId xmlns:a16="http://schemas.microsoft.com/office/drawing/2014/main" id="{D9CFBED0-A148-4F8E-9F1B-B4BF420AACB4}"/>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52" name="テキスト ボックス 551">
          <a:extLst>
            <a:ext uri="{FF2B5EF4-FFF2-40B4-BE49-F238E27FC236}">
              <a16:creationId xmlns:a16="http://schemas.microsoft.com/office/drawing/2014/main" id="{6B21C405-3133-4D18-BE6A-4295B166FB8A}"/>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3" name="直線コネクタ 552">
          <a:extLst>
            <a:ext uri="{FF2B5EF4-FFF2-40B4-BE49-F238E27FC236}">
              <a16:creationId xmlns:a16="http://schemas.microsoft.com/office/drawing/2014/main" id="{8678D587-1EE5-4EBD-B386-9E891A135A3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54" name="テキスト ボックス 553">
          <a:extLst>
            <a:ext uri="{FF2B5EF4-FFF2-40B4-BE49-F238E27FC236}">
              <a16:creationId xmlns:a16="http://schemas.microsoft.com/office/drawing/2014/main" id="{87103CE3-7528-47F1-A3AD-BB91DF1D37E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5" name="【学校施設】&#10;一人当たり面積グラフ枠">
          <a:extLst>
            <a:ext uri="{FF2B5EF4-FFF2-40B4-BE49-F238E27FC236}">
              <a16:creationId xmlns:a16="http://schemas.microsoft.com/office/drawing/2014/main" id="{D3C16424-40EE-476A-A7B5-59140CB6C03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56" name="直線コネクタ 555">
          <a:extLst>
            <a:ext uri="{FF2B5EF4-FFF2-40B4-BE49-F238E27FC236}">
              <a16:creationId xmlns:a16="http://schemas.microsoft.com/office/drawing/2014/main" id="{43FE8D1E-916D-4CCE-AB26-D122EF7B83C7}"/>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57" name="【学校施設】&#10;一人当たり面積最小値テキスト">
          <a:extLst>
            <a:ext uri="{FF2B5EF4-FFF2-40B4-BE49-F238E27FC236}">
              <a16:creationId xmlns:a16="http://schemas.microsoft.com/office/drawing/2014/main" id="{E8413F2D-8DFD-4CE1-BFE5-3D97F24DEAAD}"/>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58" name="直線コネクタ 557">
          <a:extLst>
            <a:ext uri="{FF2B5EF4-FFF2-40B4-BE49-F238E27FC236}">
              <a16:creationId xmlns:a16="http://schemas.microsoft.com/office/drawing/2014/main" id="{F9AAD940-1976-41DC-9620-77996F518F24}"/>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59" name="【学校施設】&#10;一人当たり面積最大値テキスト">
          <a:extLst>
            <a:ext uri="{FF2B5EF4-FFF2-40B4-BE49-F238E27FC236}">
              <a16:creationId xmlns:a16="http://schemas.microsoft.com/office/drawing/2014/main" id="{DBE56F37-2450-45BD-B9C1-79A5FCC2261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60" name="直線コネクタ 559">
          <a:extLst>
            <a:ext uri="{FF2B5EF4-FFF2-40B4-BE49-F238E27FC236}">
              <a16:creationId xmlns:a16="http://schemas.microsoft.com/office/drawing/2014/main" id="{011F59D5-0693-4665-89C8-C22806E0B5D9}"/>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61" name="【学校施設】&#10;一人当たり面積平均値テキスト">
          <a:extLst>
            <a:ext uri="{FF2B5EF4-FFF2-40B4-BE49-F238E27FC236}">
              <a16:creationId xmlns:a16="http://schemas.microsoft.com/office/drawing/2014/main" id="{682EEE87-62DF-492A-B195-B210AE2C0FBC}"/>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62" name="フローチャート: 判断 561">
          <a:extLst>
            <a:ext uri="{FF2B5EF4-FFF2-40B4-BE49-F238E27FC236}">
              <a16:creationId xmlns:a16="http://schemas.microsoft.com/office/drawing/2014/main" id="{1CFD6F0E-F48E-48EF-89DB-592CF1FC4B78}"/>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63" name="フローチャート: 判断 562">
          <a:extLst>
            <a:ext uri="{FF2B5EF4-FFF2-40B4-BE49-F238E27FC236}">
              <a16:creationId xmlns:a16="http://schemas.microsoft.com/office/drawing/2014/main" id="{5EBACC74-5F11-4886-BA1B-0B25750331F9}"/>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64" name="フローチャート: 判断 563">
          <a:extLst>
            <a:ext uri="{FF2B5EF4-FFF2-40B4-BE49-F238E27FC236}">
              <a16:creationId xmlns:a16="http://schemas.microsoft.com/office/drawing/2014/main" id="{BBBFA63B-6624-4D0E-AD82-1D6330665902}"/>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65" name="フローチャート: 判断 564">
          <a:extLst>
            <a:ext uri="{FF2B5EF4-FFF2-40B4-BE49-F238E27FC236}">
              <a16:creationId xmlns:a16="http://schemas.microsoft.com/office/drawing/2014/main" id="{A55FB154-642C-41DF-BC17-5C319CE7E7F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66" name="フローチャート: 判断 565">
          <a:extLst>
            <a:ext uri="{FF2B5EF4-FFF2-40B4-BE49-F238E27FC236}">
              <a16:creationId xmlns:a16="http://schemas.microsoft.com/office/drawing/2014/main" id="{97C65BE6-F84E-467C-A54C-1DF26F59B473}"/>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7" name="テキスト ボックス 566">
          <a:extLst>
            <a:ext uri="{FF2B5EF4-FFF2-40B4-BE49-F238E27FC236}">
              <a16:creationId xmlns:a16="http://schemas.microsoft.com/office/drawing/2014/main" id="{E8BEE217-80AC-48E4-8347-2805DA3E2F9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8" name="テキスト ボックス 567">
          <a:extLst>
            <a:ext uri="{FF2B5EF4-FFF2-40B4-BE49-F238E27FC236}">
              <a16:creationId xmlns:a16="http://schemas.microsoft.com/office/drawing/2014/main" id="{53FD5B5B-A44E-4F47-A92C-179803584D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9" name="テキスト ボックス 568">
          <a:extLst>
            <a:ext uri="{FF2B5EF4-FFF2-40B4-BE49-F238E27FC236}">
              <a16:creationId xmlns:a16="http://schemas.microsoft.com/office/drawing/2014/main" id="{59DE3622-85A6-4D2D-83EF-8A60BE0E5EB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0" name="テキスト ボックス 569">
          <a:extLst>
            <a:ext uri="{FF2B5EF4-FFF2-40B4-BE49-F238E27FC236}">
              <a16:creationId xmlns:a16="http://schemas.microsoft.com/office/drawing/2014/main" id="{908A9FD4-6ED7-4DFE-A11B-2A60BBD5432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06D62A9D-A50C-4BE2-95CE-5C28A54FDE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82703</xdr:rowOff>
    </xdr:from>
    <xdr:to>
      <xdr:col>116</xdr:col>
      <xdr:colOff>114300</xdr:colOff>
      <xdr:row>62</xdr:row>
      <xdr:rowOff>12853</xdr:rowOff>
    </xdr:to>
    <xdr:sp macro="" textlink="">
      <xdr:nvSpPr>
        <xdr:cNvPr id="572" name="楕円 571">
          <a:extLst>
            <a:ext uri="{FF2B5EF4-FFF2-40B4-BE49-F238E27FC236}">
              <a16:creationId xmlns:a16="http://schemas.microsoft.com/office/drawing/2014/main" id="{3CDC54BD-A6AB-40BD-9B7A-6E74DB971063}"/>
            </a:ext>
          </a:extLst>
        </xdr:cNvPr>
        <xdr:cNvSpPr/>
      </xdr:nvSpPr>
      <xdr:spPr>
        <a:xfrm>
          <a:off x="22110700" y="1054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61130</xdr:rowOff>
    </xdr:from>
    <xdr:ext cx="469744" cy="259045"/>
    <xdr:sp macro="" textlink="">
      <xdr:nvSpPr>
        <xdr:cNvPr id="573" name="【学校施設】&#10;一人当たり面積該当値テキスト">
          <a:extLst>
            <a:ext uri="{FF2B5EF4-FFF2-40B4-BE49-F238E27FC236}">
              <a16:creationId xmlns:a16="http://schemas.microsoft.com/office/drawing/2014/main" id="{ECFC7546-17FE-4989-AB3B-69DF3057E232}"/>
            </a:ext>
          </a:extLst>
        </xdr:cNvPr>
        <xdr:cNvSpPr txBox="1"/>
      </xdr:nvSpPr>
      <xdr:spPr>
        <a:xfrm>
          <a:off x="22199600" y="1051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91846</xdr:rowOff>
    </xdr:from>
    <xdr:to>
      <xdr:col>112</xdr:col>
      <xdr:colOff>38100</xdr:colOff>
      <xdr:row>62</xdr:row>
      <xdr:rowOff>21996</xdr:rowOff>
    </xdr:to>
    <xdr:sp macro="" textlink="">
      <xdr:nvSpPr>
        <xdr:cNvPr id="574" name="楕円 573">
          <a:extLst>
            <a:ext uri="{FF2B5EF4-FFF2-40B4-BE49-F238E27FC236}">
              <a16:creationId xmlns:a16="http://schemas.microsoft.com/office/drawing/2014/main" id="{B7A02821-5B75-4EA7-9972-B170A79AE9E2}"/>
            </a:ext>
          </a:extLst>
        </xdr:cNvPr>
        <xdr:cNvSpPr/>
      </xdr:nvSpPr>
      <xdr:spPr>
        <a:xfrm>
          <a:off x="21272500" y="1055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133503</xdr:rowOff>
    </xdr:from>
    <xdr:to>
      <xdr:col>116</xdr:col>
      <xdr:colOff>63500</xdr:colOff>
      <xdr:row>61</xdr:row>
      <xdr:rowOff>142646</xdr:rowOff>
    </xdr:to>
    <xdr:cxnSp macro="">
      <xdr:nvCxnSpPr>
        <xdr:cNvPr id="575" name="直線コネクタ 574">
          <a:extLst>
            <a:ext uri="{FF2B5EF4-FFF2-40B4-BE49-F238E27FC236}">
              <a16:creationId xmlns:a16="http://schemas.microsoft.com/office/drawing/2014/main" id="{80A97584-15E7-446F-A48D-1955D70294A2}"/>
            </a:ext>
          </a:extLst>
        </xdr:cNvPr>
        <xdr:cNvCxnSpPr/>
      </xdr:nvCxnSpPr>
      <xdr:spPr>
        <a:xfrm flipV="1">
          <a:off x="21323300" y="10591953"/>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98019</xdr:rowOff>
    </xdr:from>
    <xdr:to>
      <xdr:col>107</xdr:col>
      <xdr:colOff>101600</xdr:colOff>
      <xdr:row>62</xdr:row>
      <xdr:rowOff>28169</xdr:rowOff>
    </xdr:to>
    <xdr:sp macro="" textlink="">
      <xdr:nvSpPr>
        <xdr:cNvPr id="576" name="楕円 575">
          <a:extLst>
            <a:ext uri="{FF2B5EF4-FFF2-40B4-BE49-F238E27FC236}">
              <a16:creationId xmlns:a16="http://schemas.microsoft.com/office/drawing/2014/main" id="{E395E267-8441-404A-B5D8-9505942B76BF}"/>
            </a:ext>
          </a:extLst>
        </xdr:cNvPr>
        <xdr:cNvSpPr/>
      </xdr:nvSpPr>
      <xdr:spPr>
        <a:xfrm>
          <a:off x="20383500" y="1055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142646</xdr:rowOff>
    </xdr:from>
    <xdr:to>
      <xdr:col>111</xdr:col>
      <xdr:colOff>177800</xdr:colOff>
      <xdr:row>61</xdr:row>
      <xdr:rowOff>148819</xdr:rowOff>
    </xdr:to>
    <xdr:cxnSp macro="">
      <xdr:nvCxnSpPr>
        <xdr:cNvPr id="577" name="直線コネクタ 576">
          <a:extLst>
            <a:ext uri="{FF2B5EF4-FFF2-40B4-BE49-F238E27FC236}">
              <a16:creationId xmlns:a16="http://schemas.microsoft.com/office/drawing/2014/main" id="{C685C7A5-3150-411D-9770-ECBE98406F8E}"/>
            </a:ext>
          </a:extLst>
        </xdr:cNvPr>
        <xdr:cNvCxnSpPr/>
      </xdr:nvCxnSpPr>
      <xdr:spPr>
        <a:xfrm flipV="1">
          <a:off x="20434300" y="10601096"/>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107734</xdr:rowOff>
    </xdr:from>
    <xdr:to>
      <xdr:col>102</xdr:col>
      <xdr:colOff>165100</xdr:colOff>
      <xdr:row>62</xdr:row>
      <xdr:rowOff>37884</xdr:rowOff>
    </xdr:to>
    <xdr:sp macro="" textlink="">
      <xdr:nvSpPr>
        <xdr:cNvPr id="578" name="楕円 577">
          <a:extLst>
            <a:ext uri="{FF2B5EF4-FFF2-40B4-BE49-F238E27FC236}">
              <a16:creationId xmlns:a16="http://schemas.microsoft.com/office/drawing/2014/main" id="{34676AAB-56A3-406B-8FB7-1E6B775D26E8}"/>
            </a:ext>
          </a:extLst>
        </xdr:cNvPr>
        <xdr:cNvSpPr/>
      </xdr:nvSpPr>
      <xdr:spPr>
        <a:xfrm>
          <a:off x="19494500" y="1056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148819</xdr:rowOff>
    </xdr:from>
    <xdr:to>
      <xdr:col>107</xdr:col>
      <xdr:colOff>50800</xdr:colOff>
      <xdr:row>61</xdr:row>
      <xdr:rowOff>158534</xdr:rowOff>
    </xdr:to>
    <xdr:cxnSp macro="">
      <xdr:nvCxnSpPr>
        <xdr:cNvPr id="579" name="直線コネクタ 578">
          <a:extLst>
            <a:ext uri="{FF2B5EF4-FFF2-40B4-BE49-F238E27FC236}">
              <a16:creationId xmlns:a16="http://schemas.microsoft.com/office/drawing/2014/main" id="{55EF224B-7A29-45F8-9B41-6135E77A3074}"/>
            </a:ext>
          </a:extLst>
        </xdr:cNvPr>
        <xdr:cNvCxnSpPr/>
      </xdr:nvCxnSpPr>
      <xdr:spPr>
        <a:xfrm flipV="1">
          <a:off x="19545300" y="10607269"/>
          <a:ext cx="8890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580" name="n_1aveValue【学校施設】&#10;一人当たり面積">
          <a:extLst>
            <a:ext uri="{FF2B5EF4-FFF2-40B4-BE49-F238E27FC236}">
              <a16:creationId xmlns:a16="http://schemas.microsoft.com/office/drawing/2014/main" id="{44701480-2C6D-4605-8BBB-0E453284B614}"/>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581" name="n_2aveValue【学校施設】&#10;一人当たり面積">
          <a:extLst>
            <a:ext uri="{FF2B5EF4-FFF2-40B4-BE49-F238E27FC236}">
              <a16:creationId xmlns:a16="http://schemas.microsoft.com/office/drawing/2014/main" id="{86883020-9DDE-4DF7-8A89-D2B2264A72B6}"/>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582" name="n_3aveValue【学校施設】&#10;一人当たり面積">
          <a:extLst>
            <a:ext uri="{FF2B5EF4-FFF2-40B4-BE49-F238E27FC236}">
              <a16:creationId xmlns:a16="http://schemas.microsoft.com/office/drawing/2014/main" id="{A3AA9B65-26EE-4E42-816A-5FB5A65044C7}"/>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583" name="n_4aveValue【学校施設】&#10;一人当たり面積">
          <a:extLst>
            <a:ext uri="{FF2B5EF4-FFF2-40B4-BE49-F238E27FC236}">
              <a16:creationId xmlns:a16="http://schemas.microsoft.com/office/drawing/2014/main" id="{F08C6ED4-018B-43D0-8F8B-0A1918493D41}"/>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13123</xdr:rowOff>
    </xdr:from>
    <xdr:ext cx="469744" cy="259045"/>
    <xdr:sp macro="" textlink="">
      <xdr:nvSpPr>
        <xdr:cNvPr id="584" name="n_1mainValue【学校施設】&#10;一人当たり面積">
          <a:extLst>
            <a:ext uri="{FF2B5EF4-FFF2-40B4-BE49-F238E27FC236}">
              <a16:creationId xmlns:a16="http://schemas.microsoft.com/office/drawing/2014/main" id="{A70363ED-8E3A-41D0-9924-E129EF18250A}"/>
            </a:ext>
          </a:extLst>
        </xdr:cNvPr>
        <xdr:cNvSpPr txBox="1"/>
      </xdr:nvSpPr>
      <xdr:spPr>
        <a:xfrm>
          <a:off x="21075727" y="1064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44696</xdr:rowOff>
    </xdr:from>
    <xdr:ext cx="469744" cy="259045"/>
    <xdr:sp macro="" textlink="">
      <xdr:nvSpPr>
        <xdr:cNvPr id="585" name="n_2mainValue【学校施設】&#10;一人当たり面積">
          <a:extLst>
            <a:ext uri="{FF2B5EF4-FFF2-40B4-BE49-F238E27FC236}">
              <a16:creationId xmlns:a16="http://schemas.microsoft.com/office/drawing/2014/main" id="{AFA7B6BC-6E00-47E6-A3E8-C49AC1A51994}"/>
            </a:ext>
          </a:extLst>
        </xdr:cNvPr>
        <xdr:cNvSpPr txBox="1"/>
      </xdr:nvSpPr>
      <xdr:spPr>
        <a:xfrm>
          <a:off x="20199427" y="1033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54411</xdr:rowOff>
    </xdr:from>
    <xdr:ext cx="469744" cy="259045"/>
    <xdr:sp macro="" textlink="">
      <xdr:nvSpPr>
        <xdr:cNvPr id="586" name="n_3mainValue【学校施設】&#10;一人当たり面積">
          <a:extLst>
            <a:ext uri="{FF2B5EF4-FFF2-40B4-BE49-F238E27FC236}">
              <a16:creationId xmlns:a16="http://schemas.microsoft.com/office/drawing/2014/main" id="{14F820CE-6651-4FF6-9B85-27ECA3C06B78}"/>
            </a:ext>
          </a:extLst>
        </xdr:cNvPr>
        <xdr:cNvSpPr txBox="1"/>
      </xdr:nvSpPr>
      <xdr:spPr>
        <a:xfrm>
          <a:off x="19310427" y="10341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7" name="正方形/長方形 586">
          <a:extLst>
            <a:ext uri="{FF2B5EF4-FFF2-40B4-BE49-F238E27FC236}">
              <a16:creationId xmlns:a16="http://schemas.microsoft.com/office/drawing/2014/main" id="{7C0B903A-7705-40C7-998A-635409853D5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8" name="正方形/長方形 587">
          <a:extLst>
            <a:ext uri="{FF2B5EF4-FFF2-40B4-BE49-F238E27FC236}">
              <a16:creationId xmlns:a16="http://schemas.microsoft.com/office/drawing/2014/main" id="{293FD60A-12A3-4C9B-8A48-3D354FA34C9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9" name="正方形/長方形 588">
          <a:extLst>
            <a:ext uri="{FF2B5EF4-FFF2-40B4-BE49-F238E27FC236}">
              <a16:creationId xmlns:a16="http://schemas.microsoft.com/office/drawing/2014/main" id="{5C1DEF16-75B4-45C7-B972-E5966971823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0" name="正方形/長方形 589">
          <a:extLst>
            <a:ext uri="{FF2B5EF4-FFF2-40B4-BE49-F238E27FC236}">
              <a16:creationId xmlns:a16="http://schemas.microsoft.com/office/drawing/2014/main" id="{5EE027CE-964D-4513-9FAC-BBA3CFE0A1F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1" name="正方形/長方形 590">
          <a:extLst>
            <a:ext uri="{FF2B5EF4-FFF2-40B4-BE49-F238E27FC236}">
              <a16:creationId xmlns:a16="http://schemas.microsoft.com/office/drawing/2014/main" id="{DD356847-0945-4EB3-A5CD-C8812432744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2" name="正方形/長方形 591">
          <a:extLst>
            <a:ext uri="{FF2B5EF4-FFF2-40B4-BE49-F238E27FC236}">
              <a16:creationId xmlns:a16="http://schemas.microsoft.com/office/drawing/2014/main" id="{CFAF85C6-47FA-4A37-998D-6AF9AFD85CF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3" name="正方形/長方形 592">
          <a:extLst>
            <a:ext uri="{FF2B5EF4-FFF2-40B4-BE49-F238E27FC236}">
              <a16:creationId xmlns:a16="http://schemas.microsoft.com/office/drawing/2014/main" id="{73C66AF9-1EA3-4642-9207-98881429FAD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4" name="正方形/長方形 593">
          <a:extLst>
            <a:ext uri="{FF2B5EF4-FFF2-40B4-BE49-F238E27FC236}">
              <a16:creationId xmlns:a16="http://schemas.microsoft.com/office/drawing/2014/main" id="{F31A97F7-BAAE-4D72-91ED-9A0714329B2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95" name="正方形/長方形 594">
          <a:extLst>
            <a:ext uri="{FF2B5EF4-FFF2-40B4-BE49-F238E27FC236}">
              <a16:creationId xmlns:a16="http://schemas.microsoft.com/office/drawing/2014/main" id="{004CC181-C440-4BA3-A832-D8E15933D21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6" name="正方形/長方形 595">
          <a:extLst>
            <a:ext uri="{FF2B5EF4-FFF2-40B4-BE49-F238E27FC236}">
              <a16:creationId xmlns:a16="http://schemas.microsoft.com/office/drawing/2014/main" id="{7B1FBEB6-09AD-472F-89B1-5748039BA8A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7" name="正方形/長方形 596">
          <a:extLst>
            <a:ext uri="{FF2B5EF4-FFF2-40B4-BE49-F238E27FC236}">
              <a16:creationId xmlns:a16="http://schemas.microsoft.com/office/drawing/2014/main" id="{C3CF5765-2815-42D1-8156-778AB1BEFEC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8" name="正方形/長方形 597">
          <a:extLst>
            <a:ext uri="{FF2B5EF4-FFF2-40B4-BE49-F238E27FC236}">
              <a16:creationId xmlns:a16="http://schemas.microsoft.com/office/drawing/2014/main" id="{3584CF04-53F7-4BEE-991B-FE36BE6E2CE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9" name="正方形/長方形 598">
          <a:extLst>
            <a:ext uri="{FF2B5EF4-FFF2-40B4-BE49-F238E27FC236}">
              <a16:creationId xmlns:a16="http://schemas.microsoft.com/office/drawing/2014/main" id="{5FD438B2-8ACA-417C-8D63-544D8CD45B7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0" name="正方形/長方形 599">
          <a:extLst>
            <a:ext uri="{FF2B5EF4-FFF2-40B4-BE49-F238E27FC236}">
              <a16:creationId xmlns:a16="http://schemas.microsoft.com/office/drawing/2014/main" id="{B5340A47-4DDB-43D5-9409-334AA8BB54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1" name="正方形/長方形 600">
          <a:extLst>
            <a:ext uri="{FF2B5EF4-FFF2-40B4-BE49-F238E27FC236}">
              <a16:creationId xmlns:a16="http://schemas.microsoft.com/office/drawing/2014/main" id="{7E151E29-5087-4B8A-952C-1C855882FCF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2" name="正方形/長方形 601">
          <a:extLst>
            <a:ext uri="{FF2B5EF4-FFF2-40B4-BE49-F238E27FC236}">
              <a16:creationId xmlns:a16="http://schemas.microsoft.com/office/drawing/2014/main" id="{78548B0B-6FFA-4BED-9C06-12CBB13D92A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3" name="正方形/長方形 602">
          <a:extLst>
            <a:ext uri="{FF2B5EF4-FFF2-40B4-BE49-F238E27FC236}">
              <a16:creationId xmlns:a16="http://schemas.microsoft.com/office/drawing/2014/main" id="{51AAAFE9-346A-41FE-B3AF-11B7BAD6D5E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4" name="正方形/長方形 603">
          <a:extLst>
            <a:ext uri="{FF2B5EF4-FFF2-40B4-BE49-F238E27FC236}">
              <a16:creationId xmlns:a16="http://schemas.microsoft.com/office/drawing/2014/main" id="{703ECCCC-9D70-4911-8857-21307DC6A84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5" name="正方形/長方形 604">
          <a:extLst>
            <a:ext uri="{FF2B5EF4-FFF2-40B4-BE49-F238E27FC236}">
              <a16:creationId xmlns:a16="http://schemas.microsoft.com/office/drawing/2014/main" id="{D5AC6381-4EFE-431B-A52E-55A051EF2C9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6" name="正方形/長方形 605">
          <a:extLst>
            <a:ext uri="{FF2B5EF4-FFF2-40B4-BE49-F238E27FC236}">
              <a16:creationId xmlns:a16="http://schemas.microsoft.com/office/drawing/2014/main" id="{079BDE8B-E0D3-453B-AB9D-4FCB1FACBA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07" name="正方形/長方形 606">
          <a:extLst>
            <a:ext uri="{FF2B5EF4-FFF2-40B4-BE49-F238E27FC236}">
              <a16:creationId xmlns:a16="http://schemas.microsoft.com/office/drawing/2014/main" id="{AEF6DFCB-39C7-4099-8BA3-D572226ABBB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08" name="正方形/長方形 607">
          <a:extLst>
            <a:ext uri="{FF2B5EF4-FFF2-40B4-BE49-F238E27FC236}">
              <a16:creationId xmlns:a16="http://schemas.microsoft.com/office/drawing/2014/main" id="{4B6AD2CF-FCE6-4C9F-B685-3A20C163DF9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9" name="正方形/長方形 608">
          <a:extLst>
            <a:ext uri="{FF2B5EF4-FFF2-40B4-BE49-F238E27FC236}">
              <a16:creationId xmlns:a16="http://schemas.microsoft.com/office/drawing/2014/main" id="{036D95C8-4B82-4F9B-A884-64D06830D0B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0" name="正方形/長方形 609">
          <a:extLst>
            <a:ext uri="{FF2B5EF4-FFF2-40B4-BE49-F238E27FC236}">
              <a16:creationId xmlns:a16="http://schemas.microsoft.com/office/drawing/2014/main" id="{438DA052-F900-4E55-9BAB-40ADC45ECC1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11" name="正方形/長方形 610">
          <a:extLst>
            <a:ext uri="{FF2B5EF4-FFF2-40B4-BE49-F238E27FC236}">
              <a16:creationId xmlns:a16="http://schemas.microsoft.com/office/drawing/2014/main" id="{3F049ABD-F679-45B2-B18D-9AE47DCB43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12" name="正方形/長方形 611">
          <a:extLst>
            <a:ext uri="{FF2B5EF4-FFF2-40B4-BE49-F238E27FC236}">
              <a16:creationId xmlns:a16="http://schemas.microsoft.com/office/drawing/2014/main" id="{FDBABB95-D432-4CD4-ACBF-B982D42590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3" name="正方形/長方形 612">
          <a:extLst>
            <a:ext uri="{FF2B5EF4-FFF2-40B4-BE49-F238E27FC236}">
              <a16:creationId xmlns:a16="http://schemas.microsoft.com/office/drawing/2014/main" id="{479E3AAD-916D-4C1A-BA70-FB878B8F6ED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4" name="正方形/長方形 613">
          <a:extLst>
            <a:ext uri="{FF2B5EF4-FFF2-40B4-BE49-F238E27FC236}">
              <a16:creationId xmlns:a16="http://schemas.microsoft.com/office/drawing/2014/main" id="{7C5DFB09-87E0-47ED-AD5D-4088568021A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5" name="正方形/長方形 614">
          <a:extLst>
            <a:ext uri="{FF2B5EF4-FFF2-40B4-BE49-F238E27FC236}">
              <a16:creationId xmlns:a16="http://schemas.microsoft.com/office/drawing/2014/main" id="{0EA1361C-1FD7-456D-90E6-D67F086CB75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6" name="正方形/長方形 615">
          <a:extLst>
            <a:ext uri="{FF2B5EF4-FFF2-40B4-BE49-F238E27FC236}">
              <a16:creationId xmlns:a16="http://schemas.microsoft.com/office/drawing/2014/main" id="{63B63D12-300D-4FBB-B7F8-78EF51A1B0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7" name="正方形/長方形 616">
          <a:extLst>
            <a:ext uri="{FF2B5EF4-FFF2-40B4-BE49-F238E27FC236}">
              <a16:creationId xmlns:a16="http://schemas.microsoft.com/office/drawing/2014/main" id="{FABEFF3C-EF25-4ABF-83DA-1C71E59C375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8" name="正方形/長方形 617">
          <a:extLst>
            <a:ext uri="{FF2B5EF4-FFF2-40B4-BE49-F238E27FC236}">
              <a16:creationId xmlns:a16="http://schemas.microsoft.com/office/drawing/2014/main" id="{873310DF-7FFA-4A77-9E2A-B10A3B3F365B}"/>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19" name="正方形/長方形 618">
          <a:extLst>
            <a:ext uri="{FF2B5EF4-FFF2-40B4-BE49-F238E27FC236}">
              <a16:creationId xmlns:a16="http://schemas.microsoft.com/office/drawing/2014/main" id="{BC179D27-7BDB-452F-8872-FE3EEAE26DF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0" name="正方形/長方形 619">
          <a:extLst>
            <a:ext uri="{FF2B5EF4-FFF2-40B4-BE49-F238E27FC236}">
              <a16:creationId xmlns:a16="http://schemas.microsoft.com/office/drawing/2014/main" id="{EBEB72B5-CB16-4B0F-9BCE-58FF55D6DC3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1" name="テキスト ボックス 620">
          <a:extLst>
            <a:ext uri="{FF2B5EF4-FFF2-40B4-BE49-F238E27FC236}">
              <a16:creationId xmlns:a16="http://schemas.microsoft.com/office/drawing/2014/main" id="{9A27739C-D407-4BB4-8FEA-40F4A4FB1CF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償却率が高くなっている施設は、保育所や学校施設である。学校施設については、小学校の旧分校等現在使用していない施設が有形固定資産減価償却率を押し上げている形である。類似団体と比較して有形固定資産減価償却率が特に低くなっている施設は道路等のインフラ施設であるが、取得原価が不明のものが多くあり、備忘価格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円と設定しているためである。公共施設管理を適正に行うため、固定資産台帳を精緻化することが求められる。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EC8C1D8-22A7-49FE-8D53-44AAD61F04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EA34F2-6E4B-4086-9FF6-454F7D13526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CE1313B-EDCE-46F8-BF03-AFFAE496B2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CCC61D-F888-4142-A5BE-AC810D69852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1E5949-D676-4387-A6CC-E06AC1A6DA6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986DF5-661A-4974-9B59-36980F1B8B7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EA50A4-3D9C-455F-B7A7-671F663DFFB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A247D6-1234-4B00-B884-E37C9CA0A1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F2696A-2E59-4C83-BA20-D64140EB5CE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8061F9-CD89-4BD2-969C-79EA71EBFCB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1,327
1,320
90.81
2,843,171
2,644,897
195,053
1,493,476
3,227,943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484EFB-E805-469E-8D75-CF976468596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B9BD04-725C-42CA-894A-D0A126084DF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413667-3A0F-41AC-A3F3-D600E90DB1C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26A42D-3521-43AE-B60E-94A1B77D8D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F62E9B-0CA8-4902-B536-755AED422DB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69B5711-23E0-447F-8066-FA225325683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B5EF416-7F18-43A5-A727-D25F0567CD0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8D223A-1F37-44DA-97FC-78394019B1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B73C102-A927-4EBD-9186-1B98C500197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C017D7-C3CF-45AC-A697-79629BE7710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40DC36A-A9CF-455F-B40F-5A18451DC5C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61C6BD-B289-4693-B873-8D054959E83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12F1E9A-E197-4018-BA89-85D7A5471EB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FE7EAA9-1342-4CB3-BE6C-AB250504896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7313F6-2121-48D2-9F72-BD2FBFC74E6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324FB92-F53A-4CE3-84B4-E56BCFEA927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F9F19F-B30B-49A6-97E4-8596B3CCB90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07CABE-98AF-4EE6-B776-CBC6B8C606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2EE32FE-8EB2-4FCF-83EB-B115B7C1DC8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1A089A9-B855-4D6A-964B-EC3B0AD4CE3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536306-1554-4364-BA8F-50FD5C569F6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41305B-8407-4C51-99D0-387DB526006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19C7747-90B2-423B-A740-39AF97FEEE7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881E76-F5B2-4E2A-A530-438C82C733E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E5BDDB-C1E2-4CB8-AF9E-AAF5A9836AD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B3BE38-F09B-4580-A7DD-5043F2FD57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7AE4862-E365-4F8C-91E6-0479ADA362B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8E6BD6D-8033-48A2-9412-102C5108434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F30123-ABC8-45A3-99C1-BA851C372F1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AC4D02C-4E04-4A76-80C8-30A8F3D9F94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60F891B-E162-406A-BD19-0085E1CE474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9152804-49B8-49F2-8CC4-1F1F7BF88AA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8687FB3-1193-4184-82B0-CF62FC4800D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F957B72-491D-4B7F-9A46-EE565713355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D15A188-325A-48D4-8763-7FA3D596C57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3B2394F-7AE5-4701-BC94-A0E6E49A205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F02C28F-B178-4B4F-863D-977DB865733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CFE3875-D42D-4092-929B-6870FDD350C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09A9E8B-37A6-49C7-8FBF-E2F33C96638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E658341-4A78-4CD8-95D9-7DAA3DDECB9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0DDB70A-B825-4840-A4C0-D4FF57B7A3A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07CE24B-CBA7-4CFF-A604-583BB14A1A1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647DAA0-90CF-4A9F-B4C0-ED1178826E4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607EEE1-0504-4A81-8F1E-567825F277F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8CB4A4C-4BFE-4EAC-AC21-AC2DE94F769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5E1BDBCC-9ACB-4F13-A319-8017203DA44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C4664B1F-C620-480B-BA44-9920CCB420B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A605CE87-EEFA-4E03-8B8F-CC51B732305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35BA99B1-1603-4EA3-8F64-F840559F67F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A1576757-46D0-45B8-80D4-572D1958065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14A01025-89BF-4D0B-AA84-BF6A245B890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B36C9C87-8BAD-4CE7-9430-635728BBBB3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5E7F1A6A-CCE4-49A2-9538-9BE2E75207BA}"/>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4C83AA20-68E5-4E10-9033-281AA888F37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DBB9F636-8482-4F0B-8980-B1F9F7F1CF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347EDC8E-3C7B-4C57-9021-316F61FC0B8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6EBA1B96-42E9-42F8-87E5-8442B0D472C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254A564C-6340-4293-8C1C-E2C4E5590ED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FCCCC479-4729-43D2-AEEC-CACA582198F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818E0E8B-59FD-41E6-95B6-3F8A22D9A8E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DA358AA6-C164-42EE-9391-E3D60AB349E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B4628890-CDE6-4FFA-BD8E-15DFA74EE28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CC06F034-E549-4B3A-84EA-1108D39FCC3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E9B8EC0F-DEB6-428C-B2A0-A6AD2123B07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76" name="直線コネクタ 75">
          <a:extLst>
            <a:ext uri="{FF2B5EF4-FFF2-40B4-BE49-F238E27FC236}">
              <a16:creationId xmlns:a16="http://schemas.microsoft.com/office/drawing/2014/main" id="{D118BB2D-CD17-418A-A739-5C6F358E7D1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77" name="テキスト ボックス 76">
          <a:extLst>
            <a:ext uri="{FF2B5EF4-FFF2-40B4-BE49-F238E27FC236}">
              <a16:creationId xmlns:a16="http://schemas.microsoft.com/office/drawing/2014/main" id="{C144B796-C4DC-4139-8726-ADD969FEF27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78" name="直線コネクタ 77">
          <a:extLst>
            <a:ext uri="{FF2B5EF4-FFF2-40B4-BE49-F238E27FC236}">
              <a16:creationId xmlns:a16="http://schemas.microsoft.com/office/drawing/2014/main" id="{033DEC61-3598-4E15-8A23-29CB6127598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79" name="テキスト ボックス 78">
          <a:extLst>
            <a:ext uri="{FF2B5EF4-FFF2-40B4-BE49-F238E27FC236}">
              <a16:creationId xmlns:a16="http://schemas.microsoft.com/office/drawing/2014/main" id="{8140A2F8-3FD9-4F1A-9062-1D77903917C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80" name="直線コネクタ 79">
          <a:extLst>
            <a:ext uri="{FF2B5EF4-FFF2-40B4-BE49-F238E27FC236}">
              <a16:creationId xmlns:a16="http://schemas.microsoft.com/office/drawing/2014/main" id="{0DAA1655-0ABC-4A14-89C7-C8BDBCE2955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81" name="テキスト ボックス 80">
          <a:extLst>
            <a:ext uri="{FF2B5EF4-FFF2-40B4-BE49-F238E27FC236}">
              <a16:creationId xmlns:a16="http://schemas.microsoft.com/office/drawing/2014/main" id="{1D2D73ED-35E4-46F2-8A9F-C809E5D6EDD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82" name="直線コネクタ 81">
          <a:extLst>
            <a:ext uri="{FF2B5EF4-FFF2-40B4-BE49-F238E27FC236}">
              <a16:creationId xmlns:a16="http://schemas.microsoft.com/office/drawing/2014/main" id="{866657B2-F72B-45CD-B246-D9D07BE175B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83" name="テキスト ボックス 82">
          <a:extLst>
            <a:ext uri="{FF2B5EF4-FFF2-40B4-BE49-F238E27FC236}">
              <a16:creationId xmlns:a16="http://schemas.microsoft.com/office/drawing/2014/main" id="{43A1B72E-5029-4CAA-86A2-F9607510397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84" name="直線コネクタ 83">
          <a:extLst>
            <a:ext uri="{FF2B5EF4-FFF2-40B4-BE49-F238E27FC236}">
              <a16:creationId xmlns:a16="http://schemas.microsoft.com/office/drawing/2014/main" id="{F4E850F9-A394-4915-884B-A74857776A1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85" name="テキスト ボックス 84">
          <a:extLst>
            <a:ext uri="{FF2B5EF4-FFF2-40B4-BE49-F238E27FC236}">
              <a16:creationId xmlns:a16="http://schemas.microsoft.com/office/drawing/2014/main" id="{9BA5E0A0-5204-4BE5-A350-D1A3146B6AE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86" name="直線コネクタ 85">
          <a:extLst>
            <a:ext uri="{FF2B5EF4-FFF2-40B4-BE49-F238E27FC236}">
              <a16:creationId xmlns:a16="http://schemas.microsoft.com/office/drawing/2014/main" id="{DB7B10E0-A223-4578-8062-B2BFC17D1A4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87" name="テキスト ボックス 86">
          <a:extLst>
            <a:ext uri="{FF2B5EF4-FFF2-40B4-BE49-F238E27FC236}">
              <a16:creationId xmlns:a16="http://schemas.microsoft.com/office/drawing/2014/main" id="{380E8E9A-58FB-4245-94FF-C5093D69C17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8" name="直線コネクタ 87">
          <a:extLst>
            <a:ext uri="{FF2B5EF4-FFF2-40B4-BE49-F238E27FC236}">
              <a16:creationId xmlns:a16="http://schemas.microsoft.com/office/drawing/2014/main" id="{B5F4F84B-F955-4645-A154-2A309D7EBE4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89" name="【福祉施設】&#10;有形固定資産減価償却率グラフ枠">
          <a:extLst>
            <a:ext uri="{FF2B5EF4-FFF2-40B4-BE49-F238E27FC236}">
              <a16:creationId xmlns:a16="http://schemas.microsoft.com/office/drawing/2014/main" id="{69817F2C-F0DD-45AB-8C70-C9EC59BF7EF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90" name="直線コネクタ 89">
          <a:extLst>
            <a:ext uri="{FF2B5EF4-FFF2-40B4-BE49-F238E27FC236}">
              <a16:creationId xmlns:a16="http://schemas.microsoft.com/office/drawing/2014/main" id="{8541CEEB-00E1-45B8-A2ED-1E523C85FFE3}"/>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91" name="【福祉施設】&#10;有形固定資産減価償却率最小値テキスト">
          <a:extLst>
            <a:ext uri="{FF2B5EF4-FFF2-40B4-BE49-F238E27FC236}">
              <a16:creationId xmlns:a16="http://schemas.microsoft.com/office/drawing/2014/main" id="{1FF1F793-F3AA-4300-A4E7-C01996F51D5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92" name="直線コネクタ 91">
          <a:extLst>
            <a:ext uri="{FF2B5EF4-FFF2-40B4-BE49-F238E27FC236}">
              <a16:creationId xmlns:a16="http://schemas.microsoft.com/office/drawing/2014/main" id="{ADE2AA40-53AD-4CF8-ABE5-6DAAC627AD1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93" name="【福祉施設】&#10;有形固定資産減価償却率最大値テキスト">
          <a:extLst>
            <a:ext uri="{FF2B5EF4-FFF2-40B4-BE49-F238E27FC236}">
              <a16:creationId xmlns:a16="http://schemas.microsoft.com/office/drawing/2014/main" id="{A340A9AA-5C44-46FA-8985-97527A3AE9D8}"/>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94" name="直線コネクタ 93">
          <a:extLst>
            <a:ext uri="{FF2B5EF4-FFF2-40B4-BE49-F238E27FC236}">
              <a16:creationId xmlns:a16="http://schemas.microsoft.com/office/drawing/2014/main" id="{38CB4B09-4218-45CE-A35A-F050E0FF434B}"/>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95" name="【福祉施設】&#10;有形固定資産減価償却率平均値テキスト">
          <a:extLst>
            <a:ext uri="{FF2B5EF4-FFF2-40B4-BE49-F238E27FC236}">
              <a16:creationId xmlns:a16="http://schemas.microsoft.com/office/drawing/2014/main" id="{74CC17C7-65B5-49B7-9F7E-2499EF62C7F1}"/>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96" name="フローチャート: 判断 95">
          <a:extLst>
            <a:ext uri="{FF2B5EF4-FFF2-40B4-BE49-F238E27FC236}">
              <a16:creationId xmlns:a16="http://schemas.microsoft.com/office/drawing/2014/main" id="{12D28C5E-08FE-437E-AC2F-957B3C097908}"/>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97" name="フローチャート: 判断 96">
          <a:extLst>
            <a:ext uri="{FF2B5EF4-FFF2-40B4-BE49-F238E27FC236}">
              <a16:creationId xmlns:a16="http://schemas.microsoft.com/office/drawing/2014/main" id="{8E5D13B2-A10D-46CD-BBE4-1076BE2CE0D5}"/>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98" name="フローチャート: 判断 97">
          <a:extLst>
            <a:ext uri="{FF2B5EF4-FFF2-40B4-BE49-F238E27FC236}">
              <a16:creationId xmlns:a16="http://schemas.microsoft.com/office/drawing/2014/main" id="{21B107E0-F7FF-4383-896C-79A67850E295}"/>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99" name="フローチャート: 判断 98">
          <a:extLst>
            <a:ext uri="{FF2B5EF4-FFF2-40B4-BE49-F238E27FC236}">
              <a16:creationId xmlns:a16="http://schemas.microsoft.com/office/drawing/2014/main" id="{F70B79C0-88BE-438D-8E37-86FA5D447B6E}"/>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100" name="フローチャート: 判断 99">
          <a:extLst>
            <a:ext uri="{FF2B5EF4-FFF2-40B4-BE49-F238E27FC236}">
              <a16:creationId xmlns:a16="http://schemas.microsoft.com/office/drawing/2014/main" id="{2795FEC7-176F-414B-91DB-B65D9EEC73C8}"/>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FCC263F6-6545-4E76-8BA7-50D474BB5A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ED51C0E9-3104-4029-BB79-BA33683F4AB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8D157A4E-BBB8-4F68-9D7B-BE99F0129A8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79C31563-9365-478B-B134-3D7E658A1B8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5" name="テキスト ボックス 104">
          <a:extLst>
            <a:ext uri="{FF2B5EF4-FFF2-40B4-BE49-F238E27FC236}">
              <a16:creationId xmlns:a16="http://schemas.microsoft.com/office/drawing/2014/main" id="{FE25AB5A-FAFC-4CC7-981A-4EEB4CC4C93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103232</xdr:rowOff>
    </xdr:from>
    <xdr:to>
      <xdr:col>24</xdr:col>
      <xdr:colOff>114300</xdr:colOff>
      <xdr:row>84</xdr:row>
      <xdr:rowOff>33382</xdr:rowOff>
    </xdr:to>
    <xdr:sp macro="" textlink="">
      <xdr:nvSpPr>
        <xdr:cNvPr id="106" name="楕円 105">
          <a:extLst>
            <a:ext uri="{FF2B5EF4-FFF2-40B4-BE49-F238E27FC236}">
              <a16:creationId xmlns:a16="http://schemas.microsoft.com/office/drawing/2014/main" id="{C19B9572-C9A6-4663-B362-D3BEC7477B4F}"/>
            </a:ext>
          </a:extLst>
        </xdr:cNvPr>
        <xdr:cNvSpPr/>
      </xdr:nvSpPr>
      <xdr:spPr>
        <a:xfrm>
          <a:off x="45847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81659</xdr:rowOff>
    </xdr:from>
    <xdr:ext cx="405111" cy="259045"/>
    <xdr:sp macro="" textlink="">
      <xdr:nvSpPr>
        <xdr:cNvPr id="107" name="【福祉施設】&#10;有形固定資産減価償却率該当値テキスト">
          <a:extLst>
            <a:ext uri="{FF2B5EF4-FFF2-40B4-BE49-F238E27FC236}">
              <a16:creationId xmlns:a16="http://schemas.microsoft.com/office/drawing/2014/main" id="{6A6715BB-319C-47A5-ACED-66F5809727BF}"/>
            </a:ext>
          </a:extLst>
        </xdr:cNvPr>
        <xdr:cNvSpPr txBox="1"/>
      </xdr:nvSpPr>
      <xdr:spPr>
        <a:xfrm>
          <a:off x="4673600"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68943</xdr:rowOff>
    </xdr:from>
    <xdr:to>
      <xdr:col>20</xdr:col>
      <xdr:colOff>38100</xdr:colOff>
      <xdr:row>83</xdr:row>
      <xdr:rowOff>170543</xdr:rowOff>
    </xdr:to>
    <xdr:sp macro="" textlink="">
      <xdr:nvSpPr>
        <xdr:cNvPr id="108" name="楕円 107">
          <a:extLst>
            <a:ext uri="{FF2B5EF4-FFF2-40B4-BE49-F238E27FC236}">
              <a16:creationId xmlns:a16="http://schemas.microsoft.com/office/drawing/2014/main" id="{873E15EB-0A0A-4EED-AD39-6E4BA03F7602}"/>
            </a:ext>
          </a:extLst>
        </xdr:cNvPr>
        <xdr:cNvSpPr/>
      </xdr:nvSpPr>
      <xdr:spPr>
        <a:xfrm>
          <a:off x="3746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119743</xdr:rowOff>
    </xdr:from>
    <xdr:to>
      <xdr:col>24</xdr:col>
      <xdr:colOff>63500</xdr:colOff>
      <xdr:row>83</xdr:row>
      <xdr:rowOff>154032</xdr:rowOff>
    </xdr:to>
    <xdr:cxnSp macro="">
      <xdr:nvCxnSpPr>
        <xdr:cNvPr id="109" name="直線コネクタ 108">
          <a:extLst>
            <a:ext uri="{FF2B5EF4-FFF2-40B4-BE49-F238E27FC236}">
              <a16:creationId xmlns:a16="http://schemas.microsoft.com/office/drawing/2014/main" id="{5F67B71F-32F1-4BAB-8A0B-2A0CBB724BD9}"/>
            </a:ext>
          </a:extLst>
        </xdr:cNvPr>
        <xdr:cNvCxnSpPr/>
      </xdr:nvCxnSpPr>
      <xdr:spPr>
        <a:xfrm>
          <a:off x="3797300" y="14350093"/>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113030</xdr:rowOff>
    </xdr:from>
    <xdr:to>
      <xdr:col>15</xdr:col>
      <xdr:colOff>101600</xdr:colOff>
      <xdr:row>83</xdr:row>
      <xdr:rowOff>43180</xdr:rowOff>
    </xdr:to>
    <xdr:sp macro="" textlink="">
      <xdr:nvSpPr>
        <xdr:cNvPr id="110" name="楕円 109">
          <a:extLst>
            <a:ext uri="{FF2B5EF4-FFF2-40B4-BE49-F238E27FC236}">
              <a16:creationId xmlns:a16="http://schemas.microsoft.com/office/drawing/2014/main" id="{EC5EC1FA-ADDA-490D-8756-2C5E58881BDF}"/>
            </a:ext>
          </a:extLst>
        </xdr:cNvPr>
        <xdr:cNvSpPr/>
      </xdr:nvSpPr>
      <xdr:spPr>
        <a:xfrm>
          <a:off x="2857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83</xdr:row>
      <xdr:rowOff>119743</xdr:rowOff>
    </xdr:to>
    <xdr:cxnSp macro="">
      <xdr:nvCxnSpPr>
        <xdr:cNvPr id="111" name="直線コネクタ 110">
          <a:extLst>
            <a:ext uri="{FF2B5EF4-FFF2-40B4-BE49-F238E27FC236}">
              <a16:creationId xmlns:a16="http://schemas.microsoft.com/office/drawing/2014/main" id="{74506D52-A3C1-4336-9E4A-DF73F79FE598}"/>
            </a:ext>
          </a:extLst>
        </xdr:cNvPr>
        <xdr:cNvCxnSpPr/>
      </xdr:nvCxnSpPr>
      <xdr:spPr>
        <a:xfrm>
          <a:off x="2908300" y="14222730"/>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363</xdr:rowOff>
    </xdr:from>
    <xdr:to>
      <xdr:col>10</xdr:col>
      <xdr:colOff>165100</xdr:colOff>
      <xdr:row>83</xdr:row>
      <xdr:rowOff>101963</xdr:rowOff>
    </xdr:to>
    <xdr:sp macro="" textlink="">
      <xdr:nvSpPr>
        <xdr:cNvPr id="112" name="楕円 111">
          <a:extLst>
            <a:ext uri="{FF2B5EF4-FFF2-40B4-BE49-F238E27FC236}">
              <a16:creationId xmlns:a16="http://schemas.microsoft.com/office/drawing/2014/main" id="{C37EE7C1-8B21-4B3C-A4E5-E6E426E9D2A7}"/>
            </a:ext>
          </a:extLst>
        </xdr:cNvPr>
        <xdr:cNvSpPr/>
      </xdr:nvSpPr>
      <xdr:spPr>
        <a:xfrm>
          <a:off x="19685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83</xdr:row>
      <xdr:rowOff>51163</xdr:rowOff>
    </xdr:to>
    <xdr:cxnSp macro="">
      <xdr:nvCxnSpPr>
        <xdr:cNvPr id="113" name="直線コネクタ 112">
          <a:extLst>
            <a:ext uri="{FF2B5EF4-FFF2-40B4-BE49-F238E27FC236}">
              <a16:creationId xmlns:a16="http://schemas.microsoft.com/office/drawing/2014/main" id="{34A0FF14-5CED-418F-B050-246DFA32863B}"/>
            </a:ext>
          </a:extLst>
        </xdr:cNvPr>
        <xdr:cNvCxnSpPr/>
      </xdr:nvCxnSpPr>
      <xdr:spPr>
        <a:xfrm flipV="1">
          <a:off x="2019300" y="1422273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114" name="n_1aveValue【福祉施設】&#10;有形固定資産減価償却率">
          <a:extLst>
            <a:ext uri="{FF2B5EF4-FFF2-40B4-BE49-F238E27FC236}">
              <a16:creationId xmlns:a16="http://schemas.microsoft.com/office/drawing/2014/main" id="{DAA0BF87-4E8A-4F36-A8BB-270CE929A606}"/>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115" name="n_2aveValue【福祉施設】&#10;有形固定資産減価償却率">
          <a:extLst>
            <a:ext uri="{FF2B5EF4-FFF2-40B4-BE49-F238E27FC236}">
              <a16:creationId xmlns:a16="http://schemas.microsoft.com/office/drawing/2014/main" id="{2B12CB83-86F0-465E-BD34-D7441377EE98}"/>
            </a:ext>
          </a:extLst>
        </xdr:cNvPr>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116" name="n_3aveValue【福祉施設】&#10;有形固定資産減価償却率">
          <a:extLst>
            <a:ext uri="{FF2B5EF4-FFF2-40B4-BE49-F238E27FC236}">
              <a16:creationId xmlns:a16="http://schemas.microsoft.com/office/drawing/2014/main" id="{FC85E148-915D-40F9-8A5E-A3023E53312D}"/>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117" name="n_4aveValue【福祉施設】&#10;有形固定資産減価償却率">
          <a:extLst>
            <a:ext uri="{FF2B5EF4-FFF2-40B4-BE49-F238E27FC236}">
              <a16:creationId xmlns:a16="http://schemas.microsoft.com/office/drawing/2014/main" id="{10025679-10B7-4C65-81C1-9CC0337C2B8E}"/>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161670</xdr:rowOff>
    </xdr:from>
    <xdr:ext cx="405111" cy="259045"/>
    <xdr:sp macro="" textlink="">
      <xdr:nvSpPr>
        <xdr:cNvPr id="118" name="n_1mainValue【福祉施設】&#10;有形固定資産減価償却率">
          <a:extLst>
            <a:ext uri="{FF2B5EF4-FFF2-40B4-BE49-F238E27FC236}">
              <a16:creationId xmlns:a16="http://schemas.microsoft.com/office/drawing/2014/main" id="{F443A01E-CC3C-49E9-8C04-BD32C9BB0F2A}"/>
            </a:ext>
          </a:extLst>
        </xdr:cNvPr>
        <xdr:cNvSpPr txBox="1"/>
      </xdr:nvSpPr>
      <xdr:spPr>
        <a:xfrm>
          <a:off x="3582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119" name="n_2mainValue【福祉施設】&#10;有形固定資産減価償却率">
          <a:extLst>
            <a:ext uri="{FF2B5EF4-FFF2-40B4-BE49-F238E27FC236}">
              <a16:creationId xmlns:a16="http://schemas.microsoft.com/office/drawing/2014/main" id="{3A72C199-9800-4F8E-9472-1750B1884D15}"/>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93090</xdr:rowOff>
    </xdr:from>
    <xdr:ext cx="405111" cy="259045"/>
    <xdr:sp macro="" textlink="">
      <xdr:nvSpPr>
        <xdr:cNvPr id="120" name="n_3mainValue【福祉施設】&#10;有形固定資産減価償却率">
          <a:extLst>
            <a:ext uri="{FF2B5EF4-FFF2-40B4-BE49-F238E27FC236}">
              <a16:creationId xmlns:a16="http://schemas.microsoft.com/office/drawing/2014/main" id="{8C467682-F373-4D27-A0A4-B2CD56CE74AB}"/>
            </a:ext>
          </a:extLst>
        </xdr:cNvPr>
        <xdr:cNvSpPr txBox="1"/>
      </xdr:nvSpPr>
      <xdr:spPr>
        <a:xfrm>
          <a:off x="18167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1" name="正方形/長方形 120">
          <a:extLst>
            <a:ext uri="{FF2B5EF4-FFF2-40B4-BE49-F238E27FC236}">
              <a16:creationId xmlns:a16="http://schemas.microsoft.com/office/drawing/2014/main" id="{BE456374-EAFE-47D3-B610-C2BF2693507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2" name="正方形/長方形 121">
          <a:extLst>
            <a:ext uri="{FF2B5EF4-FFF2-40B4-BE49-F238E27FC236}">
              <a16:creationId xmlns:a16="http://schemas.microsoft.com/office/drawing/2014/main" id="{854872C6-9BA9-4E50-A44C-AA76EF1BDFE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3" name="正方形/長方形 122">
          <a:extLst>
            <a:ext uri="{FF2B5EF4-FFF2-40B4-BE49-F238E27FC236}">
              <a16:creationId xmlns:a16="http://schemas.microsoft.com/office/drawing/2014/main" id="{5225E57F-4585-4EDA-A6A0-A19D578B5BB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4" name="正方形/長方形 123">
          <a:extLst>
            <a:ext uri="{FF2B5EF4-FFF2-40B4-BE49-F238E27FC236}">
              <a16:creationId xmlns:a16="http://schemas.microsoft.com/office/drawing/2014/main" id="{A9D8CB11-5811-4E35-94A5-9115AC9BF17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5" name="正方形/長方形 124">
          <a:extLst>
            <a:ext uri="{FF2B5EF4-FFF2-40B4-BE49-F238E27FC236}">
              <a16:creationId xmlns:a16="http://schemas.microsoft.com/office/drawing/2014/main" id="{FA911E7C-FD69-4CC1-88CB-9EB153ECAF9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6" name="正方形/長方形 125">
          <a:extLst>
            <a:ext uri="{FF2B5EF4-FFF2-40B4-BE49-F238E27FC236}">
              <a16:creationId xmlns:a16="http://schemas.microsoft.com/office/drawing/2014/main" id="{E88AD35B-A202-4029-95FE-9B54273EB83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27" name="正方形/長方形 126">
          <a:extLst>
            <a:ext uri="{FF2B5EF4-FFF2-40B4-BE49-F238E27FC236}">
              <a16:creationId xmlns:a16="http://schemas.microsoft.com/office/drawing/2014/main" id="{2D71A03B-B4EA-491D-88A2-29AEC7CAB6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28" name="正方形/長方形 127">
          <a:extLst>
            <a:ext uri="{FF2B5EF4-FFF2-40B4-BE49-F238E27FC236}">
              <a16:creationId xmlns:a16="http://schemas.microsoft.com/office/drawing/2014/main" id="{49F5F6BE-C9F0-4231-A6DE-CC4974EF35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29" name="テキスト ボックス 128">
          <a:extLst>
            <a:ext uri="{FF2B5EF4-FFF2-40B4-BE49-F238E27FC236}">
              <a16:creationId xmlns:a16="http://schemas.microsoft.com/office/drawing/2014/main" id="{E7086937-65A5-4DEC-A51D-6F71136F2C3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0" name="直線コネクタ 129">
          <a:extLst>
            <a:ext uri="{FF2B5EF4-FFF2-40B4-BE49-F238E27FC236}">
              <a16:creationId xmlns:a16="http://schemas.microsoft.com/office/drawing/2014/main" id="{87020086-49B0-4D22-BA3A-EBB4864D4EF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31" name="直線コネクタ 130">
          <a:extLst>
            <a:ext uri="{FF2B5EF4-FFF2-40B4-BE49-F238E27FC236}">
              <a16:creationId xmlns:a16="http://schemas.microsoft.com/office/drawing/2014/main" id="{3FFD2378-1101-4478-9764-14D6798851D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32" name="テキスト ボックス 131">
          <a:extLst>
            <a:ext uri="{FF2B5EF4-FFF2-40B4-BE49-F238E27FC236}">
              <a16:creationId xmlns:a16="http://schemas.microsoft.com/office/drawing/2014/main" id="{6E75F72B-AB73-4B59-A50C-8B37E9583C6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133" name="直線コネクタ 132">
          <a:extLst>
            <a:ext uri="{FF2B5EF4-FFF2-40B4-BE49-F238E27FC236}">
              <a16:creationId xmlns:a16="http://schemas.microsoft.com/office/drawing/2014/main" id="{A375F0BB-C17C-4EE1-A6F3-E81CA182A90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134" name="テキスト ボックス 133">
          <a:extLst>
            <a:ext uri="{FF2B5EF4-FFF2-40B4-BE49-F238E27FC236}">
              <a16:creationId xmlns:a16="http://schemas.microsoft.com/office/drawing/2014/main" id="{B85F67AF-A1B5-47AA-B15A-78B55A8981E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135" name="直線コネクタ 134">
          <a:extLst>
            <a:ext uri="{FF2B5EF4-FFF2-40B4-BE49-F238E27FC236}">
              <a16:creationId xmlns:a16="http://schemas.microsoft.com/office/drawing/2014/main" id="{ADCB2F0D-B410-4DAA-8E93-33375E59DAA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136" name="テキスト ボックス 135">
          <a:extLst>
            <a:ext uri="{FF2B5EF4-FFF2-40B4-BE49-F238E27FC236}">
              <a16:creationId xmlns:a16="http://schemas.microsoft.com/office/drawing/2014/main" id="{E16234DD-1F3D-4FEE-BA48-28C25090E00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137" name="直線コネクタ 136">
          <a:extLst>
            <a:ext uri="{FF2B5EF4-FFF2-40B4-BE49-F238E27FC236}">
              <a16:creationId xmlns:a16="http://schemas.microsoft.com/office/drawing/2014/main" id="{E85295C3-0F20-4D7C-ACB1-6CDF96E5179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138" name="テキスト ボックス 137">
          <a:extLst>
            <a:ext uri="{FF2B5EF4-FFF2-40B4-BE49-F238E27FC236}">
              <a16:creationId xmlns:a16="http://schemas.microsoft.com/office/drawing/2014/main" id="{E974E387-75BD-4EAD-A1CE-A8B862A20BD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139" name="直線コネクタ 138">
          <a:extLst>
            <a:ext uri="{FF2B5EF4-FFF2-40B4-BE49-F238E27FC236}">
              <a16:creationId xmlns:a16="http://schemas.microsoft.com/office/drawing/2014/main" id="{ECB8B28B-24DA-4A5C-A3A0-44EAB4246FD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140" name="テキスト ボックス 139">
          <a:extLst>
            <a:ext uri="{FF2B5EF4-FFF2-40B4-BE49-F238E27FC236}">
              <a16:creationId xmlns:a16="http://schemas.microsoft.com/office/drawing/2014/main" id="{6654F893-7C89-4825-8147-6764EC90D03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1" name="直線コネクタ 140">
          <a:extLst>
            <a:ext uri="{FF2B5EF4-FFF2-40B4-BE49-F238E27FC236}">
              <a16:creationId xmlns:a16="http://schemas.microsoft.com/office/drawing/2014/main" id="{8AB69EC4-F3BE-49D1-921A-6962196DF6C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142" name="テキスト ボックス 141">
          <a:extLst>
            <a:ext uri="{FF2B5EF4-FFF2-40B4-BE49-F238E27FC236}">
              <a16:creationId xmlns:a16="http://schemas.microsoft.com/office/drawing/2014/main" id="{A98F780C-5A4E-4808-82B6-61D10EAE635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3" name="【福祉施設】&#10;一人当たり面積グラフ枠">
          <a:extLst>
            <a:ext uri="{FF2B5EF4-FFF2-40B4-BE49-F238E27FC236}">
              <a16:creationId xmlns:a16="http://schemas.microsoft.com/office/drawing/2014/main" id="{E71FDEF8-E818-4ABE-97BA-2D310FD5B16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144" name="直線コネクタ 143">
          <a:extLst>
            <a:ext uri="{FF2B5EF4-FFF2-40B4-BE49-F238E27FC236}">
              <a16:creationId xmlns:a16="http://schemas.microsoft.com/office/drawing/2014/main" id="{07B3CBED-B454-44C8-AC72-C0C575FD6C35}"/>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145" name="【福祉施設】&#10;一人当たり面積最小値テキスト">
          <a:extLst>
            <a:ext uri="{FF2B5EF4-FFF2-40B4-BE49-F238E27FC236}">
              <a16:creationId xmlns:a16="http://schemas.microsoft.com/office/drawing/2014/main" id="{DBC260B7-E640-44BA-9617-66E5421FAF78}"/>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146" name="直線コネクタ 145">
          <a:extLst>
            <a:ext uri="{FF2B5EF4-FFF2-40B4-BE49-F238E27FC236}">
              <a16:creationId xmlns:a16="http://schemas.microsoft.com/office/drawing/2014/main" id="{A1DBC943-7709-428C-B3BD-240EA47BBFBB}"/>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147" name="【福祉施設】&#10;一人当たり面積最大値テキスト">
          <a:extLst>
            <a:ext uri="{FF2B5EF4-FFF2-40B4-BE49-F238E27FC236}">
              <a16:creationId xmlns:a16="http://schemas.microsoft.com/office/drawing/2014/main" id="{598A2F6A-8714-4C4F-BCD6-C1EDAD5AD50B}"/>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148" name="直線コネクタ 147">
          <a:extLst>
            <a:ext uri="{FF2B5EF4-FFF2-40B4-BE49-F238E27FC236}">
              <a16:creationId xmlns:a16="http://schemas.microsoft.com/office/drawing/2014/main" id="{1527B7FC-17CD-4081-9D42-9562354F5765}"/>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149" name="【福祉施設】&#10;一人当たり面積平均値テキスト">
          <a:extLst>
            <a:ext uri="{FF2B5EF4-FFF2-40B4-BE49-F238E27FC236}">
              <a16:creationId xmlns:a16="http://schemas.microsoft.com/office/drawing/2014/main" id="{A3323B5F-82D9-4165-B31B-09D2E2DA6782}"/>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150" name="フローチャート: 判断 149">
          <a:extLst>
            <a:ext uri="{FF2B5EF4-FFF2-40B4-BE49-F238E27FC236}">
              <a16:creationId xmlns:a16="http://schemas.microsoft.com/office/drawing/2014/main" id="{D6FC0F7E-5EE8-47ED-A6AA-CA8063E6837F}"/>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151" name="フローチャート: 判断 150">
          <a:extLst>
            <a:ext uri="{FF2B5EF4-FFF2-40B4-BE49-F238E27FC236}">
              <a16:creationId xmlns:a16="http://schemas.microsoft.com/office/drawing/2014/main" id="{CB648793-A1FF-4D79-8A4C-A29A8B3337BE}"/>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152" name="フローチャート: 判断 151">
          <a:extLst>
            <a:ext uri="{FF2B5EF4-FFF2-40B4-BE49-F238E27FC236}">
              <a16:creationId xmlns:a16="http://schemas.microsoft.com/office/drawing/2014/main" id="{E4812003-908B-4BFC-89A4-28ACD9C27BA3}"/>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153" name="フローチャート: 判断 152">
          <a:extLst>
            <a:ext uri="{FF2B5EF4-FFF2-40B4-BE49-F238E27FC236}">
              <a16:creationId xmlns:a16="http://schemas.microsoft.com/office/drawing/2014/main" id="{FDB9EAE8-7AF1-4342-8C5B-1023F1AF8B4E}"/>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154" name="フローチャート: 判断 153">
          <a:extLst>
            <a:ext uri="{FF2B5EF4-FFF2-40B4-BE49-F238E27FC236}">
              <a16:creationId xmlns:a16="http://schemas.microsoft.com/office/drawing/2014/main" id="{136E406B-02F7-40EF-B861-0CE2CBDAAC05}"/>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55" name="テキスト ボックス 154">
          <a:extLst>
            <a:ext uri="{FF2B5EF4-FFF2-40B4-BE49-F238E27FC236}">
              <a16:creationId xmlns:a16="http://schemas.microsoft.com/office/drawing/2014/main" id="{DFF3A6CC-7077-4134-A534-4537A7F40C4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56" name="テキスト ボックス 155">
          <a:extLst>
            <a:ext uri="{FF2B5EF4-FFF2-40B4-BE49-F238E27FC236}">
              <a16:creationId xmlns:a16="http://schemas.microsoft.com/office/drawing/2014/main" id="{2EDD996C-5C07-4911-9AB1-4040B9EC22B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57" name="テキスト ボックス 156">
          <a:extLst>
            <a:ext uri="{FF2B5EF4-FFF2-40B4-BE49-F238E27FC236}">
              <a16:creationId xmlns:a16="http://schemas.microsoft.com/office/drawing/2014/main" id="{4BF4730F-CA00-468C-9AE6-4B226AEC832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58" name="テキスト ボックス 157">
          <a:extLst>
            <a:ext uri="{FF2B5EF4-FFF2-40B4-BE49-F238E27FC236}">
              <a16:creationId xmlns:a16="http://schemas.microsoft.com/office/drawing/2014/main" id="{57725D82-B5EC-411C-A7CB-CC694CE341E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59" name="テキスト ボックス 158">
          <a:extLst>
            <a:ext uri="{FF2B5EF4-FFF2-40B4-BE49-F238E27FC236}">
              <a16:creationId xmlns:a16="http://schemas.microsoft.com/office/drawing/2014/main" id="{9F361993-CB8A-42B2-BAFA-EC13C4A6D8C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62357</xdr:rowOff>
    </xdr:from>
    <xdr:to>
      <xdr:col>55</xdr:col>
      <xdr:colOff>50800</xdr:colOff>
      <xdr:row>85</xdr:row>
      <xdr:rowOff>163957</xdr:rowOff>
    </xdr:to>
    <xdr:sp macro="" textlink="">
      <xdr:nvSpPr>
        <xdr:cNvPr id="160" name="楕円 159">
          <a:extLst>
            <a:ext uri="{FF2B5EF4-FFF2-40B4-BE49-F238E27FC236}">
              <a16:creationId xmlns:a16="http://schemas.microsoft.com/office/drawing/2014/main" id="{79C99470-2073-4537-B5D4-22E663CF4446}"/>
            </a:ext>
          </a:extLst>
        </xdr:cNvPr>
        <xdr:cNvSpPr/>
      </xdr:nvSpPr>
      <xdr:spPr>
        <a:xfrm>
          <a:off x="10426700" y="1463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85234</xdr:rowOff>
    </xdr:from>
    <xdr:ext cx="469744" cy="259045"/>
    <xdr:sp macro="" textlink="">
      <xdr:nvSpPr>
        <xdr:cNvPr id="161" name="【福祉施設】&#10;一人当たり面積該当値テキスト">
          <a:extLst>
            <a:ext uri="{FF2B5EF4-FFF2-40B4-BE49-F238E27FC236}">
              <a16:creationId xmlns:a16="http://schemas.microsoft.com/office/drawing/2014/main" id="{63D55D0C-43E0-45B7-B068-981D4537E41D}"/>
            </a:ext>
          </a:extLst>
        </xdr:cNvPr>
        <xdr:cNvSpPr txBox="1"/>
      </xdr:nvSpPr>
      <xdr:spPr>
        <a:xfrm>
          <a:off x="10515600" y="1448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69025</xdr:rowOff>
    </xdr:from>
    <xdr:to>
      <xdr:col>50</xdr:col>
      <xdr:colOff>165100</xdr:colOff>
      <xdr:row>85</xdr:row>
      <xdr:rowOff>170625</xdr:rowOff>
    </xdr:to>
    <xdr:sp macro="" textlink="">
      <xdr:nvSpPr>
        <xdr:cNvPr id="162" name="楕円 161">
          <a:extLst>
            <a:ext uri="{FF2B5EF4-FFF2-40B4-BE49-F238E27FC236}">
              <a16:creationId xmlns:a16="http://schemas.microsoft.com/office/drawing/2014/main" id="{D3FC068B-6BF5-4EC9-B2A3-B782E925D758}"/>
            </a:ext>
          </a:extLst>
        </xdr:cNvPr>
        <xdr:cNvSpPr/>
      </xdr:nvSpPr>
      <xdr:spPr>
        <a:xfrm>
          <a:off x="9588500" y="1464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113157</xdr:rowOff>
    </xdr:from>
    <xdr:to>
      <xdr:col>55</xdr:col>
      <xdr:colOff>0</xdr:colOff>
      <xdr:row>85</xdr:row>
      <xdr:rowOff>119825</xdr:rowOff>
    </xdr:to>
    <xdr:cxnSp macro="">
      <xdr:nvCxnSpPr>
        <xdr:cNvPr id="163" name="直線コネクタ 162">
          <a:extLst>
            <a:ext uri="{FF2B5EF4-FFF2-40B4-BE49-F238E27FC236}">
              <a16:creationId xmlns:a16="http://schemas.microsoft.com/office/drawing/2014/main" id="{1747DA68-194F-4AB6-9999-2AD9C6FE4CFF}"/>
            </a:ext>
          </a:extLst>
        </xdr:cNvPr>
        <xdr:cNvCxnSpPr/>
      </xdr:nvCxnSpPr>
      <xdr:spPr>
        <a:xfrm flipV="1">
          <a:off x="9639300" y="14686407"/>
          <a:ext cx="8382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73025</xdr:rowOff>
    </xdr:from>
    <xdr:to>
      <xdr:col>46</xdr:col>
      <xdr:colOff>38100</xdr:colOff>
      <xdr:row>86</xdr:row>
      <xdr:rowOff>3175</xdr:rowOff>
    </xdr:to>
    <xdr:sp macro="" textlink="">
      <xdr:nvSpPr>
        <xdr:cNvPr id="164" name="楕円 163">
          <a:extLst>
            <a:ext uri="{FF2B5EF4-FFF2-40B4-BE49-F238E27FC236}">
              <a16:creationId xmlns:a16="http://schemas.microsoft.com/office/drawing/2014/main" id="{81A30B33-AA29-4EC2-A8CA-93308D08615C}"/>
            </a:ext>
          </a:extLst>
        </xdr:cNvPr>
        <xdr:cNvSpPr/>
      </xdr:nvSpPr>
      <xdr:spPr>
        <a:xfrm>
          <a:off x="8699500" y="146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119825</xdr:rowOff>
    </xdr:from>
    <xdr:to>
      <xdr:col>50</xdr:col>
      <xdr:colOff>114300</xdr:colOff>
      <xdr:row>85</xdr:row>
      <xdr:rowOff>123825</xdr:rowOff>
    </xdr:to>
    <xdr:cxnSp macro="">
      <xdr:nvCxnSpPr>
        <xdr:cNvPr id="165" name="直線コネクタ 164">
          <a:extLst>
            <a:ext uri="{FF2B5EF4-FFF2-40B4-BE49-F238E27FC236}">
              <a16:creationId xmlns:a16="http://schemas.microsoft.com/office/drawing/2014/main" id="{FEC1FA9A-6638-4494-A2D6-B8A0D386C7CF}"/>
            </a:ext>
          </a:extLst>
        </xdr:cNvPr>
        <xdr:cNvCxnSpPr/>
      </xdr:nvCxnSpPr>
      <xdr:spPr>
        <a:xfrm flipV="1">
          <a:off x="8750300" y="14693075"/>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79311</xdr:rowOff>
    </xdr:from>
    <xdr:to>
      <xdr:col>41</xdr:col>
      <xdr:colOff>101600</xdr:colOff>
      <xdr:row>86</xdr:row>
      <xdr:rowOff>9461</xdr:rowOff>
    </xdr:to>
    <xdr:sp macro="" textlink="">
      <xdr:nvSpPr>
        <xdr:cNvPr id="166" name="楕円 165">
          <a:extLst>
            <a:ext uri="{FF2B5EF4-FFF2-40B4-BE49-F238E27FC236}">
              <a16:creationId xmlns:a16="http://schemas.microsoft.com/office/drawing/2014/main" id="{E644AA83-EEBD-4EB1-A9E6-B9A601B1CE1C}"/>
            </a:ext>
          </a:extLst>
        </xdr:cNvPr>
        <xdr:cNvSpPr/>
      </xdr:nvSpPr>
      <xdr:spPr>
        <a:xfrm>
          <a:off x="7810500" y="1465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123825</xdr:rowOff>
    </xdr:from>
    <xdr:to>
      <xdr:col>45</xdr:col>
      <xdr:colOff>177800</xdr:colOff>
      <xdr:row>85</xdr:row>
      <xdr:rowOff>130111</xdr:rowOff>
    </xdr:to>
    <xdr:cxnSp macro="">
      <xdr:nvCxnSpPr>
        <xdr:cNvPr id="167" name="直線コネクタ 166">
          <a:extLst>
            <a:ext uri="{FF2B5EF4-FFF2-40B4-BE49-F238E27FC236}">
              <a16:creationId xmlns:a16="http://schemas.microsoft.com/office/drawing/2014/main" id="{39BC61F9-B41E-4762-9879-421C0D87E0C0}"/>
            </a:ext>
          </a:extLst>
        </xdr:cNvPr>
        <xdr:cNvCxnSpPr/>
      </xdr:nvCxnSpPr>
      <xdr:spPr>
        <a:xfrm flipV="1">
          <a:off x="7861300" y="14697075"/>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168" name="n_1aveValue【福祉施設】&#10;一人当たり面積">
          <a:extLst>
            <a:ext uri="{FF2B5EF4-FFF2-40B4-BE49-F238E27FC236}">
              <a16:creationId xmlns:a16="http://schemas.microsoft.com/office/drawing/2014/main" id="{87A7F177-EBD6-4EDB-9378-ED47198CDC79}"/>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169" name="n_2aveValue【福祉施設】&#10;一人当たり面積">
          <a:extLst>
            <a:ext uri="{FF2B5EF4-FFF2-40B4-BE49-F238E27FC236}">
              <a16:creationId xmlns:a16="http://schemas.microsoft.com/office/drawing/2014/main" id="{8BD2E093-8A94-4CA2-9B11-A26D67E9ED1B}"/>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170" name="n_3aveValue【福祉施設】&#10;一人当たり面積">
          <a:extLst>
            <a:ext uri="{FF2B5EF4-FFF2-40B4-BE49-F238E27FC236}">
              <a16:creationId xmlns:a16="http://schemas.microsoft.com/office/drawing/2014/main" id="{1D68DCC3-BE0C-4509-A96C-CADE66B09602}"/>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171" name="n_4aveValue【福祉施設】&#10;一人当たり面積">
          <a:extLst>
            <a:ext uri="{FF2B5EF4-FFF2-40B4-BE49-F238E27FC236}">
              <a16:creationId xmlns:a16="http://schemas.microsoft.com/office/drawing/2014/main" id="{C1668377-035B-4E2F-8055-9AD89A90E343}"/>
            </a:ext>
          </a:extLst>
        </xdr:cNvPr>
        <xdr:cNvSpPr txBox="1"/>
      </xdr:nvSpPr>
      <xdr:spPr>
        <a:xfrm>
          <a:off x="6737427" y="1442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15702</xdr:rowOff>
    </xdr:from>
    <xdr:ext cx="469744" cy="259045"/>
    <xdr:sp macro="" textlink="">
      <xdr:nvSpPr>
        <xdr:cNvPr id="172" name="n_1mainValue【福祉施設】&#10;一人当たり面積">
          <a:extLst>
            <a:ext uri="{FF2B5EF4-FFF2-40B4-BE49-F238E27FC236}">
              <a16:creationId xmlns:a16="http://schemas.microsoft.com/office/drawing/2014/main" id="{2BC9BF78-5F24-4133-8CB9-F72038442C16}"/>
            </a:ext>
          </a:extLst>
        </xdr:cNvPr>
        <xdr:cNvSpPr txBox="1"/>
      </xdr:nvSpPr>
      <xdr:spPr>
        <a:xfrm>
          <a:off x="9391727" y="1441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19702</xdr:rowOff>
    </xdr:from>
    <xdr:ext cx="469744" cy="259045"/>
    <xdr:sp macro="" textlink="">
      <xdr:nvSpPr>
        <xdr:cNvPr id="173" name="n_2mainValue【福祉施設】&#10;一人当たり面積">
          <a:extLst>
            <a:ext uri="{FF2B5EF4-FFF2-40B4-BE49-F238E27FC236}">
              <a16:creationId xmlns:a16="http://schemas.microsoft.com/office/drawing/2014/main" id="{3FD129D9-2FE1-4880-80FC-D3C7764A4EC8}"/>
            </a:ext>
          </a:extLst>
        </xdr:cNvPr>
        <xdr:cNvSpPr txBox="1"/>
      </xdr:nvSpPr>
      <xdr:spPr>
        <a:xfrm>
          <a:off x="8515427" y="1442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25988</xdr:rowOff>
    </xdr:from>
    <xdr:ext cx="469744" cy="259045"/>
    <xdr:sp macro="" textlink="">
      <xdr:nvSpPr>
        <xdr:cNvPr id="174" name="n_3mainValue【福祉施設】&#10;一人当たり面積">
          <a:extLst>
            <a:ext uri="{FF2B5EF4-FFF2-40B4-BE49-F238E27FC236}">
              <a16:creationId xmlns:a16="http://schemas.microsoft.com/office/drawing/2014/main" id="{9FDD03E9-C529-4F7F-AE89-2B7A748BAE7A}"/>
            </a:ext>
          </a:extLst>
        </xdr:cNvPr>
        <xdr:cNvSpPr txBox="1"/>
      </xdr:nvSpPr>
      <xdr:spPr>
        <a:xfrm>
          <a:off x="7626427" y="1442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75" name="正方形/長方形 174">
          <a:extLst>
            <a:ext uri="{FF2B5EF4-FFF2-40B4-BE49-F238E27FC236}">
              <a16:creationId xmlns:a16="http://schemas.microsoft.com/office/drawing/2014/main" id="{84A56595-57C1-4F2E-9FFD-784DFA665A6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6" name="正方形/長方形 175">
          <a:extLst>
            <a:ext uri="{FF2B5EF4-FFF2-40B4-BE49-F238E27FC236}">
              <a16:creationId xmlns:a16="http://schemas.microsoft.com/office/drawing/2014/main" id="{73A00956-99C9-48EE-869A-CB54BACEEC0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7" name="正方形/長方形 176">
          <a:extLst>
            <a:ext uri="{FF2B5EF4-FFF2-40B4-BE49-F238E27FC236}">
              <a16:creationId xmlns:a16="http://schemas.microsoft.com/office/drawing/2014/main" id="{52D32214-E5F6-4F7C-BC1F-474645466F0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8" name="正方形/長方形 177">
          <a:extLst>
            <a:ext uri="{FF2B5EF4-FFF2-40B4-BE49-F238E27FC236}">
              <a16:creationId xmlns:a16="http://schemas.microsoft.com/office/drawing/2014/main" id="{7226BE25-7DED-45AB-B14C-F714964A715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9" name="正方形/長方形 178">
          <a:extLst>
            <a:ext uri="{FF2B5EF4-FFF2-40B4-BE49-F238E27FC236}">
              <a16:creationId xmlns:a16="http://schemas.microsoft.com/office/drawing/2014/main" id="{A5A92FD2-438A-4658-B46A-7D9E20972A8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0" name="正方形/長方形 179">
          <a:extLst>
            <a:ext uri="{FF2B5EF4-FFF2-40B4-BE49-F238E27FC236}">
              <a16:creationId xmlns:a16="http://schemas.microsoft.com/office/drawing/2014/main" id="{1AE84ED5-1252-4710-AAF9-05BA7FAACD1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1" name="正方形/長方形 180">
          <a:extLst>
            <a:ext uri="{FF2B5EF4-FFF2-40B4-BE49-F238E27FC236}">
              <a16:creationId xmlns:a16="http://schemas.microsoft.com/office/drawing/2014/main" id="{FDA2D2AA-58CC-4197-B9CE-426E7EA4032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2" name="正方形/長方形 181">
          <a:extLst>
            <a:ext uri="{FF2B5EF4-FFF2-40B4-BE49-F238E27FC236}">
              <a16:creationId xmlns:a16="http://schemas.microsoft.com/office/drawing/2014/main" id="{9D8C646E-C9B5-402E-922E-FECE76C41CB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3" name="テキスト ボックス 182">
          <a:extLst>
            <a:ext uri="{FF2B5EF4-FFF2-40B4-BE49-F238E27FC236}">
              <a16:creationId xmlns:a16="http://schemas.microsoft.com/office/drawing/2014/main" id="{EB9AF472-57B9-4D25-8F48-18C4AB8827B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4" name="直線コネクタ 183">
          <a:extLst>
            <a:ext uri="{FF2B5EF4-FFF2-40B4-BE49-F238E27FC236}">
              <a16:creationId xmlns:a16="http://schemas.microsoft.com/office/drawing/2014/main" id="{2E13F8C8-B4EE-41C3-B3E6-08A98028710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5" name="テキスト ボックス 184">
          <a:extLst>
            <a:ext uri="{FF2B5EF4-FFF2-40B4-BE49-F238E27FC236}">
              <a16:creationId xmlns:a16="http://schemas.microsoft.com/office/drawing/2014/main" id="{73F88E84-0B90-44B6-B23E-4A0FCDBE006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6" name="直線コネクタ 185">
          <a:extLst>
            <a:ext uri="{FF2B5EF4-FFF2-40B4-BE49-F238E27FC236}">
              <a16:creationId xmlns:a16="http://schemas.microsoft.com/office/drawing/2014/main" id="{B9DDE4A7-3390-4B29-8DD7-6E44CA6F7A7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87" name="テキスト ボックス 186">
          <a:extLst>
            <a:ext uri="{FF2B5EF4-FFF2-40B4-BE49-F238E27FC236}">
              <a16:creationId xmlns:a16="http://schemas.microsoft.com/office/drawing/2014/main" id="{1F213FC9-5BFF-4F5D-BE60-B887ECE44F6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88" name="直線コネクタ 187">
          <a:extLst>
            <a:ext uri="{FF2B5EF4-FFF2-40B4-BE49-F238E27FC236}">
              <a16:creationId xmlns:a16="http://schemas.microsoft.com/office/drawing/2014/main" id="{AF28CD41-66C6-4D2B-AB54-B4E0843B939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89" name="テキスト ボックス 188">
          <a:extLst>
            <a:ext uri="{FF2B5EF4-FFF2-40B4-BE49-F238E27FC236}">
              <a16:creationId xmlns:a16="http://schemas.microsoft.com/office/drawing/2014/main" id="{9E80E3FC-8262-4512-A913-8E141104727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0" name="直線コネクタ 189">
          <a:extLst>
            <a:ext uri="{FF2B5EF4-FFF2-40B4-BE49-F238E27FC236}">
              <a16:creationId xmlns:a16="http://schemas.microsoft.com/office/drawing/2014/main" id="{2F421A7B-9569-4217-B7D9-E6008972EF3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1" name="テキスト ボックス 190">
          <a:extLst>
            <a:ext uri="{FF2B5EF4-FFF2-40B4-BE49-F238E27FC236}">
              <a16:creationId xmlns:a16="http://schemas.microsoft.com/office/drawing/2014/main" id="{57087BFD-2A05-4A1B-B428-D522D1F7280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2" name="直線コネクタ 191">
          <a:extLst>
            <a:ext uri="{FF2B5EF4-FFF2-40B4-BE49-F238E27FC236}">
              <a16:creationId xmlns:a16="http://schemas.microsoft.com/office/drawing/2014/main" id="{3F04F581-2E1E-463A-A930-97179309108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3" name="テキスト ボックス 192">
          <a:extLst>
            <a:ext uri="{FF2B5EF4-FFF2-40B4-BE49-F238E27FC236}">
              <a16:creationId xmlns:a16="http://schemas.microsoft.com/office/drawing/2014/main" id="{FA2B5353-8D55-4E41-8C6B-4BD55519C01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4" name="直線コネクタ 193">
          <a:extLst>
            <a:ext uri="{FF2B5EF4-FFF2-40B4-BE49-F238E27FC236}">
              <a16:creationId xmlns:a16="http://schemas.microsoft.com/office/drawing/2014/main" id="{2984D0C8-5F9F-41EC-BE67-7F751439432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5" name="テキスト ボックス 194">
          <a:extLst>
            <a:ext uri="{FF2B5EF4-FFF2-40B4-BE49-F238E27FC236}">
              <a16:creationId xmlns:a16="http://schemas.microsoft.com/office/drawing/2014/main" id="{8A073AE9-1624-403E-A8D2-0846BC2DCC1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6" name="直線コネクタ 195">
          <a:extLst>
            <a:ext uri="{FF2B5EF4-FFF2-40B4-BE49-F238E27FC236}">
              <a16:creationId xmlns:a16="http://schemas.microsoft.com/office/drawing/2014/main" id="{53D22FFB-6A6C-4E00-9D0E-C1F24201C8D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97" name="テキスト ボックス 196">
          <a:extLst>
            <a:ext uri="{FF2B5EF4-FFF2-40B4-BE49-F238E27FC236}">
              <a16:creationId xmlns:a16="http://schemas.microsoft.com/office/drawing/2014/main" id="{E8735DA1-C9FC-4045-833D-950E392B472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8" name="直線コネクタ 197">
          <a:extLst>
            <a:ext uri="{FF2B5EF4-FFF2-40B4-BE49-F238E27FC236}">
              <a16:creationId xmlns:a16="http://schemas.microsoft.com/office/drawing/2014/main" id="{7E05AEC5-D1D2-448F-A161-102DF8A56BA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199" name="【市民会館】&#10;有形固定資産減価償却率グラフ枠">
          <a:extLst>
            <a:ext uri="{FF2B5EF4-FFF2-40B4-BE49-F238E27FC236}">
              <a16:creationId xmlns:a16="http://schemas.microsoft.com/office/drawing/2014/main" id="{0C5D3766-E2A1-4589-87C6-432FD6BAE15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200" name="直線コネクタ 199">
          <a:extLst>
            <a:ext uri="{FF2B5EF4-FFF2-40B4-BE49-F238E27FC236}">
              <a16:creationId xmlns:a16="http://schemas.microsoft.com/office/drawing/2014/main" id="{415A5AF0-3302-4F8D-B8EA-FFF96358645C}"/>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1" name="【市民会館】&#10;有形固定資産減価償却率最小値テキスト">
          <a:extLst>
            <a:ext uri="{FF2B5EF4-FFF2-40B4-BE49-F238E27FC236}">
              <a16:creationId xmlns:a16="http://schemas.microsoft.com/office/drawing/2014/main" id="{40490CC8-D72A-4309-ADC4-9096F145FF9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2" name="直線コネクタ 201">
          <a:extLst>
            <a:ext uri="{FF2B5EF4-FFF2-40B4-BE49-F238E27FC236}">
              <a16:creationId xmlns:a16="http://schemas.microsoft.com/office/drawing/2014/main" id="{84A34F59-4885-4205-97ED-D0D54394442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203" name="【市民会館】&#10;有形固定資産減価償却率最大値テキスト">
          <a:extLst>
            <a:ext uri="{FF2B5EF4-FFF2-40B4-BE49-F238E27FC236}">
              <a16:creationId xmlns:a16="http://schemas.microsoft.com/office/drawing/2014/main" id="{B99BC8EE-A053-4F3C-AA63-C70D7D4EA0B9}"/>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204" name="直線コネクタ 203">
          <a:extLst>
            <a:ext uri="{FF2B5EF4-FFF2-40B4-BE49-F238E27FC236}">
              <a16:creationId xmlns:a16="http://schemas.microsoft.com/office/drawing/2014/main" id="{61627709-4FA2-448B-BDCE-B34AB6F71E32}"/>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205" name="【市民会館】&#10;有形固定資産減価償却率平均値テキスト">
          <a:extLst>
            <a:ext uri="{FF2B5EF4-FFF2-40B4-BE49-F238E27FC236}">
              <a16:creationId xmlns:a16="http://schemas.microsoft.com/office/drawing/2014/main" id="{F2E9864A-5A4D-41EC-B107-0E2FC96ADDAB}"/>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06" name="フローチャート: 判断 205">
          <a:extLst>
            <a:ext uri="{FF2B5EF4-FFF2-40B4-BE49-F238E27FC236}">
              <a16:creationId xmlns:a16="http://schemas.microsoft.com/office/drawing/2014/main" id="{0B81F095-6985-4E07-81A8-9895D78B0406}"/>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207" name="フローチャート: 判断 206">
          <a:extLst>
            <a:ext uri="{FF2B5EF4-FFF2-40B4-BE49-F238E27FC236}">
              <a16:creationId xmlns:a16="http://schemas.microsoft.com/office/drawing/2014/main" id="{09757ADD-DEE1-46B2-964C-23ABEB74ACC6}"/>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08" name="フローチャート: 判断 207">
          <a:extLst>
            <a:ext uri="{FF2B5EF4-FFF2-40B4-BE49-F238E27FC236}">
              <a16:creationId xmlns:a16="http://schemas.microsoft.com/office/drawing/2014/main" id="{015960E6-7629-4B48-A44F-4C1E945C389B}"/>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09" name="フローチャート: 判断 208">
          <a:extLst>
            <a:ext uri="{FF2B5EF4-FFF2-40B4-BE49-F238E27FC236}">
              <a16:creationId xmlns:a16="http://schemas.microsoft.com/office/drawing/2014/main" id="{EF54E016-5393-4B9D-8559-13F2A4EE5EAB}"/>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210" name="フローチャート: 判断 209">
          <a:extLst>
            <a:ext uri="{FF2B5EF4-FFF2-40B4-BE49-F238E27FC236}">
              <a16:creationId xmlns:a16="http://schemas.microsoft.com/office/drawing/2014/main" id="{AFF05F77-D577-4ACF-94DB-BBCFBF3256A8}"/>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1" name="テキスト ボックス 210">
          <a:extLst>
            <a:ext uri="{FF2B5EF4-FFF2-40B4-BE49-F238E27FC236}">
              <a16:creationId xmlns:a16="http://schemas.microsoft.com/office/drawing/2014/main" id="{3CF1D10B-6901-4A76-912F-4D3BFAA5F52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2" name="テキスト ボックス 211">
          <a:extLst>
            <a:ext uri="{FF2B5EF4-FFF2-40B4-BE49-F238E27FC236}">
              <a16:creationId xmlns:a16="http://schemas.microsoft.com/office/drawing/2014/main" id="{A1B1CEAD-DF36-4C1D-91AC-254CE815044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67F38755-0888-4F64-AA35-BE99ED55E9C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BFC47851-8151-423B-9225-8BC06E0FCFB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83CBB53E-B0FC-46AF-B5B0-2AF37B8EC89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92348</xdr:rowOff>
    </xdr:from>
    <xdr:to>
      <xdr:col>24</xdr:col>
      <xdr:colOff>114300</xdr:colOff>
      <xdr:row>108</xdr:row>
      <xdr:rowOff>22498</xdr:rowOff>
    </xdr:to>
    <xdr:sp macro="" textlink="">
      <xdr:nvSpPr>
        <xdr:cNvPr id="216" name="楕円 215">
          <a:extLst>
            <a:ext uri="{FF2B5EF4-FFF2-40B4-BE49-F238E27FC236}">
              <a16:creationId xmlns:a16="http://schemas.microsoft.com/office/drawing/2014/main" id="{F2F6FB0B-C46A-43DE-AFBC-8F47018B6831}"/>
            </a:ext>
          </a:extLst>
        </xdr:cNvPr>
        <xdr:cNvSpPr/>
      </xdr:nvSpPr>
      <xdr:spPr>
        <a:xfrm>
          <a:off x="45847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70775</xdr:rowOff>
    </xdr:from>
    <xdr:ext cx="405111" cy="259045"/>
    <xdr:sp macro="" textlink="">
      <xdr:nvSpPr>
        <xdr:cNvPr id="217" name="【市民会館】&#10;有形固定資産減価償却率該当値テキスト">
          <a:extLst>
            <a:ext uri="{FF2B5EF4-FFF2-40B4-BE49-F238E27FC236}">
              <a16:creationId xmlns:a16="http://schemas.microsoft.com/office/drawing/2014/main" id="{A18E194D-C5AE-4274-AB2C-6C3A126F17B0}"/>
            </a:ext>
          </a:extLst>
        </xdr:cNvPr>
        <xdr:cNvSpPr txBox="1"/>
      </xdr:nvSpPr>
      <xdr:spPr>
        <a:xfrm>
          <a:off x="4673600"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125005</xdr:rowOff>
    </xdr:from>
    <xdr:to>
      <xdr:col>20</xdr:col>
      <xdr:colOff>38100</xdr:colOff>
      <xdr:row>108</xdr:row>
      <xdr:rowOff>55155</xdr:rowOff>
    </xdr:to>
    <xdr:sp macro="" textlink="">
      <xdr:nvSpPr>
        <xdr:cNvPr id="218" name="楕円 217">
          <a:extLst>
            <a:ext uri="{FF2B5EF4-FFF2-40B4-BE49-F238E27FC236}">
              <a16:creationId xmlns:a16="http://schemas.microsoft.com/office/drawing/2014/main" id="{D59BED2E-53A4-4607-87E6-222C3908672B}"/>
            </a:ext>
          </a:extLst>
        </xdr:cNvPr>
        <xdr:cNvSpPr/>
      </xdr:nvSpPr>
      <xdr:spPr>
        <a:xfrm>
          <a:off x="3746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143148</xdr:rowOff>
    </xdr:from>
    <xdr:to>
      <xdr:col>24</xdr:col>
      <xdr:colOff>63500</xdr:colOff>
      <xdr:row>108</xdr:row>
      <xdr:rowOff>4355</xdr:rowOff>
    </xdr:to>
    <xdr:cxnSp macro="">
      <xdr:nvCxnSpPr>
        <xdr:cNvPr id="219" name="直線コネクタ 218">
          <a:extLst>
            <a:ext uri="{FF2B5EF4-FFF2-40B4-BE49-F238E27FC236}">
              <a16:creationId xmlns:a16="http://schemas.microsoft.com/office/drawing/2014/main" id="{ACA89C7F-9E10-4A30-881A-AEEED03D1EF7}"/>
            </a:ext>
          </a:extLst>
        </xdr:cNvPr>
        <xdr:cNvCxnSpPr/>
      </xdr:nvCxnSpPr>
      <xdr:spPr>
        <a:xfrm flipV="1">
          <a:off x="3797300" y="1848829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92348</xdr:rowOff>
    </xdr:from>
    <xdr:to>
      <xdr:col>15</xdr:col>
      <xdr:colOff>101600</xdr:colOff>
      <xdr:row>108</xdr:row>
      <xdr:rowOff>22498</xdr:rowOff>
    </xdr:to>
    <xdr:sp macro="" textlink="">
      <xdr:nvSpPr>
        <xdr:cNvPr id="220" name="楕円 219">
          <a:extLst>
            <a:ext uri="{FF2B5EF4-FFF2-40B4-BE49-F238E27FC236}">
              <a16:creationId xmlns:a16="http://schemas.microsoft.com/office/drawing/2014/main" id="{9D2FBCB0-716B-41A3-AAE4-7F08EB6DC1C2}"/>
            </a:ext>
          </a:extLst>
        </xdr:cNvPr>
        <xdr:cNvSpPr/>
      </xdr:nvSpPr>
      <xdr:spPr>
        <a:xfrm>
          <a:off x="2857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143148</xdr:rowOff>
    </xdr:from>
    <xdr:to>
      <xdr:col>19</xdr:col>
      <xdr:colOff>177800</xdr:colOff>
      <xdr:row>108</xdr:row>
      <xdr:rowOff>4355</xdr:rowOff>
    </xdr:to>
    <xdr:cxnSp macro="">
      <xdr:nvCxnSpPr>
        <xdr:cNvPr id="221" name="直線コネクタ 220">
          <a:extLst>
            <a:ext uri="{FF2B5EF4-FFF2-40B4-BE49-F238E27FC236}">
              <a16:creationId xmlns:a16="http://schemas.microsoft.com/office/drawing/2014/main" id="{3C05A358-4E3A-4793-A1F2-4004422FDF91}"/>
            </a:ext>
          </a:extLst>
        </xdr:cNvPr>
        <xdr:cNvCxnSpPr/>
      </xdr:nvCxnSpPr>
      <xdr:spPr>
        <a:xfrm>
          <a:off x="2908300" y="1848829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59689</xdr:rowOff>
    </xdr:from>
    <xdr:to>
      <xdr:col>10</xdr:col>
      <xdr:colOff>165100</xdr:colOff>
      <xdr:row>107</xdr:row>
      <xdr:rowOff>161289</xdr:rowOff>
    </xdr:to>
    <xdr:sp macro="" textlink="">
      <xdr:nvSpPr>
        <xdr:cNvPr id="222" name="楕円 221">
          <a:extLst>
            <a:ext uri="{FF2B5EF4-FFF2-40B4-BE49-F238E27FC236}">
              <a16:creationId xmlns:a16="http://schemas.microsoft.com/office/drawing/2014/main" id="{E315A8C7-5498-4A00-BAE6-8FA6B4D8EE94}"/>
            </a:ext>
          </a:extLst>
        </xdr:cNvPr>
        <xdr:cNvSpPr/>
      </xdr:nvSpPr>
      <xdr:spPr>
        <a:xfrm>
          <a:off x="1968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110489</xdr:rowOff>
    </xdr:from>
    <xdr:to>
      <xdr:col>15</xdr:col>
      <xdr:colOff>50800</xdr:colOff>
      <xdr:row>107</xdr:row>
      <xdr:rowOff>143148</xdr:rowOff>
    </xdr:to>
    <xdr:cxnSp macro="">
      <xdr:nvCxnSpPr>
        <xdr:cNvPr id="223" name="直線コネクタ 222">
          <a:extLst>
            <a:ext uri="{FF2B5EF4-FFF2-40B4-BE49-F238E27FC236}">
              <a16:creationId xmlns:a16="http://schemas.microsoft.com/office/drawing/2014/main" id="{BD07448F-027E-4B04-B264-766C80F23B3B}"/>
            </a:ext>
          </a:extLst>
        </xdr:cNvPr>
        <xdr:cNvCxnSpPr/>
      </xdr:nvCxnSpPr>
      <xdr:spPr>
        <a:xfrm>
          <a:off x="2019300" y="184556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224" name="n_1aveValue【市民会館】&#10;有形固定資産減価償却率">
          <a:extLst>
            <a:ext uri="{FF2B5EF4-FFF2-40B4-BE49-F238E27FC236}">
              <a16:creationId xmlns:a16="http://schemas.microsoft.com/office/drawing/2014/main" id="{B31FDA72-F1B9-4132-8BDA-CAAABF391D91}"/>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225" name="n_2aveValue【市民会館】&#10;有形固定資産減価償却率">
          <a:extLst>
            <a:ext uri="{FF2B5EF4-FFF2-40B4-BE49-F238E27FC236}">
              <a16:creationId xmlns:a16="http://schemas.microsoft.com/office/drawing/2014/main" id="{11747B1D-8203-4A9D-8EB5-38A5997950A5}"/>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26" name="n_3aveValue【市民会館】&#10;有形固定資産減価償却率">
          <a:extLst>
            <a:ext uri="{FF2B5EF4-FFF2-40B4-BE49-F238E27FC236}">
              <a16:creationId xmlns:a16="http://schemas.microsoft.com/office/drawing/2014/main" id="{1FEA42D8-7A8C-4D9C-AA47-4EC043EAD19B}"/>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227" name="n_4aveValue【市民会館】&#10;有形固定資産減価償却率">
          <a:extLst>
            <a:ext uri="{FF2B5EF4-FFF2-40B4-BE49-F238E27FC236}">
              <a16:creationId xmlns:a16="http://schemas.microsoft.com/office/drawing/2014/main" id="{08606BEE-62F9-4516-96D9-74B0A9C3CDBE}"/>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46282</xdr:rowOff>
    </xdr:from>
    <xdr:ext cx="405111" cy="259045"/>
    <xdr:sp macro="" textlink="">
      <xdr:nvSpPr>
        <xdr:cNvPr id="228" name="n_1mainValue【市民会館】&#10;有形固定資産減価償却率">
          <a:extLst>
            <a:ext uri="{FF2B5EF4-FFF2-40B4-BE49-F238E27FC236}">
              <a16:creationId xmlns:a16="http://schemas.microsoft.com/office/drawing/2014/main" id="{124A884E-9033-42B2-8CA2-05C86B815FFD}"/>
            </a:ext>
          </a:extLst>
        </xdr:cNvPr>
        <xdr:cNvSpPr txBox="1"/>
      </xdr:nvSpPr>
      <xdr:spPr>
        <a:xfrm>
          <a:off x="3582044" y="1856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13625</xdr:rowOff>
    </xdr:from>
    <xdr:ext cx="405111" cy="259045"/>
    <xdr:sp macro="" textlink="">
      <xdr:nvSpPr>
        <xdr:cNvPr id="229" name="n_2mainValue【市民会館】&#10;有形固定資産減価償却率">
          <a:extLst>
            <a:ext uri="{FF2B5EF4-FFF2-40B4-BE49-F238E27FC236}">
              <a16:creationId xmlns:a16="http://schemas.microsoft.com/office/drawing/2014/main" id="{415C23F6-6116-4A12-87D9-A0ABA91A68FB}"/>
            </a:ext>
          </a:extLst>
        </xdr:cNvPr>
        <xdr:cNvSpPr txBox="1"/>
      </xdr:nvSpPr>
      <xdr:spPr>
        <a:xfrm>
          <a:off x="27057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152416</xdr:rowOff>
    </xdr:from>
    <xdr:ext cx="405111" cy="259045"/>
    <xdr:sp macro="" textlink="">
      <xdr:nvSpPr>
        <xdr:cNvPr id="230" name="n_3mainValue【市民会館】&#10;有形固定資産減価償却率">
          <a:extLst>
            <a:ext uri="{FF2B5EF4-FFF2-40B4-BE49-F238E27FC236}">
              <a16:creationId xmlns:a16="http://schemas.microsoft.com/office/drawing/2014/main" id="{80415662-3B76-4820-95B5-305E6061BB3A}"/>
            </a:ext>
          </a:extLst>
        </xdr:cNvPr>
        <xdr:cNvSpPr txBox="1"/>
      </xdr:nvSpPr>
      <xdr:spPr>
        <a:xfrm>
          <a:off x="1816744"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1" name="正方形/長方形 230">
          <a:extLst>
            <a:ext uri="{FF2B5EF4-FFF2-40B4-BE49-F238E27FC236}">
              <a16:creationId xmlns:a16="http://schemas.microsoft.com/office/drawing/2014/main" id="{4B289B19-13E5-48E0-8461-EEAF72C1039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2" name="正方形/長方形 231">
          <a:extLst>
            <a:ext uri="{FF2B5EF4-FFF2-40B4-BE49-F238E27FC236}">
              <a16:creationId xmlns:a16="http://schemas.microsoft.com/office/drawing/2014/main" id="{31E64DF2-1236-482D-9FF7-32D50A20782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3" name="正方形/長方形 232">
          <a:extLst>
            <a:ext uri="{FF2B5EF4-FFF2-40B4-BE49-F238E27FC236}">
              <a16:creationId xmlns:a16="http://schemas.microsoft.com/office/drawing/2014/main" id="{58648B00-7CEA-4E82-9A32-F3A5AC9BEBF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4" name="正方形/長方形 233">
          <a:extLst>
            <a:ext uri="{FF2B5EF4-FFF2-40B4-BE49-F238E27FC236}">
              <a16:creationId xmlns:a16="http://schemas.microsoft.com/office/drawing/2014/main" id="{BE2F072D-CAC3-405D-83B7-F0494B6BDA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35" name="正方形/長方形 234">
          <a:extLst>
            <a:ext uri="{FF2B5EF4-FFF2-40B4-BE49-F238E27FC236}">
              <a16:creationId xmlns:a16="http://schemas.microsoft.com/office/drawing/2014/main" id="{9CB834F3-8C21-461E-9486-563AABEB794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36" name="正方形/長方形 235">
          <a:extLst>
            <a:ext uri="{FF2B5EF4-FFF2-40B4-BE49-F238E27FC236}">
              <a16:creationId xmlns:a16="http://schemas.microsoft.com/office/drawing/2014/main" id="{809EA860-5AF2-4933-B884-21FC8B0DEDE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37" name="正方形/長方形 236">
          <a:extLst>
            <a:ext uri="{FF2B5EF4-FFF2-40B4-BE49-F238E27FC236}">
              <a16:creationId xmlns:a16="http://schemas.microsoft.com/office/drawing/2014/main" id="{00FCADB9-5A99-4F6D-9F8E-493D1AEEB91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38" name="正方形/長方形 237">
          <a:extLst>
            <a:ext uri="{FF2B5EF4-FFF2-40B4-BE49-F238E27FC236}">
              <a16:creationId xmlns:a16="http://schemas.microsoft.com/office/drawing/2014/main" id="{64882CBE-02B9-42B5-8960-D94024A0382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39" name="テキスト ボックス 238">
          <a:extLst>
            <a:ext uri="{FF2B5EF4-FFF2-40B4-BE49-F238E27FC236}">
              <a16:creationId xmlns:a16="http://schemas.microsoft.com/office/drawing/2014/main" id="{9982CA73-1DBC-436A-B9D8-60CCDBB7ED3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0" name="直線コネクタ 239">
          <a:extLst>
            <a:ext uri="{FF2B5EF4-FFF2-40B4-BE49-F238E27FC236}">
              <a16:creationId xmlns:a16="http://schemas.microsoft.com/office/drawing/2014/main" id="{DC6EA576-253D-4347-A6CE-0DFD306C9BC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1" name="直線コネクタ 240">
          <a:extLst>
            <a:ext uri="{FF2B5EF4-FFF2-40B4-BE49-F238E27FC236}">
              <a16:creationId xmlns:a16="http://schemas.microsoft.com/office/drawing/2014/main" id="{F949B2B2-2532-470B-A4B3-AAB44781AF4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2" name="テキスト ボックス 241">
          <a:extLst>
            <a:ext uri="{FF2B5EF4-FFF2-40B4-BE49-F238E27FC236}">
              <a16:creationId xmlns:a16="http://schemas.microsoft.com/office/drawing/2014/main" id="{2C5A7B58-57D2-43C0-91A2-A2FAE696082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3" name="直線コネクタ 242">
          <a:extLst>
            <a:ext uri="{FF2B5EF4-FFF2-40B4-BE49-F238E27FC236}">
              <a16:creationId xmlns:a16="http://schemas.microsoft.com/office/drawing/2014/main" id="{D536C822-7B96-47C3-BED8-66446C442D5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4" name="テキスト ボックス 243">
          <a:extLst>
            <a:ext uri="{FF2B5EF4-FFF2-40B4-BE49-F238E27FC236}">
              <a16:creationId xmlns:a16="http://schemas.microsoft.com/office/drawing/2014/main" id="{1C3B379D-D493-4DAF-A846-4BDE317117E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45" name="直線コネクタ 244">
          <a:extLst>
            <a:ext uri="{FF2B5EF4-FFF2-40B4-BE49-F238E27FC236}">
              <a16:creationId xmlns:a16="http://schemas.microsoft.com/office/drawing/2014/main" id="{17CF8E4E-FADA-4E96-A1A7-FF0D08CC089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46" name="テキスト ボックス 245">
          <a:extLst>
            <a:ext uri="{FF2B5EF4-FFF2-40B4-BE49-F238E27FC236}">
              <a16:creationId xmlns:a16="http://schemas.microsoft.com/office/drawing/2014/main" id="{9179CABF-A616-46C1-AC88-8024FE77A2F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47" name="直線コネクタ 246">
          <a:extLst>
            <a:ext uri="{FF2B5EF4-FFF2-40B4-BE49-F238E27FC236}">
              <a16:creationId xmlns:a16="http://schemas.microsoft.com/office/drawing/2014/main" id="{EA6A3682-E69B-4385-BEFE-9FA6639FBD8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48" name="テキスト ボックス 247">
          <a:extLst>
            <a:ext uri="{FF2B5EF4-FFF2-40B4-BE49-F238E27FC236}">
              <a16:creationId xmlns:a16="http://schemas.microsoft.com/office/drawing/2014/main" id="{3A565D99-2174-4BE1-94FD-52BE02DDBE3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49" name="直線コネクタ 248">
          <a:extLst>
            <a:ext uri="{FF2B5EF4-FFF2-40B4-BE49-F238E27FC236}">
              <a16:creationId xmlns:a16="http://schemas.microsoft.com/office/drawing/2014/main" id="{F177381D-2315-469E-B8DF-5F668400C60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0" name="テキスト ボックス 249">
          <a:extLst>
            <a:ext uri="{FF2B5EF4-FFF2-40B4-BE49-F238E27FC236}">
              <a16:creationId xmlns:a16="http://schemas.microsoft.com/office/drawing/2014/main" id="{7C14C775-B9CA-444E-9425-BDF25DC3D89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1" name="直線コネクタ 250">
          <a:extLst>
            <a:ext uri="{FF2B5EF4-FFF2-40B4-BE49-F238E27FC236}">
              <a16:creationId xmlns:a16="http://schemas.microsoft.com/office/drawing/2014/main" id="{F718453C-0B87-4634-8ACE-0B89668993E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2" name="テキスト ボックス 251">
          <a:extLst>
            <a:ext uri="{FF2B5EF4-FFF2-40B4-BE49-F238E27FC236}">
              <a16:creationId xmlns:a16="http://schemas.microsoft.com/office/drawing/2014/main" id="{4ECB5B53-8482-4613-A686-B0DAA48A01F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3" name="【市民会館】&#10;一人当たり面積グラフ枠">
          <a:extLst>
            <a:ext uri="{FF2B5EF4-FFF2-40B4-BE49-F238E27FC236}">
              <a16:creationId xmlns:a16="http://schemas.microsoft.com/office/drawing/2014/main" id="{6C5FB018-7590-440B-87AE-BEDDC2E925C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254" name="直線コネクタ 253">
          <a:extLst>
            <a:ext uri="{FF2B5EF4-FFF2-40B4-BE49-F238E27FC236}">
              <a16:creationId xmlns:a16="http://schemas.microsoft.com/office/drawing/2014/main" id="{8A5DBD64-2DF7-477C-A027-D6B8DA6ED069}"/>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255" name="【市民会館】&#10;一人当たり面積最小値テキスト">
          <a:extLst>
            <a:ext uri="{FF2B5EF4-FFF2-40B4-BE49-F238E27FC236}">
              <a16:creationId xmlns:a16="http://schemas.microsoft.com/office/drawing/2014/main" id="{01A7DFC6-1BB9-4316-91E3-456EDD442288}"/>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256" name="直線コネクタ 255">
          <a:extLst>
            <a:ext uri="{FF2B5EF4-FFF2-40B4-BE49-F238E27FC236}">
              <a16:creationId xmlns:a16="http://schemas.microsoft.com/office/drawing/2014/main" id="{186ECEF7-24DC-48D4-9F8C-1254FCFF1A60}"/>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257" name="【市民会館】&#10;一人当たり面積最大値テキスト">
          <a:extLst>
            <a:ext uri="{FF2B5EF4-FFF2-40B4-BE49-F238E27FC236}">
              <a16:creationId xmlns:a16="http://schemas.microsoft.com/office/drawing/2014/main" id="{4FCC394B-068D-435E-968D-2DE9496530B6}"/>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258" name="直線コネクタ 257">
          <a:extLst>
            <a:ext uri="{FF2B5EF4-FFF2-40B4-BE49-F238E27FC236}">
              <a16:creationId xmlns:a16="http://schemas.microsoft.com/office/drawing/2014/main" id="{7D8299D1-94C3-47CC-89F9-18B88EFB945B}"/>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259" name="【市民会館】&#10;一人当たり面積平均値テキスト">
          <a:extLst>
            <a:ext uri="{FF2B5EF4-FFF2-40B4-BE49-F238E27FC236}">
              <a16:creationId xmlns:a16="http://schemas.microsoft.com/office/drawing/2014/main" id="{5E09C661-A706-4D52-B5EE-AB244F1B46F0}"/>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260" name="フローチャート: 判断 259">
          <a:extLst>
            <a:ext uri="{FF2B5EF4-FFF2-40B4-BE49-F238E27FC236}">
              <a16:creationId xmlns:a16="http://schemas.microsoft.com/office/drawing/2014/main" id="{FB678EEE-9A21-4789-9308-16EE185873B1}"/>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261" name="フローチャート: 判断 260">
          <a:extLst>
            <a:ext uri="{FF2B5EF4-FFF2-40B4-BE49-F238E27FC236}">
              <a16:creationId xmlns:a16="http://schemas.microsoft.com/office/drawing/2014/main" id="{822ED59F-2A28-4F76-AE8C-68AF3B8A6180}"/>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62" name="フローチャート: 判断 261">
          <a:extLst>
            <a:ext uri="{FF2B5EF4-FFF2-40B4-BE49-F238E27FC236}">
              <a16:creationId xmlns:a16="http://schemas.microsoft.com/office/drawing/2014/main" id="{26AA2980-19FB-4377-B95A-0081657FDEEC}"/>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263" name="フローチャート: 判断 262">
          <a:extLst>
            <a:ext uri="{FF2B5EF4-FFF2-40B4-BE49-F238E27FC236}">
              <a16:creationId xmlns:a16="http://schemas.microsoft.com/office/drawing/2014/main" id="{875E05C3-4F9F-4073-B320-17E3DD359F58}"/>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264" name="フローチャート: 判断 263">
          <a:extLst>
            <a:ext uri="{FF2B5EF4-FFF2-40B4-BE49-F238E27FC236}">
              <a16:creationId xmlns:a16="http://schemas.microsoft.com/office/drawing/2014/main" id="{BC0E547A-CBE5-455C-881C-8D73719D16EF}"/>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65" name="テキスト ボックス 264">
          <a:extLst>
            <a:ext uri="{FF2B5EF4-FFF2-40B4-BE49-F238E27FC236}">
              <a16:creationId xmlns:a16="http://schemas.microsoft.com/office/drawing/2014/main" id="{28CA1C38-8E58-4647-8FFE-FA6F5FCC2CB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66" name="テキスト ボックス 265">
          <a:extLst>
            <a:ext uri="{FF2B5EF4-FFF2-40B4-BE49-F238E27FC236}">
              <a16:creationId xmlns:a16="http://schemas.microsoft.com/office/drawing/2014/main" id="{8B495F24-0AFE-4EF8-92DC-4F070721086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67" name="テキスト ボックス 266">
          <a:extLst>
            <a:ext uri="{FF2B5EF4-FFF2-40B4-BE49-F238E27FC236}">
              <a16:creationId xmlns:a16="http://schemas.microsoft.com/office/drawing/2014/main" id="{BEBBE319-60EA-48A3-BD98-8EB1781699C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68" name="テキスト ボックス 267">
          <a:extLst>
            <a:ext uri="{FF2B5EF4-FFF2-40B4-BE49-F238E27FC236}">
              <a16:creationId xmlns:a16="http://schemas.microsoft.com/office/drawing/2014/main" id="{09C3C49B-F04B-4BFE-8902-4F52B1E7AD8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69" name="テキスト ボックス 268">
          <a:extLst>
            <a:ext uri="{FF2B5EF4-FFF2-40B4-BE49-F238E27FC236}">
              <a16:creationId xmlns:a16="http://schemas.microsoft.com/office/drawing/2014/main" id="{11186CF9-4497-4B71-B581-92758A5D040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10922</xdr:rowOff>
    </xdr:from>
    <xdr:to>
      <xdr:col>55</xdr:col>
      <xdr:colOff>50800</xdr:colOff>
      <xdr:row>106</xdr:row>
      <xdr:rowOff>112522</xdr:rowOff>
    </xdr:to>
    <xdr:sp macro="" textlink="">
      <xdr:nvSpPr>
        <xdr:cNvPr id="270" name="楕円 269">
          <a:extLst>
            <a:ext uri="{FF2B5EF4-FFF2-40B4-BE49-F238E27FC236}">
              <a16:creationId xmlns:a16="http://schemas.microsoft.com/office/drawing/2014/main" id="{92AC171D-EFD5-474D-BE4A-EBA2569F62CE}"/>
            </a:ext>
          </a:extLst>
        </xdr:cNvPr>
        <xdr:cNvSpPr/>
      </xdr:nvSpPr>
      <xdr:spPr>
        <a:xfrm>
          <a:off x="10426700" y="1818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33799</xdr:rowOff>
    </xdr:from>
    <xdr:ext cx="469744" cy="259045"/>
    <xdr:sp macro="" textlink="">
      <xdr:nvSpPr>
        <xdr:cNvPr id="271" name="【市民会館】&#10;一人当たり面積該当値テキスト">
          <a:extLst>
            <a:ext uri="{FF2B5EF4-FFF2-40B4-BE49-F238E27FC236}">
              <a16:creationId xmlns:a16="http://schemas.microsoft.com/office/drawing/2014/main" id="{8E3E65CB-9A75-4091-965C-85EE4FD739EA}"/>
            </a:ext>
          </a:extLst>
        </xdr:cNvPr>
        <xdr:cNvSpPr txBox="1"/>
      </xdr:nvSpPr>
      <xdr:spPr>
        <a:xfrm>
          <a:off x="10515600" y="1803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27687</xdr:rowOff>
    </xdr:from>
    <xdr:to>
      <xdr:col>50</xdr:col>
      <xdr:colOff>165100</xdr:colOff>
      <xdr:row>106</xdr:row>
      <xdr:rowOff>129287</xdr:rowOff>
    </xdr:to>
    <xdr:sp macro="" textlink="">
      <xdr:nvSpPr>
        <xdr:cNvPr id="272" name="楕円 271">
          <a:extLst>
            <a:ext uri="{FF2B5EF4-FFF2-40B4-BE49-F238E27FC236}">
              <a16:creationId xmlns:a16="http://schemas.microsoft.com/office/drawing/2014/main" id="{367B274B-2462-4923-94B4-ABDA3C8B2BAB}"/>
            </a:ext>
          </a:extLst>
        </xdr:cNvPr>
        <xdr:cNvSpPr/>
      </xdr:nvSpPr>
      <xdr:spPr>
        <a:xfrm>
          <a:off x="9588500" y="1820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61722</xdr:rowOff>
    </xdr:from>
    <xdr:to>
      <xdr:col>55</xdr:col>
      <xdr:colOff>0</xdr:colOff>
      <xdr:row>106</xdr:row>
      <xdr:rowOff>78487</xdr:rowOff>
    </xdr:to>
    <xdr:cxnSp macro="">
      <xdr:nvCxnSpPr>
        <xdr:cNvPr id="273" name="直線コネクタ 272">
          <a:extLst>
            <a:ext uri="{FF2B5EF4-FFF2-40B4-BE49-F238E27FC236}">
              <a16:creationId xmlns:a16="http://schemas.microsoft.com/office/drawing/2014/main" id="{84388D2D-D650-4654-A168-267323A93A41}"/>
            </a:ext>
          </a:extLst>
        </xdr:cNvPr>
        <xdr:cNvCxnSpPr/>
      </xdr:nvCxnSpPr>
      <xdr:spPr>
        <a:xfrm flipV="1">
          <a:off x="9639300" y="18235422"/>
          <a:ext cx="838200"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37592</xdr:rowOff>
    </xdr:from>
    <xdr:to>
      <xdr:col>46</xdr:col>
      <xdr:colOff>38100</xdr:colOff>
      <xdr:row>106</xdr:row>
      <xdr:rowOff>139192</xdr:rowOff>
    </xdr:to>
    <xdr:sp macro="" textlink="">
      <xdr:nvSpPr>
        <xdr:cNvPr id="274" name="楕円 273">
          <a:extLst>
            <a:ext uri="{FF2B5EF4-FFF2-40B4-BE49-F238E27FC236}">
              <a16:creationId xmlns:a16="http://schemas.microsoft.com/office/drawing/2014/main" id="{169FDD85-BA24-4BFE-8514-0F1E7574EECA}"/>
            </a:ext>
          </a:extLst>
        </xdr:cNvPr>
        <xdr:cNvSpPr/>
      </xdr:nvSpPr>
      <xdr:spPr>
        <a:xfrm>
          <a:off x="8699500" y="1821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78487</xdr:rowOff>
    </xdr:from>
    <xdr:to>
      <xdr:col>50</xdr:col>
      <xdr:colOff>114300</xdr:colOff>
      <xdr:row>106</xdr:row>
      <xdr:rowOff>88392</xdr:rowOff>
    </xdr:to>
    <xdr:cxnSp macro="">
      <xdr:nvCxnSpPr>
        <xdr:cNvPr id="275" name="直線コネクタ 274">
          <a:extLst>
            <a:ext uri="{FF2B5EF4-FFF2-40B4-BE49-F238E27FC236}">
              <a16:creationId xmlns:a16="http://schemas.microsoft.com/office/drawing/2014/main" id="{FB17BFCD-AEB9-4C3A-8E07-596F389DFE63}"/>
            </a:ext>
          </a:extLst>
        </xdr:cNvPr>
        <xdr:cNvCxnSpPr/>
      </xdr:nvCxnSpPr>
      <xdr:spPr>
        <a:xfrm flipV="1">
          <a:off x="8750300" y="18252187"/>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53212</xdr:rowOff>
    </xdr:from>
    <xdr:to>
      <xdr:col>41</xdr:col>
      <xdr:colOff>101600</xdr:colOff>
      <xdr:row>106</xdr:row>
      <xdr:rowOff>154812</xdr:rowOff>
    </xdr:to>
    <xdr:sp macro="" textlink="">
      <xdr:nvSpPr>
        <xdr:cNvPr id="276" name="楕円 275">
          <a:extLst>
            <a:ext uri="{FF2B5EF4-FFF2-40B4-BE49-F238E27FC236}">
              <a16:creationId xmlns:a16="http://schemas.microsoft.com/office/drawing/2014/main" id="{A8D4985C-7B2F-4966-8996-E570ADAF5ACE}"/>
            </a:ext>
          </a:extLst>
        </xdr:cNvPr>
        <xdr:cNvSpPr/>
      </xdr:nvSpPr>
      <xdr:spPr>
        <a:xfrm>
          <a:off x="7810500" y="1822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88392</xdr:rowOff>
    </xdr:from>
    <xdr:to>
      <xdr:col>45</xdr:col>
      <xdr:colOff>177800</xdr:colOff>
      <xdr:row>106</xdr:row>
      <xdr:rowOff>104012</xdr:rowOff>
    </xdr:to>
    <xdr:cxnSp macro="">
      <xdr:nvCxnSpPr>
        <xdr:cNvPr id="277" name="直線コネクタ 276">
          <a:extLst>
            <a:ext uri="{FF2B5EF4-FFF2-40B4-BE49-F238E27FC236}">
              <a16:creationId xmlns:a16="http://schemas.microsoft.com/office/drawing/2014/main" id="{FFC7E6F2-CAA0-4D73-BFA3-81090EF7CE95}"/>
            </a:ext>
          </a:extLst>
        </xdr:cNvPr>
        <xdr:cNvCxnSpPr/>
      </xdr:nvCxnSpPr>
      <xdr:spPr>
        <a:xfrm flipV="1">
          <a:off x="7861300" y="18262092"/>
          <a:ext cx="889000" cy="1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278" name="n_1aveValue【市民会館】&#10;一人当たり面積">
          <a:extLst>
            <a:ext uri="{FF2B5EF4-FFF2-40B4-BE49-F238E27FC236}">
              <a16:creationId xmlns:a16="http://schemas.microsoft.com/office/drawing/2014/main" id="{29ED309D-B1C7-4CFC-8BA2-F026C76AA83D}"/>
            </a:ext>
          </a:extLst>
        </xdr:cNvPr>
        <xdr:cNvSpPr txBox="1"/>
      </xdr:nvSpPr>
      <xdr:spPr>
        <a:xfrm>
          <a:off x="93917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279" name="n_2aveValue【市民会館】&#10;一人当たり面積">
          <a:extLst>
            <a:ext uri="{FF2B5EF4-FFF2-40B4-BE49-F238E27FC236}">
              <a16:creationId xmlns:a16="http://schemas.microsoft.com/office/drawing/2014/main" id="{A79F9373-857C-4C91-9B14-A00D5D55B0F6}"/>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280" name="n_3aveValue【市民会館】&#10;一人当たり面積">
          <a:extLst>
            <a:ext uri="{FF2B5EF4-FFF2-40B4-BE49-F238E27FC236}">
              <a16:creationId xmlns:a16="http://schemas.microsoft.com/office/drawing/2014/main" id="{527D91C3-9E45-476C-AC96-412C3991AE3E}"/>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122953</xdr:rowOff>
    </xdr:from>
    <xdr:ext cx="469744" cy="259045"/>
    <xdr:sp macro="" textlink="">
      <xdr:nvSpPr>
        <xdr:cNvPr id="281" name="n_4aveValue【市民会館】&#10;一人当たり面積">
          <a:extLst>
            <a:ext uri="{FF2B5EF4-FFF2-40B4-BE49-F238E27FC236}">
              <a16:creationId xmlns:a16="http://schemas.microsoft.com/office/drawing/2014/main" id="{E25F6D52-5C85-406A-9DF7-BEB01B8F550A}"/>
            </a:ext>
          </a:extLst>
        </xdr:cNvPr>
        <xdr:cNvSpPr txBox="1"/>
      </xdr:nvSpPr>
      <xdr:spPr>
        <a:xfrm>
          <a:off x="6737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145814</xdr:rowOff>
    </xdr:from>
    <xdr:ext cx="469744" cy="259045"/>
    <xdr:sp macro="" textlink="">
      <xdr:nvSpPr>
        <xdr:cNvPr id="282" name="n_1mainValue【市民会館】&#10;一人当たり面積">
          <a:extLst>
            <a:ext uri="{FF2B5EF4-FFF2-40B4-BE49-F238E27FC236}">
              <a16:creationId xmlns:a16="http://schemas.microsoft.com/office/drawing/2014/main" id="{440EC855-AE1B-4B26-8BE4-D5FAD5F9643E}"/>
            </a:ext>
          </a:extLst>
        </xdr:cNvPr>
        <xdr:cNvSpPr txBox="1"/>
      </xdr:nvSpPr>
      <xdr:spPr>
        <a:xfrm>
          <a:off x="9391727" y="1797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155719</xdr:rowOff>
    </xdr:from>
    <xdr:ext cx="469744" cy="259045"/>
    <xdr:sp macro="" textlink="">
      <xdr:nvSpPr>
        <xdr:cNvPr id="283" name="n_2mainValue【市民会館】&#10;一人当たり面積">
          <a:extLst>
            <a:ext uri="{FF2B5EF4-FFF2-40B4-BE49-F238E27FC236}">
              <a16:creationId xmlns:a16="http://schemas.microsoft.com/office/drawing/2014/main" id="{5A76401F-5169-4490-BB1A-5EB00132D9BC}"/>
            </a:ext>
          </a:extLst>
        </xdr:cNvPr>
        <xdr:cNvSpPr txBox="1"/>
      </xdr:nvSpPr>
      <xdr:spPr>
        <a:xfrm>
          <a:off x="8515427" y="179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171339</xdr:rowOff>
    </xdr:from>
    <xdr:ext cx="469744" cy="259045"/>
    <xdr:sp macro="" textlink="">
      <xdr:nvSpPr>
        <xdr:cNvPr id="284" name="n_3mainValue【市民会館】&#10;一人当たり面積">
          <a:extLst>
            <a:ext uri="{FF2B5EF4-FFF2-40B4-BE49-F238E27FC236}">
              <a16:creationId xmlns:a16="http://schemas.microsoft.com/office/drawing/2014/main" id="{000D4977-E086-498E-A88C-46D767082A1C}"/>
            </a:ext>
          </a:extLst>
        </xdr:cNvPr>
        <xdr:cNvSpPr txBox="1"/>
      </xdr:nvSpPr>
      <xdr:spPr>
        <a:xfrm>
          <a:off x="7626427" y="1800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85" name="正方形/長方形 284">
          <a:extLst>
            <a:ext uri="{FF2B5EF4-FFF2-40B4-BE49-F238E27FC236}">
              <a16:creationId xmlns:a16="http://schemas.microsoft.com/office/drawing/2014/main" id="{D65D4A43-FC9F-4BBF-9C1D-8B25F3303F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6" name="正方形/長方形 285">
          <a:extLst>
            <a:ext uri="{FF2B5EF4-FFF2-40B4-BE49-F238E27FC236}">
              <a16:creationId xmlns:a16="http://schemas.microsoft.com/office/drawing/2014/main" id="{97270114-9189-4F49-BF0D-22D2B2B94F1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7" name="正方形/長方形 286">
          <a:extLst>
            <a:ext uri="{FF2B5EF4-FFF2-40B4-BE49-F238E27FC236}">
              <a16:creationId xmlns:a16="http://schemas.microsoft.com/office/drawing/2014/main" id="{F40D612E-50CB-4CA5-AA9B-12DE8AE5ED4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8" name="正方形/長方形 287">
          <a:extLst>
            <a:ext uri="{FF2B5EF4-FFF2-40B4-BE49-F238E27FC236}">
              <a16:creationId xmlns:a16="http://schemas.microsoft.com/office/drawing/2014/main" id="{67290B82-55D9-4957-8CE6-DB12A4B3B3F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9" name="正方形/長方形 288">
          <a:extLst>
            <a:ext uri="{FF2B5EF4-FFF2-40B4-BE49-F238E27FC236}">
              <a16:creationId xmlns:a16="http://schemas.microsoft.com/office/drawing/2014/main" id="{C4A3B40D-FE28-4946-B2D4-472A2D5DF44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0" name="正方形/長方形 289">
          <a:extLst>
            <a:ext uri="{FF2B5EF4-FFF2-40B4-BE49-F238E27FC236}">
              <a16:creationId xmlns:a16="http://schemas.microsoft.com/office/drawing/2014/main" id="{6EBE1258-0956-4C5C-AE66-962026A0B76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1" name="正方形/長方形 290">
          <a:extLst>
            <a:ext uri="{FF2B5EF4-FFF2-40B4-BE49-F238E27FC236}">
              <a16:creationId xmlns:a16="http://schemas.microsoft.com/office/drawing/2014/main" id="{D60A2F1B-E4B8-4469-9629-86DCB0C549B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2" name="正方形/長方形 291">
          <a:extLst>
            <a:ext uri="{FF2B5EF4-FFF2-40B4-BE49-F238E27FC236}">
              <a16:creationId xmlns:a16="http://schemas.microsoft.com/office/drawing/2014/main" id="{EE012127-B63F-47AB-BAAB-3381D1033D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3" name="テキスト ボックス 292">
          <a:extLst>
            <a:ext uri="{FF2B5EF4-FFF2-40B4-BE49-F238E27FC236}">
              <a16:creationId xmlns:a16="http://schemas.microsoft.com/office/drawing/2014/main" id="{3E2562C3-13E0-4DC4-9F24-604EA2A2BD8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4" name="直線コネクタ 293">
          <a:extLst>
            <a:ext uri="{FF2B5EF4-FFF2-40B4-BE49-F238E27FC236}">
              <a16:creationId xmlns:a16="http://schemas.microsoft.com/office/drawing/2014/main" id="{22B24F3D-D7EE-485E-9760-77BA388C991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5" name="テキスト ボックス 294">
          <a:extLst>
            <a:ext uri="{FF2B5EF4-FFF2-40B4-BE49-F238E27FC236}">
              <a16:creationId xmlns:a16="http://schemas.microsoft.com/office/drawing/2014/main" id="{CC34D747-E240-4981-81DA-D2AB19D88D1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6" name="直線コネクタ 295">
          <a:extLst>
            <a:ext uri="{FF2B5EF4-FFF2-40B4-BE49-F238E27FC236}">
              <a16:creationId xmlns:a16="http://schemas.microsoft.com/office/drawing/2014/main" id="{88F4A8BE-E2FE-4D94-B396-F8771DE6797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97" name="テキスト ボックス 296">
          <a:extLst>
            <a:ext uri="{FF2B5EF4-FFF2-40B4-BE49-F238E27FC236}">
              <a16:creationId xmlns:a16="http://schemas.microsoft.com/office/drawing/2014/main" id="{E86FCCE5-56CE-4CE8-BDA1-C01757EED5C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98" name="直線コネクタ 297">
          <a:extLst>
            <a:ext uri="{FF2B5EF4-FFF2-40B4-BE49-F238E27FC236}">
              <a16:creationId xmlns:a16="http://schemas.microsoft.com/office/drawing/2014/main" id="{3E42331F-F495-4CF3-91CF-9F0A9BE04D4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99" name="テキスト ボックス 298">
          <a:extLst>
            <a:ext uri="{FF2B5EF4-FFF2-40B4-BE49-F238E27FC236}">
              <a16:creationId xmlns:a16="http://schemas.microsoft.com/office/drawing/2014/main" id="{559859F6-BEFD-4E25-8D61-9EFAFDE4C34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0" name="直線コネクタ 299">
          <a:extLst>
            <a:ext uri="{FF2B5EF4-FFF2-40B4-BE49-F238E27FC236}">
              <a16:creationId xmlns:a16="http://schemas.microsoft.com/office/drawing/2014/main" id="{1C0B839C-8A74-4ABC-8595-5EC0AC4C8D7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1" name="テキスト ボックス 300">
          <a:extLst>
            <a:ext uri="{FF2B5EF4-FFF2-40B4-BE49-F238E27FC236}">
              <a16:creationId xmlns:a16="http://schemas.microsoft.com/office/drawing/2014/main" id="{950D2630-0B81-4E12-9850-017BEBED826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2" name="直線コネクタ 301">
          <a:extLst>
            <a:ext uri="{FF2B5EF4-FFF2-40B4-BE49-F238E27FC236}">
              <a16:creationId xmlns:a16="http://schemas.microsoft.com/office/drawing/2014/main" id="{084169BA-5203-48D9-AAFD-81A86B503A7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3" name="テキスト ボックス 302">
          <a:extLst>
            <a:ext uri="{FF2B5EF4-FFF2-40B4-BE49-F238E27FC236}">
              <a16:creationId xmlns:a16="http://schemas.microsoft.com/office/drawing/2014/main" id="{E511039C-4253-4CEE-9D56-D8C4C5EB4AF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4" name="直線コネクタ 303">
          <a:extLst>
            <a:ext uri="{FF2B5EF4-FFF2-40B4-BE49-F238E27FC236}">
              <a16:creationId xmlns:a16="http://schemas.microsoft.com/office/drawing/2014/main" id="{3677D3F5-2B05-4DFE-8ECE-153EC97892A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05" name="テキスト ボックス 304">
          <a:extLst>
            <a:ext uri="{FF2B5EF4-FFF2-40B4-BE49-F238E27FC236}">
              <a16:creationId xmlns:a16="http://schemas.microsoft.com/office/drawing/2014/main" id="{F8C605D6-848C-4000-B50F-D2B04B6D138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6" name="直線コネクタ 305">
          <a:extLst>
            <a:ext uri="{FF2B5EF4-FFF2-40B4-BE49-F238E27FC236}">
              <a16:creationId xmlns:a16="http://schemas.microsoft.com/office/drawing/2014/main" id="{91521EF5-7371-4591-B775-5D49D37FBC8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07" name="テキスト ボックス 306">
          <a:extLst>
            <a:ext uri="{FF2B5EF4-FFF2-40B4-BE49-F238E27FC236}">
              <a16:creationId xmlns:a16="http://schemas.microsoft.com/office/drawing/2014/main" id="{E8A3F95E-78BD-4B20-9165-4D964BCC882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08" name="【一般廃棄物処理施設】&#10;有形固定資産減価償却率グラフ枠">
          <a:extLst>
            <a:ext uri="{FF2B5EF4-FFF2-40B4-BE49-F238E27FC236}">
              <a16:creationId xmlns:a16="http://schemas.microsoft.com/office/drawing/2014/main" id="{FB884D1C-7FF0-41A7-A07B-29377E177BE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09" name="直線コネクタ 308">
          <a:extLst>
            <a:ext uri="{FF2B5EF4-FFF2-40B4-BE49-F238E27FC236}">
              <a16:creationId xmlns:a16="http://schemas.microsoft.com/office/drawing/2014/main" id="{FD8794AD-2DC2-4531-9504-870F3C6E5FD9}"/>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0" name="【一般廃棄物処理施設】&#10;有形固定資産減価償却率最小値テキスト">
          <a:extLst>
            <a:ext uri="{FF2B5EF4-FFF2-40B4-BE49-F238E27FC236}">
              <a16:creationId xmlns:a16="http://schemas.microsoft.com/office/drawing/2014/main" id="{5D70D147-7ACA-4CB3-9362-BE9070FD322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1" name="直線コネクタ 310">
          <a:extLst>
            <a:ext uri="{FF2B5EF4-FFF2-40B4-BE49-F238E27FC236}">
              <a16:creationId xmlns:a16="http://schemas.microsoft.com/office/drawing/2014/main" id="{E3A47A54-D25F-4BF4-9465-33169E747D46}"/>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12" name="【一般廃棄物処理施設】&#10;有形固定資産減価償却率最大値テキスト">
          <a:extLst>
            <a:ext uri="{FF2B5EF4-FFF2-40B4-BE49-F238E27FC236}">
              <a16:creationId xmlns:a16="http://schemas.microsoft.com/office/drawing/2014/main" id="{B8FD9A30-9BF6-4568-AD02-F6D707C7BA7F}"/>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13" name="直線コネクタ 312">
          <a:extLst>
            <a:ext uri="{FF2B5EF4-FFF2-40B4-BE49-F238E27FC236}">
              <a16:creationId xmlns:a16="http://schemas.microsoft.com/office/drawing/2014/main" id="{B2C5D874-AA17-4548-9E61-EC73C6437BDC}"/>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14" name="【一般廃棄物処理施設】&#10;有形固定資産減価償却率平均値テキスト">
          <a:extLst>
            <a:ext uri="{FF2B5EF4-FFF2-40B4-BE49-F238E27FC236}">
              <a16:creationId xmlns:a16="http://schemas.microsoft.com/office/drawing/2014/main" id="{07C492DB-B64D-48ED-8DC6-A83D43752D1B}"/>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15" name="フローチャート: 判断 314">
          <a:extLst>
            <a:ext uri="{FF2B5EF4-FFF2-40B4-BE49-F238E27FC236}">
              <a16:creationId xmlns:a16="http://schemas.microsoft.com/office/drawing/2014/main" id="{83B84B53-926C-4AF9-B645-CC8D819D2D46}"/>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16" name="フローチャート: 判断 315">
          <a:extLst>
            <a:ext uri="{FF2B5EF4-FFF2-40B4-BE49-F238E27FC236}">
              <a16:creationId xmlns:a16="http://schemas.microsoft.com/office/drawing/2014/main" id="{0B4D9EA6-89B0-4A16-B088-21C42E9D2D35}"/>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17" name="フローチャート: 判断 316">
          <a:extLst>
            <a:ext uri="{FF2B5EF4-FFF2-40B4-BE49-F238E27FC236}">
              <a16:creationId xmlns:a16="http://schemas.microsoft.com/office/drawing/2014/main" id="{65FE0DF5-5948-4C07-8F43-674B9B042183}"/>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18" name="フローチャート: 判断 317">
          <a:extLst>
            <a:ext uri="{FF2B5EF4-FFF2-40B4-BE49-F238E27FC236}">
              <a16:creationId xmlns:a16="http://schemas.microsoft.com/office/drawing/2014/main" id="{7CD2FD6C-9BC7-4235-AFC5-8B937541FE0E}"/>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319" name="フローチャート: 判断 318">
          <a:extLst>
            <a:ext uri="{FF2B5EF4-FFF2-40B4-BE49-F238E27FC236}">
              <a16:creationId xmlns:a16="http://schemas.microsoft.com/office/drawing/2014/main" id="{7BC18E6D-17CC-4288-AE6F-1C81AE83D797}"/>
            </a:ext>
          </a:extLst>
        </xdr:cNvPr>
        <xdr:cNvSpPr/>
      </xdr:nvSpPr>
      <xdr:spPr>
        <a:xfrm>
          <a:off x="12763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0" name="テキスト ボックス 319">
          <a:extLst>
            <a:ext uri="{FF2B5EF4-FFF2-40B4-BE49-F238E27FC236}">
              <a16:creationId xmlns:a16="http://schemas.microsoft.com/office/drawing/2014/main" id="{E859FDE5-BE7C-46CB-9FC5-E29647B0D4F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1" name="テキスト ボックス 320">
          <a:extLst>
            <a:ext uri="{FF2B5EF4-FFF2-40B4-BE49-F238E27FC236}">
              <a16:creationId xmlns:a16="http://schemas.microsoft.com/office/drawing/2014/main" id="{D728C293-B8BA-4FA0-A85A-29B7269FE11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7E3FB1AD-0A0C-4B73-B070-8332113BD48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17BC08F3-745A-4EA0-BE66-780E83F6E81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DDEA2023-4CE1-4866-A753-ACC35AFEA2D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xdr:rowOff>
    </xdr:from>
    <xdr:to>
      <xdr:col>85</xdr:col>
      <xdr:colOff>177800</xdr:colOff>
      <xdr:row>37</xdr:row>
      <xdr:rowOff>109855</xdr:rowOff>
    </xdr:to>
    <xdr:sp macro="" textlink="">
      <xdr:nvSpPr>
        <xdr:cNvPr id="325" name="楕円 324">
          <a:extLst>
            <a:ext uri="{FF2B5EF4-FFF2-40B4-BE49-F238E27FC236}">
              <a16:creationId xmlns:a16="http://schemas.microsoft.com/office/drawing/2014/main" id="{35D2348D-6895-4C78-A488-C1E4B364D083}"/>
            </a:ext>
          </a:extLst>
        </xdr:cNvPr>
        <xdr:cNvSpPr/>
      </xdr:nvSpPr>
      <xdr:spPr>
        <a:xfrm>
          <a:off x="162687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158132</xdr:rowOff>
    </xdr:from>
    <xdr:ext cx="405111" cy="259045"/>
    <xdr:sp macro="" textlink="">
      <xdr:nvSpPr>
        <xdr:cNvPr id="326" name="【一般廃棄物処理施設】&#10;有形固定資産減価償却率該当値テキスト">
          <a:extLst>
            <a:ext uri="{FF2B5EF4-FFF2-40B4-BE49-F238E27FC236}">
              <a16:creationId xmlns:a16="http://schemas.microsoft.com/office/drawing/2014/main" id="{463E7798-AB1B-4DE2-8F2E-9DC242999FF5}"/>
            </a:ext>
          </a:extLst>
        </xdr:cNvPr>
        <xdr:cNvSpPr txBox="1"/>
      </xdr:nvSpPr>
      <xdr:spPr>
        <a:xfrm>
          <a:off x="16357600" y="633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145415</xdr:rowOff>
    </xdr:from>
    <xdr:to>
      <xdr:col>81</xdr:col>
      <xdr:colOff>101600</xdr:colOff>
      <xdr:row>37</xdr:row>
      <xdr:rowOff>75565</xdr:rowOff>
    </xdr:to>
    <xdr:sp macro="" textlink="">
      <xdr:nvSpPr>
        <xdr:cNvPr id="327" name="楕円 326">
          <a:extLst>
            <a:ext uri="{FF2B5EF4-FFF2-40B4-BE49-F238E27FC236}">
              <a16:creationId xmlns:a16="http://schemas.microsoft.com/office/drawing/2014/main" id="{CE613753-640A-4F21-97FB-6C54AE428DBE}"/>
            </a:ext>
          </a:extLst>
        </xdr:cNvPr>
        <xdr:cNvSpPr/>
      </xdr:nvSpPr>
      <xdr:spPr>
        <a:xfrm>
          <a:off x="15430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24765</xdr:rowOff>
    </xdr:from>
    <xdr:to>
      <xdr:col>85</xdr:col>
      <xdr:colOff>127000</xdr:colOff>
      <xdr:row>37</xdr:row>
      <xdr:rowOff>59055</xdr:rowOff>
    </xdr:to>
    <xdr:cxnSp macro="">
      <xdr:nvCxnSpPr>
        <xdr:cNvPr id="328" name="直線コネクタ 327">
          <a:extLst>
            <a:ext uri="{FF2B5EF4-FFF2-40B4-BE49-F238E27FC236}">
              <a16:creationId xmlns:a16="http://schemas.microsoft.com/office/drawing/2014/main" id="{61DCB689-79E4-4792-A613-94C8067751D2}"/>
            </a:ext>
          </a:extLst>
        </xdr:cNvPr>
        <xdr:cNvCxnSpPr/>
      </xdr:nvCxnSpPr>
      <xdr:spPr>
        <a:xfrm>
          <a:off x="15481300" y="636841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107315</xdr:rowOff>
    </xdr:from>
    <xdr:to>
      <xdr:col>76</xdr:col>
      <xdr:colOff>165100</xdr:colOff>
      <xdr:row>37</xdr:row>
      <xdr:rowOff>37465</xdr:rowOff>
    </xdr:to>
    <xdr:sp macro="" textlink="">
      <xdr:nvSpPr>
        <xdr:cNvPr id="329" name="楕円 328">
          <a:extLst>
            <a:ext uri="{FF2B5EF4-FFF2-40B4-BE49-F238E27FC236}">
              <a16:creationId xmlns:a16="http://schemas.microsoft.com/office/drawing/2014/main" id="{7E6A75AF-3697-4E72-93E9-70010512A4F4}"/>
            </a:ext>
          </a:extLst>
        </xdr:cNvPr>
        <xdr:cNvSpPr/>
      </xdr:nvSpPr>
      <xdr:spPr>
        <a:xfrm>
          <a:off x="14541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158115</xdr:rowOff>
    </xdr:from>
    <xdr:to>
      <xdr:col>81</xdr:col>
      <xdr:colOff>50800</xdr:colOff>
      <xdr:row>37</xdr:row>
      <xdr:rowOff>24765</xdr:rowOff>
    </xdr:to>
    <xdr:cxnSp macro="">
      <xdr:nvCxnSpPr>
        <xdr:cNvPr id="330" name="直線コネクタ 329">
          <a:extLst>
            <a:ext uri="{FF2B5EF4-FFF2-40B4-BE49-F238E27FC236}">
              <a16:creationId xmlns:a16="http://schemas.microsoft.com/office/drawing/2014/main" id="{0A436E7C-1BEF-4718-97BF-F2CA60EBA5F4}"/>
            </a:ext>
          </a:extLst>
        </xdr:cNvPr>
        <xdr:cNvCxnSpPr/>
      </xdr:nvCxnSpPr>
      <xdr:spPr>
        <a:xfrm>
          <a:off x="14592300" y="63303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40640</xdr:rowOff>
    </xdr:from>
    <xdr:to>
      <xdr:col>72</xdr:col>
      <xdr:colOff>38100</xdr:colOff>
      <xdr:row>38</xdr:row>
      <xdr:rowOff>142240</xdr:rowOff>
    </xdr:to>
    <xdr:sp macro="" textlink="">
      <xdr:nvSpPr>
        <xdr:cNvPr id="331" name="楕円 330">
          <a:extLst>
            <a:ext uri="{FF2B5EF4-FFF2-40B4-BE49-F238E27FC236}">
              <a16:creationId xmlns:a16="http://schemas.microsoft.com/office/drawing/2014/main" id="{F01D0F1F-83AD-43C9-B7CB-1C3FCA381B8C}"/>
            </a:ext>
          </a:extLst>
        </xdr:cNvPr>
        <xdr:cNvSpPr/>
      </xdr:nvSpPr>
      <xdr:spPr>
        <a:xfrm>
          <a:off x="13652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158115</xdr:rowOff>
    </xdr:from>
    <xdr:to>
      <xdr:col>76</xdr:col>
      <xdr:colOff>114300</xdr:colOff>
      <xdr:row>38</xdr:row>
      <xdr:rowOff>91440</xdr:rowOff>
    </xdr:to>
    <xdr:cxnSp macro="">
      <xdr:nvCxnSpPr>
        <xdr:cNvPr id="332" name="直線コネクタ 331">
          <a:extLst>
            <a:ext uri="{FF2B5EF4-FFF2-40B4-BE49-F238E27FC236}">
              <a16:creationId xmlns:a16="http://schemas.microsoft.com/office/drawing/2014/main" id="{F8EC1BEA-107D-4EDA-8B98-AFB17C517CE5}"/>
            </a:ext>
          </a:extLst>
        </xdr:cNvPr>
        <xdr:cNvCxnSpPr/>
      </xdr:nvCxnSpPr>
      <xdr:spPr>
        <a:xfrm flipV="1">
          <a:off x="13703300" y="6330315"/>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33" name="n_1aveValue【一般廃棄物処理施設】&#10;有形固定資産減価償却率">
          <a:extLst>
            <a:ext uri="{FF2B5EF4-FFF2-40B4-BE49-F238E27FC236}">
              <a16:creationId xmlns:a16="http://schemas.microsoft.com/office/drawing/2014/main" id="{0FF8AD48-3F25-439B-B77C-E15486F93A73}"/>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334" name="n_2aveValue【一般廃棄物処理施設】&#10;有形固定資産減価償却率">
          <a:extLst>
            <a:ext uri="{FF2B5EF4-FFF2-40B4-BE49-F238E27FC236}">
              <a16:creationId xmlns:a16="http://schemas.microsoft.com/office/drawing/2014/main" id="{0F8FD5FD-5DE9-4886-8858-33A5E2259966}"/>
            </a:ext>
          </a:extLst>
        </xdr:cNvPr>
        <xdr:cNvSpPr txBox="1"/>
      </xdr:nvSpPr>
      <xdr:spPr>
        <a:xfrm>
          <a:off x="14389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35" name="n_3aveValue【一般廃棄物処理施設】&#10;有形固定資産減価償却率">
          <a:extLst>
            <a:ext uri="{FF2B5EF4-FFF2-40B4-BE49-F238E27FC236}">
              <a16:creationId xmlns:a16="http://schemas.microsoft.com/office/drawing/2014/main" id="{DF0141F9-05A6-4F56-BE9A-F33603BB44FD}"/>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42562</xdr:rowOff>
    </xdr:from>
    <xdr:ext cx="405111" cy="259045"/>
    <xdr:sp macro="" textlink="">
      <xdr:nvSpPr>
        <xdr:cNvPr id="336" name="n_4aveValue【一般廃棄物処理施設】&#10;有形固定資産減価償却率">
          <a:extLst>
            <a:ext uri="{FF2B5EF4-FFF2-40B4-BE49-F238E27FC236}">
              <a16:creationId xmlns:a16="http://schemas.microsoft.com/office/drawing/2014/main" id="{F573B86C-C6E0-47A5-87E6-28D8BFE1628D}"/>
            </a:ext>
          </a:extLst>
        </xdr:cNvPr>
        <xdr:cNvSpPr txBox="1"/>
      </xdr:nvSpPr>
      <xdr:spPr>
        <a:xfrm>
          <a:off x="12611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66692</xdr:rowOff>
    </xdr:from>
    <xdr:ext cx="405111" cy="259045"/>
    <xdr:sp macro="" textlink="">
      <xdr:nvSpPr>
        <xdr:cNvPr id="337" name="n_1mainValue【一般廃棄物処理施設】&#10;有形固定資産減価償却率">
          <a:extLst>
            <a:ext uri="{FF2B5EF4-FFF2-40B4-BE49-F238E27FC236}">
              <a16:creationId xmlns:a16="http://schemas.microsoft.com/office/drawing/2014/main" id="{2E2A8700-0B24-4725-80A3-5E3C601F5DE4}"/>
            </a:ext>
          </a:extLst>
        </xdr:cNvPr>
        <xdr:cNvSpPr txBox="1"/>
      </xdr:nvSpPr>
      <xdr:spPr>
        <a:xfrm>
          <a:off x="15266044" y="641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53992</xdr:rowOff>
    </xdr:from>
    <xdr:ext cx="405111" cy="259045"/>
    <xdr:sp macro="" textlink="">
      <xdr:nvSpPr>
        <xdr:cNvPr id="338" name="n_2mainValue【一般廃棄物処理施設】&#10;有形固定資産減価償却率">
          <a:extLst>
            <a:ext uri="{FF2B5EF4-FFF2-40B4-BE49-F238E27FC236}">
              <a16:creationId xmlns:a16="http://schemas.microsoft.com/office/drawing/2014/main" id="{C98972E7-C7A6-48CC-B554-F484215D787D}"/>
            </a:ext>
          </a:extLst>
        </xdr:cNvPr>
        <xdr:cNvSpPr txBox="1"/>
      </xdr:nvSpPr>
      <xdr:spPr>
        <a:xfrm>
          <a:off x="14389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133367</xdr:rowOff>
    </xdr:from>
    <xdr:ext cx="405111" cy="259045"/>
    <xdr:sp macro="" textlink="">
      <xdr:nvSpPr>
        <xdr:cNvPr id="339" name="n_3mainValue【一般廃棄物処理施設】&#10;有形固定資産減価償却率">
          <a:extLst>
            <a:ext uri="{FF2B5EF4-FFF2-40B4-BE49-F238E27FC236}">
              <a16:creationId xmlns:a16="http://schemas.microsoft.com/office/drawing/2014/main" id="{512BD488-D870-4B35-A295-82DBAEAE856C}"/>
            </a:ext>
          </a:extLst>
        </xdr:cNvPr>
        <xdr:cNvSpPr txBox="1"/>
      </xdr:nvSpPr>
      <xdr:spPr>
        <a:xfrm>
          <a:off x="13500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0" name="正方形/長方形 339">
          <a:extLst>
            <a:ext uri="{FF2B5EF4-FFF2-40B4-BE49-F238E27FC236}">
              <a16:creationId xmlns:a16="http://schemas.microsoft.com/office/drawing/2014/main" id="{2757372B-A786-4C41-99E1-16CCCF44DB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1" name="正方形/長方形 340">
          <a:extLst>
            <a:ext uri="{FF2B5EF4-FFF2-40B4-BE49-F238E27FC236}">
              <a16:creationId xmlns:a16="http://schemas.microsoft.com/office/drawing/2014/main" id="{1370E26F-0673-4DAF-9AB5-1F1C6FCEC7B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2" name="正方形/長方形 341">
          <a:extLst>
            <a:ext uri="{FF2B5EF4-FFF2-40B4-BE49-F238E27FC236}">
              <a16:creationId xmlns:a16="http://schemas.microsoft.com/office/drawing/2014/main" id="{B51DD9B0-020D-4DDA-B59E-E8487178338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3" name="正方形/長方形 342">
          <a:extLst>
            <a:ext uri="{FF2B5EF4-FFF2-40B4-BE49-F238E27FC236}">
              <a16:creationId xmlns:a16="http://schemas.microsoft.com/office/drawing/2014/main" id="{B4BA33C1-1CC3-440F-8597-A4DE5AA0709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4" name="正方形/長方形 343">
          <a:extLst>
            <a:ext uri="{FF2B5EF4-FFF2-40B4-BE49-F238E27FC236}">
              <a16:creationId xmlns:a16="http://schemas.microsoft.com/office/drawing/2014/main" id="{9DD54405-FDB4-4313-AE39-873FAB70C41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5" name="正方形/長方形 344">
          <a:extLst>
            <a:ext uri="{FF2B5EF4-FFF2-40B4-BE49-F238E27FC236}">
              <a16:creationId xmlns:a16="http://schemas.microsoft.com/office/drawing/2014/main" id="{1CA8AC4E-03FD-43F3-A8B3-D5740881664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6" name="正方形/長方形 345">
          <a:extLst>
            <a:ext uri="{FF2B5EF4-FFF2-40B4-BE49-F238E27FC236}">
              <a16:creationId xmlns:a16="http://schemas.microsoft.com/office/drawing/2014/main" id="{D1CC8397-4704-403D-AF5D-91A452B6F5B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7" name="正方形/長方形 346">
          <a:extLst>
            <a:ext uri="{FF2B5EF4-FFF2-40B4-BE49-F238E27FC236}">
              <a16:creationId xmlns:a16="http://schemas.microsoft.com/office/drawing/2014/main" id="{8359E50C-D414-44CF-BD0D-4966D28B67E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8" name="テキスト ボックス 347">
          <a:extLst>
            <a:ext uri="{FF2B5EF4-FFF2-40B4-BE49-F238E27FC236}">
              <a16:creationId xmlns:a16="http://schemas.microsoft.com/office/drawing/2014/main" id="{160C8419-FACB-4DBF-B75B-60C0A713A16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9" name="直線コネクタ 348">
          <a:extLst>
            <a:ext uri="{FF2B5EF4-FFF2-40B4-BE49-F238E27FC236}">
              <a16:creationId xmlns:a16="http://schemas.microsoft.com/office/drawing/2014/main" id="{86B386F3-CD27-41B4-86D8-388ADDCAFED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0" name="直線コネクタ 349">
          <a:extLst>
            <a:ext uri="{FF2B5EF4-FFF2-40B4-BE49-F238E27FC236}">
              <a16:creationId xmlns:a16="http://schemas.microsoft.com/office/drawing/2014/main" id="{4665C19D-1EB0-4468-ADF6-7846A605293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51" name="テキスト ボックス 350">
          <a:extLst>
            <a:ext uri="{FF2B5EF4-FFF2-40B4-BE49-F238E27FC236}">
              <a16:creationId xmlns:a16="http://schemas.microsoft.com/office/drawing/2014/main" id="{D623A35F-6310-4B02-A5AC-E3CFE59443A3}"/>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52" name="直線コネクタ 351">
          <a:extLst>
            <a:ext uri="{FF2B5EF4-FFF2-40B4-BE49-F238E27FC236}">
              <a16:creationId xmlns:a16="http://schemas.microsoft.com/office/drawing/2014/main" id="{1AA1668F-0C28-48F8-9973-C5938EC32E3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53" name="テキスト ボックス 352">
          <a:extLst>
            <a:ext uri="{FF2B5EF4-FFF2-40B4-BE49-F238E27FC236}">
              <a16:creationId xmlns:a16="http://schemas.microsoft.com/office/drawing/2014/main" id="{643BE02F-BCD3-48AA-84AB-4D6DAD2CD567}"/>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54" name="直線コネクタ 353">
          <a:extLst>
            <a:ext uri="{FF2B5EF4-FFF2-40B4-BE49-F238E27FC236}">
              <a16:creationId xmlns:a16="http://schemas.microsoft.com/office/drawing/2014/main" id="{991315A2-C8BB-470D-82D8-5C7473E5E34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55" name="テキスト ボックス 354">
          <a:extLst>
            <a:ext uri="{FF2B5EF4-FFF2-40B4-BE49-F238E27FC236}">
              <a16:creationId xmlns:a16="http://schemas.microsoft.com/office/drawing/2014/main" id="{D14CC6AE-959A-4A19-A7B4-FD9C0FD4691F}"/>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56" name="直線コネクタ 355">
          <a:extLst>
            <a:ext uri="{FF2B5EF4-FFF2-40B4-BE49-F238E27FC236}">
              <a16:creationId xmlns:a16="http://schemas.microsoft.com/office/drawing/2014/main" id="{794EFABB-8C3B-4359-AD9C-44A4A1D6ADC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57" name="テキスト ボックス 356">
          <a:extLst>
            <a:ext uri="{FF2B5EF4-FFF2-40B4-BE49-F238E27FC236}">
              <a16:creationId xmlns:a16="http://schemas.microsoft.com/office/drawing/2014/main" id="{F5D24FA7-B2F0-4A1B-ADBA-AC775F9E7919}"/>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8" name="直線コネクタ 357">
          <a:extLst>
            <a:ext uri="{FF2B5EF4-FFF2-40B4-BE49-F238E27FC236}">
              <a16:creationId xmlns:a16="http://schemas.microsoft.com/office/drawing/2014/main" id="{EAC81405-3345-4C3B-8F20-CA1E885254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59" name="テキスト ボックス 358">
          <a:extLst>
            <a:ext uri="{FF2B5EF4-FFF2-40B4-BE49-F238E27FC236}">
              <a16:creationId xmlns:a16="http://schemas.microsoft.com/office/drawing/2014/main" id="{EDE5A4F8-CFFB-4650-9350-82B4E1500881}"/>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0" name="【一般廃棄物処理施設】&#10;一人当たり有形固定資産（償却資産）額グラフ枠">
          <a:extLst>
            <a:ext uri="{FF2B5EF4-FFF2-40B4-BE49-F238E27FC236}">
              <a16:creationId xmlns:a16="http://schemas.microsoft.com/office/drawing/2014/main" id="{D861B56A-2341-4D57-BB3B-F6CA1342F82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61" name="直線コネクタ 360">
          <a:extLst>
            <a:ext uri="{FF2B5EF4-FFF2-40B4-BE49-F238E27FC236}">
              <a16:creationId xmlns:a16="http://schemas.microsoft.com/office/drawing/2014/main" id="{241C161E-9F15-4B47-AC2C-8D06B34B9EA5}"/>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62" name="【一般廃棄物処理施設】&#10;一人当たり有形固定資産（償却資産）額最小値テキスト">
          <a:extLst>
            <a:ext uri="{FF2B5EF4-FFF2-40B4-BE49-F238E27FC236}">
              <a16:creationId xmlns:a16="http://schemas.microsoft.com/office/drawing/2014/main" id="{7D1CC916-DA92-4EEB-BE8B-B7A35873611E}"/>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63" name="直線コネクタ 362">
          <a:extLst>
            <a:ext uri="{FF2B5EF4-FFF2-40B4-BE49-F238E27FC236}">
              <a16:creationId xmlns:a16="http://schemas.microsoft.com/office/drawing/2014/main" id="{2CC302A7-B954-4B40-B9C0-A9418949CE44}"/>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64" name="【一般廃棄物処理施設】&#10;一人当たり有形固定資産（償却資産）額最大値テキスト">
          <a:extLst>
            <a:ext uri="{FF2B5EF4-FFF2-40B4-BE49-F238E27FC236}">
              <a16:creationId xmlns:a16="http://schemas.microsoft.com/office/drawing/2014/main" id="{2EA10336-0262-474E-8CBD-A85F2618342B}"/>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65" name="直線コネクタ 364">
          <a:extLst>
            <a:ext uri="{FF2B5EF4-FFF2-40B4-BE49-F238E27FC236}">
              <a16:creationId xmlns:a16="http://schemas.microsoft.com/office/drawing/2014/main" id="{4C1C0F86-CED3-47BA-BA93-DB01B2B20B9F}"/>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66" name="【一般廃棄物処理施設】&#10;一人当たり有形固定資産（償却資産）額平均値テキスト">
          <a:extLst>
            <a:ext uri="{FF2B5EF4-FFF2-40B4-BE49-F238E27FC236}">
              <a16:creationId xmlns:a16="http://schemas.microsoft.com/office/drawing/2014/main" id="{72367A37-BD31-4929-985D-22B9730E3541}"/>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67" name="フローチャート: 判断 366">
          <a:extLst>
            <a:ext uri="{FF2B5EF4-FFF2-40B4-BE49-F238E27FC236}">
              <a16:creationId xmlns:a16="http://schemas.microsoft.com/office/drawing/2014/main" id="{A54CE986-B1ED-4C5A-B197-68FD8771D222}"/>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68" name="フローチャート: 判断 367">
          <a:extLst>
            <a:ext uri="{FF2B5EF4-FFF2-40B4-BE49-F238E27FC236}">
              <a16:creationId xmlns:a16="http://schemas.microsoft.com/office/drawing/2014/main" id="{E704AE69-722E-4F7E-9CFC-46B4CA29DE22}"/>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69" name="フローチャート: 判断 368">
          <a:extLst>
            <a:ext uri="{FF2B5EF4-FFF2-40B4-BE49-F238E27FC236}">
              <a16:creationId xmlns:a16="http://schemas.microsoft.com/office/drawing/2014/main" id="{41F67E80-BC82-4817-A9DD-726F1BC0169C}"/>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70" name="フローチャート: 判断 369">
          <a:extLst>
            <a:ext uri="{FF2B5EF4-FFF2-40B4-BE49-F238E27FC236}">
              <a16:creationId xmlns:a16="http://schemas.microsoft.com/office/drawing/2014/main" id="{4AA2E46A-5E00-4387-A237-9938855F3D34}"/>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371" name="フローチャート: 判断 370">
          <a:extLst>
            <a:ext uri="{FF2B5EF4-FFF2-40B4-BE49-F238E27FC236}">
              <a16:creationId xmlns:a16="http://schemas.microsoft.com/office/drawing/2014/main" id="{F4B72948-2EE8-4FBD-BD1F-244E17CCCF0F}"/>
            </a:ext>
          </a:extLst>
        </xdr:cNvPr>
        <xdr:cNvSpPr/>
      </xdr:nvSpPr>
      <xdr:spPr>
        <a:xfrm>
          <a:off x="18605500" y="70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2" name="テキスト ボックス 371">
          <a:extLst>
            <a:ext uri="{FF2B5EF4-FFF2-40B4-BE49-F238E27FC236}">
              <a16:creationId xmlns:a16="http://schemas.microsoft.com/office/drawing/2014/main" id="{B9CBEF9F-71BF-4672-B914-FEB68BD8DC3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3" name="テキスト ボックス 372">
          <a:extLst>
            <a:ext uri="{FF2B5EF4-FFF2-40B4-BE49-F238E27FC236}">
              <a16:creationId xmlns:a16="http://schemas.microsoft.com/office/drawing/2014/main" id="{A3458731-3E26-4AEA-9F29-947C426529D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4" name="テキスト ボックス 373">
          <a:extLst>
            <a:ext uri="{FF2B5EF4-FFF2-40B4-BE49-F238E27FC236}">
              <a16:creationId xmlns:a16="http://schemas.microsoft.com/office/drawing/2014/main" id="{9A8986A3-BEC9-46F7-A120-F77BF5BB4E3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5" name="テキスト ボックス 374">
          <a:extLst>
            <a:ext uri="{FF2B5EF4-FFF2-40B4-BE49-F238E27FC236}">
              <a16:creationId xmlns:a16="http://schemas.microsoft.com/office/drawing/2014/main" id="{6A91CB12-235C-4D5F-A960-AC215717B30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6DCA74E4-922A-4A66-892B-A41550694A3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163385</xdr:rowOff>
    </xdr:from>
    <xdr:to>
      <xdr:col>116</xdr:col>
      <xdr:colOff>114300</xdr:colOff>
      <xdr:row>41</xdr:row>
      <xdr:rowOff>93535</xdr:rowOff>
    </xdr:to>
    <xdr:sp macro="" textlink="">
      <xdr:nvSpPr>
        <xdr:cNvPr id="377" name="楕円 376">
          <a:extLst>
            <a:ext uri="{FF2B5EF4-FFF2-40B4-BE49-F238E27FC236}">
              <a16:creationId xmlns:a16="http://schemas.microsoft.com/office/drawing/2014/main" id="{37208A68-1817-47DD-BCFB-338F0CAC23F3}"/>
            </a:ext>
          </a:extLst>
        </xdr:cNvPr>
        <xdr:cNvSpPr/>
      </xdr:nvSpPr>
      <xdr:spPr>
        <a:xfrm>
          <a:off x="22110700" y="702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85452</xdr:rowOff>
    </xdr:from>
    <xdr:ext cx="599010" cy="259045"/>
    <xdr:sp macro="" textlink="">
      <xdr:nvSpPr>
        <xdr:cNvPr id="378" name="【一般廃棄物処理施設】&#10;一人当たり有形固定資産（償却資産）額該当値テキスト">
          <a:extLst>
            <a:ext uri="{FF2B5EF4-FFF2-40B4-BE49-F238E27FC236}">
              <a16:creationId xmlns:a16="http://schemas.microsoft.com/office/drawing/2014/main" id="{62818F6F-E81D-46DE-A642-647A2D14689E}"/>
            </a:ext>
          </a:extLst>
        </xdr:cNvPr>
        <xdr:cNvSpPr txBox="1"/>
      </xdr:nvSpPr>
      <xdr:spPr>
        <a:xfrm>
          <a:off x="22199600" y="694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166865</xdr:rowOff>
    </xdr:from>
    <xdr:to>
      <xdr:col>112</xdr:col>
      <xdr:colOff>38100</xdr:colOff>
      <xdr:row>41</xdr:row>
      <xdr:rowOff>97015</xdr:rowOff>
    </xdr:to>
    <xdr:sp macro="" textlink="">
      <xdr:nvSpPr>
        <xdr:cNvPr id="379" name="楕円 378">
          <a:extLst>
            <a:ext uri="{FF2B5EF4-FFF2-40B4-BE49-F238E27FC236}">
              <a16:creationId xmlns:a16="http://schemas.microsoft.com/office/drawing/2014/main" id="{87629FCF-CB03-4B5F-9488-D6502806F7E4}"/>
            </a:ext>
          </a:extLst>
        </xdr:cNvPr>
        <xdr:cNvSpPr/>
      </xdr:nvSpPr>
      <xdr:spPr>
        <a:xfrm>
          <a:off x="21272500" y="702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42735</xdr:rowOff>
    </xdr:from>
    <xdr:to>
      <xdr:col>116</xdr:col>
      <xdr:colOff>63500</xdr:colOff>
      <xdr:row>41</xdr:row>
      <xdr:rowOff>46215</xdr:rowOff>
    </xdr:to>
    <xdr:cxnSp macro="">
      <xdr:nvCxnSpPr>
        <xdr:cNvPr id="380" name="直線コネクタ 379">
          <a:extLst>
            <a:ext uri="{FF2B5EF4-FFF2-40B4-BE49-F238E27FC236}">
              <a16:creationId xmlns:a16="http://schemas.microsoft.com/office/drawing/2014/main" id="{3E2C54CD-7602-4C55-8B6F-AE5133613568}"/>
            </a:ext>
          </a:extLst>
        </xdr:cNvPr>
        <xdr:cNvCxnSpPr/>
      </xdr:nvCxnSpPr>
      <xdr:spPr>
        <a:xfrm flipV="1">
          <a:off x="21323300" y="7072185"/>
          <a:ext cx="838200" cy="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169146</xdr:rowOff>
    </xdr:from>
    <xdr:to>
      <xdr:col>107</xdr:col>
      <xdr:colOff>101600</xdr:colOff>
      <xdr:row>41</xdr:row>
      <xdr:rowOff>99296</xdr:rowOff>
    </xdr:to>
    <xdr:sp macro="" textlink="">
      <xdr:nvSpPr>
        <xdr:cNvPr id="381" name="楕円 380">
          <a:extLst>
            <a:ext uri="{FF2B5EF4-FFF2-40B4-BE49-F238E27FC236}">
              <a16:creationId xmlns:a16="http://schemas.microsoft.com/office/drawing/2014/main" id="{08E50CB7-4E49-4F5D-AF11-FF90CFB17139}"/>
            </a:ext>
          </a:extLst>
        </xdr:cNvPr>
        <xdr:cNvSpPr/>
      </xdr:nvSpPr>
      <xdr:spPr>
        <a:xfrm>
          <a:off x="20383500" y="702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46215</xdr:rowOff>
    </xdr:from>
    <xdr:to>
      <xdr:col>111</xdr:col>
      <xdr:colOff>177800</xdr:colOff>
      <xdr:row>41</xdr:row>
      <xdr:rowOff>48496</xdr:rowOff>
    </xdr:to>
    <xdr:cxnSp macro="">
      <xdr:nvCxnSpPr>
        <xdr:cNvPr id="382" name="直線コネクタ 381">
          <a:extLst>
            <a:ext uri="{FF2B5EF4-FFF2-40B4-BE49-F238E27FC236}">
              <a16:creationId xmlns:a16="http://schemas.microsoft.com/office/drawing/2014/main" id="{63C214D8-A789-4AE2-A35E-7ECC306E3FB2}"/>
            </a:ext>
          </a:extLst>
        </xdr:cNvPr>
        <xdr:cNvCxnSpPr/>
      </xdr:nvCxnSpPr>
      <xdr:spPr>
        <a:xfrm flipV="1">
          <a:off x="20434300" y="7075665"/>
          <a:ext cx="889000" cy="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20509</xdr:rowOff>
    </xdr:from>
    <xdr:to>
      <xdr:col>102</xdr:col>
      <xdr:colOff>165100</xdr:colOff>
      <xdr:row>41</xdr:row>
      <xdr:rowOff>122109</xdr:rowOff>
    </xdr:to>
    <xdr:sp macro="" textlink="">
      <xdr:nvSpPr>
        <xdr:cNvPr id="383" name="楕円 382">
          <a:extLst>
            <a:ext uri="{FF2B5EF4-FFF2-40B4-BE49-F238E27FC236}">
              <a16:creationId xmlns:a16="http://schemas.microsoft.com/office/drawing/2014/main" id="{2F43B553-7537-4501-8D45-35E695A06A71}"/>
            </a:ext>
          </a:extLst>
        </xdr:cNvPr>
        <xdr:cNvSpPr/>
      </xdr:nvSpPr>
      <xdr:spPr>
        <a:xfrm>
          <a:off x="19494500" y="704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48496</xdr:rowOff>
    </xdr:from>
    <xdr:to>
      <xdr:col>107</xdr:col>
      <xdr:colOff>50800</xdr:colOff>
      <xdr:row>41</xdr:row>
      <xdr:rowOff>71309</xdr:rowOff>
    </xdr:to>
    <xdr:cxnSp macro="">
      <xdr:nvCxnSpPr>
        <xdr:cNvPr id="384" name="直線コネクタ 383">
          <a:extLst>
            <a:ext uri="{FF2B5EF4-FFF2-40B4-BE49-F238E27FC236}">
              <a16:creationId xmlns:a16="http://schemas.microsoft.com/office/drawing/2014/main" id="{2789CEE7-A1CA-4DC9-B55A-51D9B892DB40}"/>
            </a:ext>
          </a:extLst>
        </xdr:cNvPr>
        <xdr:cNvCxnSpPr/>
      </xdr:nvCxnSpPr>
      <xdr:spPr>
        <a:xfrm flipV="1">
          <a:off x="19545300" y="7077946"/>
          <a:ext cx="889000" cy="2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385" name="n_1aveValue【一般廃棄物処理施設】&#10;一人当たり有形固定資産（償却資産）額">
          <a:extLst>
            <a:ext uri="{FF2B5EF4-FFF2-40B4-BE49-F238E27FC236}">
              <a16:creationId xmlns:a16="http://schemas.microsoft.com/office/drawing/2014/main" id="{31369940-7E08-450B-904E-F30D54F0E664}"/>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386" name="n_2aveValue【一般廃棄物処理施設】&#10;一人当たり有形固定資産（償却資産）額">
          <a:extLst>
            <a:ext uri="{FF2B5EF4-FFF2-40B4-BE49-F238E27FC236}">
              <a16:creationId xmlns:a16="http://schemas.microsoft.com/office/drawing/2014/main" id="{58854B19-77F3-4F61-A031-43934F66A2E4}"/>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387" name="n_3aveValue【一般廃棄物処理施設】&#10;一人当たり有形固定資産（償却資産）額">
          <a:extLst>
            <a:ext uri="{FF2B5EF4-FFF2-40B4-BE49-F238E27FC236}">
              <a16:creationId xmlns:a16="http://schemas.microsoft.com/office/drawing/2014/main" id="{D3A42F09-E8EB-4D64-8F0E-B8629BB137E6}"/>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107066</xdr:rowOff>
    </xdr:from>
    <xdr:ext cx="599010" cy="259045"/>
    <xdr:sp macro="" textlink="">
      <xdr:nvSpPr>
        <xdr:cNvPr id="388" name="n_4aveValue【一般廃棄物処理施設】&#10;一人当たり有形固定資産（償却資産）額">
          <a:extLst>
            <a:ext uri="{FF2B5EF4-FFF2-40B4-BE49-F238E27FC236}">
              <a16:creationId xmlns:a16="http://schemas.microsoft.com/office/drawing/2014/main" id="{FCF17B33-44CF-4244-9BD6-F38FE5C59D70}"/>
            </a:ext>
          </a:extLst>
        </xdr:cNvPr>
        <xdr:cNvSpPr txBox="1"/>
      </xdr:nvSpPr>
      <xdr:spPr>
        <a:xfrm>
          <a:off x="18356795" y="679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88142</xdr:rowOff>
    </xdr:from>
    <xdr:ext cx="599010" cy="259045"/>
    <xdr:sp macro="" textlink="">
      <xdr:nvSpPr>
        <xdr:cNvPr id="389" name="n_1mainValue【一般廃棄物処理施設】&#10;一人当たり有形固定資産（償却資産）額">
          <a:extLst>
            <a:ext uri="{FF2B5EF4-FFF2-40B4-BE49-F238E27FC236}">
              <a16:creationId xmlns:a16="http://schemas.microsoft.com/office/drawing/2014/main" id="{9827392E-0D44-4081-B4C2-F9CE60158D25}"/>
            </a:ext>
          </a:extLst>
        </xdr:cNvPr>
        <xdr:cNvSpPr txBox="1"/>
      </xdr:nvSpPr>
      <xdr:spPr>
        <a:xfrm>
          <a:off x="21011095" y="7117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90423</xdr:rowOff>
    </xdr:from>
    <xdr:ext cx="599010" cy="259045"/>
    <xdr:sp macro="" textlink="">
      <xdr:nvSpPr>
        <xdr:cNvPr id="390" name="n_2mainValue【一般廃棄物処理施設】&#10;一人当たり有形固定資産（償却資産）額">
          <a:extLst>
            <a:ext uri="{FF2B5EF4-FFF2-40B4-BE49-F238E27FC236}">
              <a16:creationId xmlns:a16="http://schemas.microsoft.com/office/drawing/2014/main" id="{7CCC631F-F8CD-4EA5-A475-B5CA846F2A94}"/>
            </a:ext>
          </a:extLst>
        </xdr:cNvPr>
        <xdr:cNvSpPr txBox="1"/>
      </xdr:nvSpPr>
      <xdr:spPr>
        <a:xfrm>
          <a:off x="20134795" y="7119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113236</xdr:rowOff>
    </xdr:from>
    <xdr:ext cx="599010" cy="259045"/>
    <xdr:sp macro="" textlink="">
      <xdr:nvSpPr>
        <xdr:cNvPr id="391" name="n_3mainValue【一般廃棄物処理施設】&#10;一人当たり有形固定資産（償却資産）額">
          <a:extLst>
            <a:ext uri="{FF2B5EF4-FFF2-40B4-BE49-F238E27FC236}">
              <a16:creationId xmlns:a16="http://schemas.microsoft.com/office/drawing/2014/main" id="{BE22E3C6-4691-4074-A910-5E00E616B023}"/>
            </a:ext>
          </a:extLst>
        </xdr:cNvPr>
        <xdr:cNvSpPr txBox="1"/>
      </xdr:nvSpPr>
      <xdr:spPr>
        <a:xfrm>
          <a:off x="19245795" y="714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2" name="正方形/長方形 391">
          <a:extLst>
            <a:ext uri="{FF2B5EF4-FFF2-40B4-BE49-F238E27FC236}">
              <a16:creationId xmlns:a16="http://schemas.microsoft.com/office/drawing/2014/main" id="{819D8E25-E76C-4532-A214-FB839341266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93" name="正方形/長方形 392">
          <a:extLst>
            <a:ext uri="{FF2B5EF4-FFF2-40B4-BE49-F238E27FC236}">
              <a16:creationId xmlns:a16="http://schemas.microsoft.com/office/drawing/2014/main" id="{58196968-AC4E-45F6-890A-1F078860CF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4" name="正方形/長方形 393">
          <a:extLst>
            <a:ext uri="{FF2B5EF4-FFF2-40B4-BE49-F238E27FC236}">
              <a16:creationId xmlns:a16="http://schemas.microsoft.com/office/drawing/2014/main" id="{55A3B445-C791-4D22-A66B-ED70CB6315E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5" name="正方形/長方形 394">
          <a:extLst>
            <a:ext uri="{FF2B5EF4-FFF2-40B4-BE49-F238E27FC236}">
              <a16:creationId xmlns:a16="http://schemas.microsoft.com/office/drawing/2014/main" id="{E14745A9-0A22-49B5-BB30-90F8401F74F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6" name="正方形/長方形 395">
          <a:extLst>
            <a:ext uri="{FF2B5EF4-FFF2-40B4-BE49-F238E27FC236}">
              <a16:creationId xmlns:a16="http://schemas.microsoft.com/office/drawing/2014/main" id="{14CB3558-6CAF-4425-A936-237C8DE8100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7" name="正方形/長方形 396">
          <a:extLst>
            <a:ext uri="{FF2B5EF4-FFF2-40B4-BE49-F238E27FC236}">
              <a16:creationId xmlns:a16="http://schemas.microsoft.com/office/drawing/2014/main" id="{654C4EC2-8C35-4D49-B059-F950BEAA35C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8" name="正方形/長方形 397">
          <a:extLst>
            <a:ext uri="{FF2B5EF4-FFF2-40B4-BE49-F238E27FC236}">
              <a16:creationId xmlns:a16="http://schemas.microsoft.com/office/drawing/2014/main" id="{5F5606DE-02DA-4840-B30C-DD0D7080281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9" name="正方形/長方形 398">
          <a:extLst>
            <a:ext uri="{FF2B5EF4-FFF2-40B4-BE49-F238E27FC236}">
              <a16:creationId xmlns:a16="http://schemas.microsoft.com/office/drawing/2014/main" id="{1F975DC0-400A-4D50-BE43-6BD4AAD3956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00" name="正方形/長方形 399">
          <a:extLst>
            <a:ext uri="{FF2B5EF4-FFF2-40B4-BE49-F238E27FC236}">
              <a16:creationId xmlns:a16="http://schemas.microsoft.com/office/drawing/2014/main" id="{51D00245-704D-4DC6-AF57-366CAE4076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01" name="正方形/長方形 400">
          <a:extLst>
            <a:ext uri="{FF2B5EF4-FFF2-40B4-BE49-F238E27FC236}">
              <a16:creationId xmlns:a16="http://schemas.microsoft.com/office/drawing/2014/main" id="{EC46161F-6E06-4B95-A91C-92D282BB0B9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02" name="正方形/長方形 401">
          <a:extLst>
            <a:ext uri="{FF2B5EF4-FFF2-40B4-BE49-F238E27FC236}">
              <a16:creationId xmlns:a16="http://schemas.microsoft.com/office/drawing/2014/main" id="{103B0884-FE62-4143-B03B-624B55E5C19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03" name="正方形/長方形 402">
          <a:extLst>
            <a:ext uri="{FF2B5EF4-FFF2-40B4-BE49-F238E27FC236}">
              <a16:creationId xmlns:a16="http://schemas.microsoft.com/office/drawing/2014/main" id="{88A307ED-F5C7-49D9-AB19-6BD475BB48F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04" name="正方形/長方形 403">
          <a:extLst>
            <a:ext uri="{FF2B5EF4-FFF2-40B4-BE49-F238E27FC236}">
              <a16:creationId xmlns:a16="http://schemas.microsoft.com/office/drawing/2014/main" id="{3DE36C56-CFE5-4B62-A94A-8DC8B3027B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05" name="正方形/長方形 404">
          <a:extLst>
            <a:ext uri="{FF2B5EF4-FFF2-40B4-BE49-F238E27FC236}">
              <a16:creationId xmlns:a16="http://schemas.microsoft.com/office/drawing/2014/main" id="{AEC48ED4-10E7-417E-A583-8953F0ED57E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06" name="正方形/長方形 405">
          <a:extLst>
            <a:ext uri="{FF2B5EF4-FFF2-40B4-BE49-F238E27FC236}">
              <a16:creationId xmlns:a16="http://schemas.microsoft.com/office/drawing/2014/main" id="{613CA2B7-65C5-43D2-92F0-CCC2380FBED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7" name="正方形/長方形 406">
          <a:extLst>
            <a:ext uri="{FF2B5EF4-FFF2-40B4-BE49-F238E27FC236}">
              <a16:creationId xmlns:a16="http://schemas.microsoft.com/office/drawing/2014/main" id="{80F38C95-37E1-4918-802E-EF5D30F36CC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8" name="正方形/長方形 407">
          <a:extLst>
            <a:ext uri="{FF2B5EF4-FFF2-40B4-BE49-F238E27FC236}">
              <a16:creationId xmlns:a16="http://schemas.microsoft.com/office/drawing/2014/main" id="{2D1DC737-886F-4270-ADAA-A5DD4C8176F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9" name="正方形/長方形 408">
          <a:extLst>
            <a:ext uri="{FF2B5EF4-FFF2-40B4-BE49-F238E27FC236}">
              <a16:creationId xmlns:a16="http://schemas.microsoft.com/office/drawing/2014/main" id="{AD5AFDDB-9C13-42C6-A7F6-0F6D3027221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0" name="正方形/長方形 409">
          <a:extLst>
            <a:ext uri="{FF2B5EF4-FFF2-40B4-BE49-F238E27FC236}">
              <a16:creationId xmlns:a16="http://schemas.microsoft.com/office/drawing/2014/main" id="{35CF1CE9-5159-4793-9ADD-8E19666F4A7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1" name="正方形/長方形 410">
          <a:extLst>
            <a:ext uri="{FF2B5EF4-FFF2-40B4-BE49-F238E27FC236}">
              <a16:creationId xmlns:a16="http://schemas.microsoft.com/office/drawing/2014/main" id="{54329391-91F8-4BE7-B50D-F6AB7A6CFC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12" name="正方形/長方形 411">
          <a:extLst>
            <a:ext uri="{FF2B5EF4-FFF2-40B4-BE49-F238E27FC236}">
              <a16:creationId xmlns:a16="http://schemas.microsoft.com/office/drawing/2014/main" id="{CAE667D0-3CF6-4491-B38F-60286467858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13" name="正方形/長方形 412">
          <a:extLst>
            <a:ext uri="{FF2B5EF4-FFF2-40B4-BE49-F238E27FC236}">
              <a16:creationId xmlns:a16="http://schemas.microsoft.com/office/drawing/2014/main" id="{9BBBF63E-AA6F-47BD-B479-9E1BA04CE8E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4" name="正方形/長方形 413">
          <a:extLst>
            <a:ext uri="{FF2B5EF4-FFF2-40B4-BE49-F238E27FC236}">
              <a16:creationId xmlns:a16="http://schemas.microsoft.com/office/drawing/2014/main" id="{F36835E0-EE29-4856-97BC-DB6606A82D1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5" name="正方形/長方形 414">
          <a:extLst>
            <a:ext uri="{FF2B5EF4-FFF2-40B4-BE49-F238E27FC236}">
              <a16:creationId xmlns:a16="http://schemas.microsoft.com/office/drawing/2014/main" id="{F4E10D73-E22E-4F66-BD22-5E3205C151F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6" name="テキスト ボックス 415">
          <a:extLst>
            <a:ext uri="{FF2B5EF4-FFF2-40B4-BE49-F238E27FC236}">
              <a16:creationId xmlns:a16="http://schemas.microsoft.com/office/drawing/2014/main" id="{FE8537C0-C21B-4324-818A-6D88891D4B6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7" name="直線コネクタ 416">
          <a:extLst>
            <a:ext uri="{FF2B5EF4-FFF2-40B4-BE49-F238E27FC236}">
              <a16:creationId xmlns:a16="http://schemas.microsoft.com/office/drawing/2014/main" id="{ACC8093B-201B-4BD5-8228-4CC1A12B6C7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8" name="テキスト ボックス 417">
          <a:extLst>
            <a:ext uri="{FF2B5EF4-FFF2-40B4-BE49-F238E27FC236}">
              <a16:creationId xmlns:a16="http://schemas.microsoft.com/office/drawing/2014/main" id="{0855D934-A5F1-47BE-9BFC-CA03E8CC896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19" name="直線コネクタ 418">
          <a:extLst>
            <a:ext uri="{FF2B5EF4-FFF2-40B4-BE49-F238E27FC236}">
              <a16:creationId xmlns:a16="http://schemas.microsoft.com/office/drawing/2014/main" id="{C566B370-2645-437B-B1DE-4C3714C3D77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20" name="テキスト ボックス 419">
          <a:extLst>
            <a:ext uri="{FF2B5EF4-FFF2-40B4-BE49-F238E27FC236}">
              <a16:creationId xmlns:a16="http://schemas.microsoft.com/office/drawing/2014/main" id="{01BE795B-EC56-4F36-83AA-D47CD768613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21" name="直線コネクタ 420">
          <a:extLst>
            <a:ext uri="{FF2B5EF4-FFF2-40B4-BE49-F238E27FC236}">
              <a16:creationId xmlns:a16="http://schemas.microsoft.com/office/drawing/2014/main" id="{DE4629D3-C0EA-46EC-9CB0-DBCD0F7494D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22" name="テキスト ボックス 421">
          <a:extLst>
            <a:ext uri="{FF2B5EF4-FFF2-40B4-BE49-F238E27FC236}">
              <a16:creationId xmlns:a16="http://schemas.microsoft.com/office/drawing/2014/main" id="{D1D80BD9-FE84-4A43-8CFC-6BEBCD2705D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23" name="直線コネクタ 422">
          <a:extLst>
            <a:ext uri="{FF2B5EF4-FFF2-40B4-BE49-F238E27FC236}">
              <a16:creationId xmlns:a16="http://schemas.microsoft.com/office/drawing/2014/main" id="{2F0CDEDA-157C-4812-AE45-BADF0CE17A7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24" name="テキスト ボックス 423">
          <a:extLst>
            <a:ext uri="{FF2B5EF4-FFF2-40B4-BE49-F238E27FC236}">
              <a16:creationId xmlns:a16="http://schemas.microsoft.com/office/drawing/2014/main" id="{BB383E85-EF26-4655-8FF4-9D858F3FF67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25" name="直線コネクタ 424">
          <a:extLst>
            <a:ext uri="{FF2B5EF4-FFF2-40B4-BE49-F238E27FC236}">
              <a16:creationId xmlns:a16="http://schemas.microsoft.com/office/drawing/2014/main" id="{25860AAE-9845-40CC-A381-020E0ABD963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26" name="テキスト ボックス 425">
          <a:extLst>
            <a:ext uri="{FF2B5EF4-FFF2-40B4-BE49-F238E27FC236}">
              <a16:creationId xmlns:a16="http://schemas.microsoft.com/office/drawing/2014/main" id="{DF136CCB-563F-42AA-B7C7-728E2B533B2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27" name="直線コネクタ 426">
          <a:extLst>
            <a:ext uri="{FF2B5EF4-FFF2-40B4-BE49-F238E27FC236}">
              <a16:creationId xmlns:a16="http://schemas.microsoft.com/office/drawing/2014/main" id="{208880D0-AE9F-4EFE-940C-56A5A39F5C2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28" name="テキスト ボックス 427">
          <a:extLst>
            <a:ext uri="{FF2B5EF4-FFF2-40B4-BE49-F238E27FC236}">
              <a16:creationId xmlns:a16="http://schemas.microsoft.com/office/drawing/2014/main" id="{C3A6E9F5-4CC3-460F-B9EE-F7C4BED453C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29" name="直線コネクタ 428">
          <a:extLst>
            <a:ext uri="{FF2B5EF4-FFF2-40B4-BE49-F238E27FC236}">
              <a16:creationId xmlns:a16="http://schemas.microsoft.com/office/drawing/2014/main" id="{912101BC-A10D-4C64-A66F-6ADED609CA5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30" name="テキスト ボックス 429">
          <a:extLst>
            <a:ext uri="{FF2B5EF4-FFF2-40B4-BE49-F238E27FC236}">
              <a16:creationId xmlns:a16="http://schemas.microsoft.com/office/drawing/2014/main" id="{CF442D41-C4F9-4D14-AE33-C10EAB7442F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1" name="直線コネクタ 430">
          <a:extLst>
            <a:ext uri="{FF2B5EF4-FFF2-40B4-BE49-F238E27FC236}">
              <a16:creationId xmlns:a16="http://schemas.microsoft.com/office/drawing/2014/main" id="{68F398F9-13EF-4106-8741-763CC4A6EEA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消防施設】&#10;有形固定資産減価償却率グラフ枠">
          <a:extLst>
            <a:ext uri="{FF2B5EF4-FFF2-40B4-BE49-F238E27FC236}">
              <a16:creationId xmlns:a16="http://schemas.microsoft.com/office/drawing/2014/main" id="{FA4CB5A8-ED07-49BA-B6E5-77BB0E4D5A1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33" name="直線コネクタ 432">
          <a:extLst>
            <a:ext uri="{FF2B5EF4-FFF2-40B4-BE49-F238E27FC236}">
              <a16:creationId xmlns:a16="http://schemas.microsoft.com/office/drawing/2014/main" id="{05F25F5F-B8A0-47E0-A9C1-CADCD094245F}"/>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34" name="【消防施設】&#10;有形固定資産減価償却率最小値テキスト">
          <a:extLst>
            <a:ext uri="{FF2B5EF4-FFF2-40B4-BE49-F238E27FC236}">
              <a16:creationId xmlns:a16="http://schemas.microsoft.com/office/drawing/2014/main" id="{D970F71A-9732-46F3-8A24-298139C9EF7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35" name="直線コネクタ 434">
          <a:extLst>
            <a:ext uri="{FF2B5EF4-FFF2-40B4-BE49-F238E27FC236}">
              <a16:creationId xmlns:a16="http://schemas.microsoft.com/office/drawing/2014/main" id="{302675F4-2B22-433F-980C-D8B1901028D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36" name="【消防施設】&#10;有形固定資産減価償却率最大値テキスト">
          <a:extLst>
            <a:ext uri="{FF2B5EF4-FFF2-40B4-BE49-F238E27FC236}">
              <a16:creationId xmlns:a16="http://schemas.microsoft.com/office/drawing/2014/main" id="{B11565F4-64B6-48E7-A9AF-820C9671B152}"/>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37" name="直線コネクタ 436">
          <a:extLst>
            <a:ext uri="{FF2B5EF4-FFF2-40B4-BE49-F238E27FC236}">
              <a16:creationId xmlns:a16="http://schemas.microsoft.com/office/drawing/2014/main" id="{C5E9115C-04E3-4477-B042-FEB8AC025EA9}"/>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438" name="【消防施設】&#10;有形固定資産減価償却率平均値テキスト">
          <a:extLst>
            <a:ext uri="{FF2B5EF4-FFF2-40B4-BE49-F238E27FC236}">
              <a16:creationId xmlns:a16="http://schemas.microsoft.com/office/drawing/2014/main" id="{18FFC8B0-6157-43D3-B7C3-CA5D1B831AF2}"/>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39" name="フローチャート: 判断 438">
          <a:extLst>
            <a:ext uri="{FF2B5EF4-FFF2-40B4-BE49-F238E27FC236}">
              <a16:creationId xmlns:a16="http://schemas.microsoft.com/office/drawing/2014/main" id="{8994B623-4C72-4AEE-BCA3-CF9DA8B7F91C}"/>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40" name="フローチャート: 判断 439">
          <a:extLst>
            <a:ext uri="{FF2B5EF4-FFF2-40B4-BE49-F238E27FC236}">
              <a16:creationId xmlns:a16="http://schemas.microsoft.com/office/drawing/2014/main" id="{53A223F7-5140-4BD7-BB42-7FD19F026EC4}"/>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41" name="フローチャート: 判断 440">
          <a:extLst>
            <a:ext uri="{FF2B5EF4-FFF2-40B4-BE49-F238E27FC236}">
              <a16:creationId xmlns:a16="http://schemas.microsoft.com/office/drawing/2014/main" id="{FA2A9F6A-C911-416B-9925-ADE74D75C28B}"/>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42" name="フローチャート: 判断 441">
          <a:extLst>
            <a:ext uri="{FF2B5EF4-FFF2-40B4-BE49-F238E27FC236}">
              <a16:creationId xmlns:a16="http://schemas.microsoft.com/office/drawing/2014/main" id="{7780F160-6DEA-41EE-85B9-8F75E08862CD}"/>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43" name="フローチャート: 判断 442">
          <a:extLst>
            <a:ext uri="{FF2B5EF4-FFF2-40B4-BE49-F238E27FC236}">
              <a16:creationId xmlns:a16="http://schemas.microsoft.com/office/drawing/2014/main" id="{F46D528F-A897-44DC-A189-DC44B928489B}"/>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44" name="テキスト ボックス 443">
          <a:extLst>
            <a:ext uri="{FF2B5EF4-FFF2-40B4-BE49-F238E27FC236}">
              <a16:creationId xmlns:a16="http://schemas.microsoft.com/office/drawing/2014/main" id="{40882B02-E578-4C0B-8AEE-6F62EDF73B5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45" name="テキスト ボックス 444">
          <a:extLst>
            <a:ext uri="{FF2B5EF4-FFF2-40B4-BE49-F238E27FC236}">
              <a16:creationId xmlns:a16="http://schemas.microsoft.com/office/drawing/2014/main" id="{691EABD1-4AC0-41C8-85D2-307AD650B3E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6" name="テキスト ボックス 445">
          <a:extLst>
            <a:ext uri="{FF2B5EF4-FFF2-40B4-BE49-F238E27FC236}">
              <a16:creationId xmlns:a16="http://schemas.microsoft.com/office/drawing/2014/main" id="{4DF4F44C-43B9-40A4-AE98-7617CBC3588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7" name="テキスト ボックス 446">
          <a:extLst>
            <a:ext uri="{FF2B5EF4-FFF2-40B4-BE49-F238E27FC236}">
              <a16:creationId xmlns:a16="http://schemas.microsoft.com/office/drawing/2014/main" id="{119823B8-A780-4857-8820-B889D5CE880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8" name="テキスト ボックス 447">
          <a:extLst>
            <a:ext uri="{FF2B5EF4-FFF2-40B4-BE49-F238E27FC236}">
              <a16:creationId xmlns:a16="http://schemas.microsoft.com/office/drawing/2014/main" id="{F3106D19-E549-49C3-A622-0240461D7CD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33020</xdr:rowOff>
    </xdr:from>
    <xdr:to>
      <xdr:col>85</xdr:col>
      <xdr:colOff>177800</xdr:colOff>
      <xdr:row>83</xdr:row>
      <xdr:rowOff>134620</xdr:rowOff>
    </xdr:to>
    <xdr:sp macro="" textlink="">
      <xdr:nvSpPr>
        <xdr:cNvPr id="449" name="楕円 448">
          <a:extLst>
            <a:ext uri="{FF2B5EF4-FFF2-40B4-BE49-F238E27FC236}">
              <a16:creationId xmlns:a16="http://schemas.microsoft.com/office/drawing/2014/main" id="{3375C7E8-F09B-49F6-9696-32E8BD35E82B}"/>
            </a:ext>
          </a:extLst>
        </xdr:cNvPr>
        <xdr:cNvSpPr/>
      </xdr:nvSpPr>
      <xdr:spPr>
        <a:xfrm>
          <a:off x="16268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11447</xdr:rowOff>
    </xdr:from>
    <xdr:ext cx="405111" cy="259045"/>
    <xdr:sp macro="" textlink="">
      <xdr:nvSpPr>
        <xdr:cNvPr id="450" name="【消防施設】&#10;有形固定資産減価償却率該当値テキスト">
          <a:extLst>
            <a:ext uri="{FF2B5EF4-FFF2-40B4-BE49-F238E27FC236}">
              <a16:creationId xmlns:a16="http://schemas.microsoft.com/office/drawing/2014/main" id="{4D407829-770D-4470-B566-AF9DBFC286EC}"/>
            </a:ext>
          </a:extLst>
        </xdr:cNvPr>
        <xdr:cNvSpPr txBox="1"/>
      </xdr:nvSpPr>
      <xdr:spPr>
        <a:xfrm>
          <a:off x="16357600"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134257</xdr:rowOff>
    </xdr:from>
    <xdr:to>
      <xdr:col>81</xdr:col>
      <xdr:colOff>101600</xdr:colOff>
      <xdr:row>83</xdr:row>
      <xdr:rowOff>64407</xdr:rowOff>
    </xdr:to>
    <xdr:sp macro="" textlink="">
      <xdr:nvSpPr>
        <xdr:cNvPr id="451" name="楕円 450">
          <a:extLst>
            <a:ext uri="{FF2B5EF4-FFF2-40B4-BE49-F238E27FC236}">
              <a16:creationId xmlns:a16="http://schemas.microsoft.com/office/drawing/2014/main" id="{D3FEC5B1-4DAE-4D66-8D1E-0A1F3D03AA12}"/>
            </a:ext>
          </a:extLst>
        </xdr:cNvPr>
        <xdr:cNvSpPr/>
      </xdr:nvSpPr>
      <xdr:spPr>
        <a:xfrm>
          <a:off x="15430500" y="14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13607</xdr:rowOff>
    </xdr:from>
    <xdr:to>
      <xdr:col>85</xdr:col>
      <xdr:colOff>127000</xdr:colOff>
      <xdr:row>83</xdr:row>
      <xdr:rowOff>83820</xdr:rowOff>
    </xdr:to>
    <xdr:cxnSp macro="">
      <xdr:nvCxnSpPr>
        <xdr:cNvPr id="452" name="直線コネクタ 451">
          <a:extLst>
            <a:ext uri="{FF2B5EF4-FFF2-40B4-BE49-F238E27FC236}">
              <a16:creationId xmlns:a16="http://schemas.microsoft.com/office/drawing/2014/main" id="{26CA50F5-BBC8-4D9E-B360-041275C09B94}"/>
            </a:ext>
          </a:extLst>
        </xdr:cNvPr>
        <xdr:cNvCxnSpPr/>
      </xdr:nvCxnSpPr>
      <xdr:spPr>
        <a:xfrm>
          <a:off x="15481300" y="14243957"/>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82006</xdr:rowOff>
    </xdr:from>
    <xdr:to>
      <xdr:col>76</xdr:col>
      <xdr:colOff>165100</xdr:colOff>
      <xdr:row>83</xdr:row>
      <xdr:rowOff>12156</xdr:rowOff>
    </xdr:to>
    <xdr:sp macro="" textlink="">
      <xdr:nvSpPr>
        <xdr:cNvPr id="453" name="楕円 452">
          <a:extLst>
            <a:ext uri="{FF2B5EF4-FFF2-40B4-BE49-F238E27FC236}">
              <a16:creationId xmlns:a16="http://schemas.microsoft.com/office/drawing/2014/main" id="{9B0112A0-FCCF-4E63-A841-62ABDC2E44BB}"/>
            </a:ext>
          </a:extLst>
        </xdr:cNvPr>
        <xdr:cNvSpPr/>
      </xdr:nvSpPr>
      <xdr:spPr>
        <a:xfrm>
          <a:off x="14541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132806</xdr:rowOff>
    </xdr:from>
    <xdr:to>
      <xdr:col>81</xdr:col>
      <xdr:colOff>50800</xdr:colOff>
      <xdr:row>83</xdr:row>
      <xdr:rowOff>13607</xdr:rowOff>
    </xdr:to>
    <xdr:cxnSp macro="">
      <xdr:nvCxnSpPr>
        <xdr:cNvPr id="454" name="直線コネクタ 453">
          <a:extLst>
            <a:ext uri="{FF2B5EF4-FFF2-40B4-BE49-F238E27FC236}">
              <a16:creationId xmlns:a16="http://schemas.microsoft.com/office/drawing/2014/main" id="{AE64DF9A-E6D2-4360-AB35-D5C1D9610004}"/>
            </a:ext>
          </a:extLst>
        </xdr:cNvPr>
        <xdr:cNvCxnSpPr/>
      </xdr:nvCxnSpPr>
      <xdr:spPr>
        <a:xfrm>
          <a:off x="14592300" y="1419170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85271</xdr:rowOff>
    </xdr:from>
    <xdr:to>
      <xdr:col>72</xdr:col>
      <xdr:colOff>38100</xdr:colOff>
      <xdr:row>84</xdr:row>
      <xdr:rowOff>15421</xdr:rowOff>
    </xdr:to>
    <xdr:sp macro="" textlink="">
      <xdr:nvSpPr>
        <xdr:cNvPr id="455" name="楕円 454">
          <a:extLst>
            <a:ext uri="{FF2B5EF4-FFF2-40B4-BE49-F238E27FC236}">
              <a16:creationId xmlns:a16="http://schemas.microsoft.com/office/drawing/2014/main" id="{69934E68-81C2-45B3-9473-580ABE468A7B}"/>
            </a:ext>
          </a:extLst>
        </xdr:cNvPr>
        <xdr:cNvSpPr/>
      </xdr:nvSpPr>
      <xdr:spPr>
        <a:xfrm>
          <a:off x="13652500" y="143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132806</xdr:rowOff>
    </xdr:from>
    <xdr:to>
      <xdr:col>76</xdr:col>
      <xdr:colOff>114300</xdr:colOff>
      <xdr:row>83</xdr:row>
      <xdr:rowOff>136071</xdr:rowOff>
    </xdr:to>
    <xdr:cxnSp macro="">
      <xdr:nvCxnSpPr>
        <xdr:cNvPr id="456" name="直線コネクタ 455">
          <a:extLst>
            <a:ext uri="{FF2B5EF4-FFF2-40B4-BE49-F238E27FC236}">
              <a16:creationId xmlns:a16="http://schemas.microsoft.com/office/drawing/2014/main" id="{40E5D93A-6BC2-4839-ADC0-50D484A32A68}"/>
            </a:ext>
          </a:extLst>
        </xdr:cNvPr>
        <xdr:cNvCxnSpPr/>
      </xdr:nvCxnSpPr>
      <xdr:spPr>
        <a:xfrm flipV="1">
          <a:off x="13703300" y="14191706"/>
          <a:ext cx="889000" cy="17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457" name="n_1aveValue【消防施設】&#10;有形固定資産減価償却率">
          <a:extLst>
            <a:ext uri="{FF2B5EF4-FFF2-40B4-BE49-F238E27FC236}">
              <a16:creationId xmlns:a16="http://schemas.microsoft.com/office/drawing/2014/main" id="{C22EF029-FCE6-4E13-B87A-CC2C4CA3A849}"/>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458" name="n_2aveValue【消防施設】&#10;有形固定資産減価償却率">
          <a:extLst>
            <a:ext uri="{FF2B5EF4-FFF2-40B4-BE49-F238E27FC236}">
              <a16:creationId xmlns:a16="http://schemas.microsoft.com/office/drawing/2014/main" id="{1C3DA437-8188-4503-9211-6B45784970D5}"/>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459" name="n_3aveValue【消防施設】&#10;有形固定資産減価償却率">
          <a:extLst>
            <a:ext uri="{FF2B5EF4-FFF2-40B4-BE49-F238E27FC236}">
              <a16:creationId xmlns:a16="http://schemas.microsoft.com/office/drawing/2014/main" id="{FDDDD35A-3F02-4A24-847D-1F78C995CA5C}"/>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460" name="n_4aveValue【消防施設】&#10;有形固定資産減価償却率">
          <a:extLst>
            <a:ext uri="{FF2B5EF4-FFF2-40B4-BE49-F238E27FC236}">
              <a16:creationId xmlns:a16="http://schemas.microsoft.com/office/drawing/2014/main" id="{2B47A71A-6EDD-466C-B01A-DEBF28BACD55}"/>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55534</xdr:rowOff>
    </xdr:from>
    <xdr:ext cx="405111" cy="259045"/>
    <xdr:sp macro="" textlink="">
      <xdr:nvSpPr>
        <xdr:cNvPr id="461" name="n_1mainValue【消防施設】&#10;有形固定資産減価償却率">
          <a:extLst>
            <a:ext uri="{FF2B5EF4-FFF2-40B4-BE49-F238E27FC236}">
              <a16:creationId xmlns:a16="http://schemas.microsoft.com/office/drawing/2014/main" id="{6BC54F0F-4C83-4DFD-A6A0-074F086F66C4}"/>
            </a:ext>
          </a:extLst>
        </xdr:cNvPr>
        <xdr:cNvSpPr txBox="1"/>
      </xdr:nvSpPr>
      <xdr:spPr>
        <a:xfrm>
          <a:off x="15266044" y="1428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28683</xdr:rowOff>
    </xdr:from>
    <xdr:ext cx="405111" cy="259045"/>
    <xdr:sp macro="" textlink="">
      <xdr:nvSpPr>
        <xdr:cNvPr id="462" name="n_2mainValue【消防施設】&#10;有形固定資産減価償却率">
          <a:extLst>
            <a:ext uri="{FF2B5EF4-FFF2-40B4-BE49-F238E27FC236}">
              <a16:creationId xmlns:a16="http://schemas.microsoft.com/office/drawing/2014/main" id="{7D86AF91-353D-442D-B563-76E391AC28CC}"/>
            </a:ext>
          </a:extLst>
        </xdr:cNvPr>
        <xdr:cNvSpPr txBox="1"/>
      </xdr:nvSpPr>
      <xdr:spPr>
        <a:xfrm>
          <a:off x="14389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6548</xdr:rowOff>
    </xdr:from>
    <xdr:ext cx="405111" cy="259045"/>
    <xdr:sp macro="" textlink="">
      <xdr:nvSpPr>
        <xdr:cNvPr id="463" name="n_3mainValue【消防施設】&#10;有形固定資産減価償却率">
          <a:extLst>
            <a:ext uri="{FF2B5EF4-FFF2-40B4-BE49-F238E27FC236}">
              <a16:creationId xmlns:a16="http://schemas.microsoft.com/office/drawing/2014/main" id="{3FD290FF-747D-4EB5-91B1-43A73922DDBE}"/>
            </a:ext>
          </a:extLst>
        </xdr:cNvPr>
        <xdr:cNvSpPr txBox="1"/>
      </xdr:nvSpPr>
      <xdr:spPr>
        <a:xfrm>
          <a:off x="13500744"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64" name="正方形/長方形 463">
          <a:extLst>
            <a:ext uri="{FF2B5EF4-FFF2-40B4-BE49-F238E27FC236}">
              <a16:creationId xmlns:a16="http://schemas.microsoft.com/office/drawing/2014/main" id="{CF80AAAB-BA80-4BBB-9C10-00E151F8D0B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5" name="正方形/長方形 464">
          <a:extLst>
            <a:ext uri="{FF2B5EF4-FFF2-40B4-BE49-F238E27FC236}">
              <a16:creationId xmlns:a16="http://schemas.microsoft.com/office/drawing/2014/main" id="{20181F77-EF8E-4320-9430-974D79853A3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6" name="正方形/長方形 465">
          <a:extLst>
            <a:ext uri="{FF2B5EF4-FFF2-40B4-BE49-F238E27FC236}">
              <a16:creationId xmlns:a16="http://schemas.microsoft.com/office/drawing/2014/main" id="{5BF231F6-58CF-4688-B3E9-2530B1C34FE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7" name="正方形/長方形 466">
          <a:extLst>
            <a:ext uri="{FF2B5EF4-FFF2-40B4-BE49-F238E27FC236}">
              <a16:creationId xmlns:a16="http://schemas.microsoft.com/office/drawing/2014/main" id="{C2124C21-7857-4599-8688-3988718A06B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8" name="正方形/長方形 467">
          <a:extLst>
            <a:ext uri="{FF2B5EF4-FFF2-40B4-BE49-F238E27FC236}">
              <a16:creationId xmlns:a16="http://schemas.microsoft.com/office/drawing/2014/main" id="{CABF2CC9-FA2D-40B0-9991-9BF6E4E3D86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9" name="正方形/長方形 468">
          <a:extLst>
            <a:ext uri="{FF2B5EF4-FFF2-40B4-BE49-F238E27FC236}">
              <a16:creationId xmlns:a16="http://schemas.microsoft.com/office/drawing/2014/main" id="{CEF7408A-DC1A-42B6-8DA7-CDAC8C679C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0" name="正方形/長方形 469">
          <a:extLst>
            <a:ext uri="{FF2B5EF4-FFF2-40B4-BE49-F238E27FC236}">
              <a16:creationId xmlns:a16="http://schemas.microsoft.com/office/drawing/2014/main" id="{47EEFCF1-D0CC-49FE-9DCF-8379A57567F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1" name="正方形/長方形 470">
          <a:extLst>
            <a:ext uri="{FF2B5EF4-FFF2-40B4-BE49-F238E27FC236}">
              <a16:creationId xmlns:a16="http://schemas.microsoft.com/office/drawing/2014/main" id="{A0430801-2254-4122-90F8-85414762EDB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72" name="テキスト ボックス 471">
          <a:extLst>
            <a:ext uri="{FF2B5EF4-FFF2-40B4-BE49-F238E27FC236}">
              <a16:creationId xmlns:a16="http://schemas.microsoft.com/office/drawing/2014/main" id="{22634DE8-73FD-4957-819C-F27B17255BB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3" name="直線コネクタ 472">
          <a:extLst>
            <a:ext uri="{FF2B5EF4-FFF2-40B4-BE49-F238E27FC236}">
              <a16:creationId xmlns:a16="http://schemas.microsoft.com/office/drawing/2014/main" id="{CAD7FF17-7623-49D9-A24B-E59DD1099AC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74" name="直線コネクタ 473">
          <a:extLst>
            <a:ext uri="{FF2B5EF4-FFF2-40B4-BE49-F238E27FC236}">
              <a16:creationId xmlns:a16="http://schemas.microsoft.com/office/drawing/2014/main" id="{10C43DA3-C45F-4E46-BB11-22140A313C0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75" name="テキスト ボックス 474">
          <a:extLst>
            <a:ext uri="{FF2B5EF4-FFF2-40B4-BE49-F238E27FC236}">
              <a16:creationId xmlns:a16="http://schemas.microsoft.com/office/drawing/2014/main" id="{E18BE1D4-E9FF-4096-A57B-11558D36625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76" name="直線コネクタ 475">
          <a:extLst>
            <a:ext uri="{FF2B5EF4-FFF2-40B4-BE49-F238E27FC236}">
              <a16:creationId xmlns:a16="http://schemas.microsoft.com/office/drawing/2014/main" id="{61DD0968-1F51-4FD9-8A9C-87A28E8418A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77" name="テキスト ボックス 476">
          <a:extLst>
            <a:ext uri="{FF2B5EF4-FFF2-40B4-BE49-F238E27FC236}">
              <a16:creationId xmlns:a16="http://schemas.microsoft.com/office/drawing/2014/main" id="{1970EE0B-9FD1-4191-9415-BB36FB799A5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78" name="直線コネクタ 477">
          <a:extLst>
            <a:ext uri="{FF2B5EF4-FFF2-40B4-BE49-F238E27FC236}">
              <a16:creationId xmlns:a16="http://schemas.microsoft.com/office/drawing/2014/main" id="{69D6CD5F-3E57-47EA-8AD7-B065249A790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79" name="テキスト ボックス 478">
          <a:extLst>
            <a:ext uri="{FF2B5EF4-FFF2-40B4-BE49-F238E27FC236}">
              <a16:creationId xmlns:a16="http://schemas.microsoft.com/office/drawing/2014/main" id="{AEF9390C-0A13-4A23-AE0D-3687F1D0413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80" name="直線コネクタ 479">
          <a:extLst>
            <a:ext uri="{FF2B5EF4-FFF2-40B4-BE49-F238E27FC236}">
              <a16:creationId xmlns:a16="http://schemas.microsoft.com/office/drawing/2014/main" id="{E3A23764-0F19-460F-B979-C632927DD2F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81" name="テキスト ボックス 480">
          <a:extLst>
            <a:ext uri="{FF2B5EF4-FFF2-40B4-BE49-F238E27FC236}">
              <a16:creationId xmlns:a16="http://schemas.microsoft.com/office/drawing/2014/main" id="{A3944ADD-70E5-4047-8563-5B25A4928A7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82" name="直線コネクタ 481">
          <a:extLst>
            <a:ext uri="{FF2B5EF4-FFF2-40B4-BE49-F238E27FC236}">
              <a16:creationId xmlns:a16="http://schemas.microsoft.com/office/drawing/2014/main" id="{40D7AA25-B91A-42BA-B380-E4B6083947C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83" name="テキスト ボックス 482">
          <a:extLst>
            <a:ext uri="{FF2B5EF4-FFF2-40B4-BE49-F238E27FC236}">
              <a16:creationId xmlns:a16="http://schemas.microsoft.com/office/drawing/2014/main" id="{330AF43E-1F4A-4574-884B-88FECC75AC0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84" name="直線コネクタ 483">
          <a:extLst>
            <a:ext uri="{FF2B5EF4-FFF2-40B4-BE49-F238E27FC236}">
              <a16:creationId xmlns:a16="http://schemas.microsoft.com/office/drawing/2014/main" id="{3BAC5FBB-2B7F-4608-B9B3-4C8A1AEF4EF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85" name="テキスト ボックス 484">
          <a:extLst>
            <a:ext uri="{FF2B5EF4-FFF2-40B4-BE49-F238E27FC236}">
              <a16:creationId xmlns:a16="http://schemas.microsoft.com/office/drawing/2014/main" id="{F8B008D1-BFF8-4190-B0C0-A95D3E9A733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6" name="直線コネクタ 485">
          <a:extLst>
            <a:ext uri="{FF2B5EF4-FFF2-40B4-BE49-F238E27FC236}">
              <a16:creationId xmlns:a16="http://schemas.microsoft.com/office/drawing/2014/main" id="{448D0EA9-73FB-4A38-9D31-F0FBB51410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87" name="テキスト ボックス 486">
          <a:extLst>
            <a:ext uri="{FF2B5EF4-FFF2-40B4-BE49-F238E27FC236}">
              <a16:creationId xmlns:a16="http://schemas.microsoft.com/office/drawing/2014/main" id="{941B459F-3033-4BCD-B35F-45A048E10FA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8" name="【消防施設】&#10;一人当たり面積グラフ枠">
          <a:extLst>
            <a:ext uri="{FF2B5EF4-FFF2-40B4-BE49-F238E27FC236}">
              <a16:creationId xmlns:a16="http://schemas.microsoft.com/office/drawing/2014/main" id="{BBED99B5-3071-43D5-B692-F3A6FD6D4B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489" name="直線コネクタ 488">
          <a:extLst>
            <a:ext uri="{FF2B5EF4-FFF2-40B4-BE49-F238E27FC236}">
              <a16:creationId xmlns:a16="http://schemas.microsoft.com/office/drawing/2014/main" id="{AE471BA9-EEBF-4AD7-8331-3E86AE29DE25}"/>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490" name="【消防施設】&#10;一人当たり面積最小値テキスト">
          <a:extLst>
            <a:ext uri="{FF2B5EF4-FFF2-40B4-BE49-F238E27FC236}">
              <a16:creationId xmlns:a16="http://schemas.microsoft.com/office/drawing/2014/main" id="{68BE37AB-0C5B-4F82-8544-3E0E3705CB9F}"/>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491" name="直線コネクタ 490">
          <a:extLst>
            <a:ext uri="{FF2B5EF4-FFF2-40B4-BE49-F238E27FC236}">
              <a16:creationId xmlns:a16="http://schemas.microsoft.com/office/drawing/2014/main" id="{1819837A-CF7E-4B45-B3D5-DDB7AB5847FE}"/>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492" name="【消防施設】&#10;一人当たり面積最大値テキスト">
          <a:extLst>
            <a:ext uri="{FF2B5EF4-FFF2-40B4-BE49-F238E27FC236}">
              <a16:creationId xmlns:a16="http://schemas.microsoft.com/office/drawing/2014/main" id="{4F014A78-785B-4DA3-9500-EF22527B4AC8}"/>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493" name="直線コネクタ 492">
          <a:extLst>
            <a:ext uri="{FF2B5EF4-FFF2-40B4-BE49-F238E27FC236}">
              <a16:creationId xmlns:a16="http://schemas.microsoft.com/office/drawing/2014/main" id="{4648F778-2390-49C0-89B0-310AF98FF4FD}"/>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494" name="【消防施設】&#10;一人当たり面積平均値テキスト">
          <a:extLst>
            <a:ext uri="{FF2B5EF4-FFF2-40B4-BE49-F238E27FC236}">
              <a16:creationId xmlns:a16="http://schemas.microsoft.com/office/drawing/2014/main" id="{F9D9F699-6528-4E0E-AA43-D55967BDF497}"/>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495" name="フローチャート: 判断 494">
          <a:extLst>
            <a:ext uri="{FF2B5EF4-FFF2-40B4-BE49-F238E27FC236}">
              <a16:creationId xmlns:a16="http://schemas.microsoft.com/office/drawing/2014/main" id="{F69F0477-C9F4-4160-9400-9275C0D70FFC}"/>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496" name="フローチャート: 判断 495">
          <a:extLst>
            <a:ext uri="{FF2B5EF4-FFF2-40B4-BE49-F238E27FC236}">
              <a16:creationId xmlns:a16="http://schemas.microsoft.com/office/drawing/2014/main" id="{8478405D-E388-4BE9-BFBE-A6DD3205C06A}"/>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497" name="フローチャート: 判断 496">
          <a:extLst>
            <a:ext uri="{FF2B5EF4-FFF2-40B4-BE49-F238E27FC236}">
              <a16:creationId xmlns:a16="http://schemas.microsoft.com/office/drawing/2014/main" id="{784F4C90-8ADA-4317-9CA9-12F979A766DB}"/>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498" name="フローチャート: 判断 497">
          <a:extLst>
            <a:ext uri="{FF2B5EF4-FFF2-40B4-BE49-F238E27FC236}">
              <a16:creationId xmlns:a16="http://schemas.microsoft.com/office/drawing/2014/main" id="{CC30B834-6C74-475E-AB43-87303005A9C1}"/>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499" name="フローチャート: 判断 498">
          <a:extLst>
            <a:ext uri="{FF2B5EF4-FFF2-40B4-BE49-F238E27FC236}">
              <a16:creationId xmlns:a16="http://schemas.microsoft.com/office/drawing/2014/main" id="{AA9AF479-54E0-45E9-AFBF-9B73F6078AFD}"/>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0" name="テキスト ボックス 499">
          <a:extLst>
            <a:ext uri="{FF2B5EF4-FFF2-40B4-BE49-F238E27FC236}">
              <a16:creationId xmlns:a16="http://schemas.microsoft.com/office/drawing/2014/main" id="{18A37B9A-0F62-4774-8A21-E96C243CDB8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1" name="テキスト ボックス 500">
          <a:extLst>
            <a:ext uri="{FF2B5EF4-FFF2-40B4-BE49-F238E27FC236}">
              <a16:creationId xmlns:a16="http://schemas.microsoft.com/office/drawing/2014/main" id="{A257AB66-55EB-47FC-8D05-BD2157A3A51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02" name="テキスト ボックス 501">
          <a:extLst>
            <a:ext uri="{FF2B5EF4-FFF2-40B4-BE49-F238E27FC236}">
              <a16:creationId xmlns:a16="http://schemas.microsoft.com/office/drawing/2014/main" id="{40BEEA33-6DC7-416F-A6C9-C576EEB3E2E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3" name="テキスト ボックス 502">
          <a:extLst>
            <a:ext uri="{FF2B5EF4-FFF2-40B4-BE49-F238E27FC236}">
              <a16:creationId xmlns:a16="http://schemas.microsoft.com/office/drawing/2014/main" id="{48BE6847-BE59-453E-AA0A-A808CD81164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4" name="テキスト ボックス 503">
          <a:extLst>
            <a:ext uri="{FF2B5EF4-FFF2-40B4-BE49-F238E27FC236}">
              <a16:creationId xmlns:a16="http://schemas.microsoft.com/office/drawing/2014/main" id="{D1B9C755-0F3C-4415-8617-AEBD23B9496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140136</xdr:rowOff>
    </xdr:from>
    <xdr:to>
      <xdr:col>116</xdr:col>
      <xdr:colOff>114300</xdr:colOff>
      <xdr:row>86</xdr:row>
      <xdr:rowOff>70286</xdr:rowOff>
    </xdr:to>
    <xdr:sp macro="" textlink="">
      <xdr:nvSpPr>
        <xdr:cNvPr id="505" name="楕円 504">
          <a:extLst>
            <a:ext uri="{FF2B5EF4-FFF2-40B4-BE49-F238E27FC236}">
              <a16:creationId xmlns:a16="http://schemas.microsoft.com/office/drawing/2014/main" id="{406BDBEC-5035-4C2D-A242-70CD1F70AC99}"/>
            </a:ext>
          </a:extLst>
        </xdr:cNvPr>
        <xdr:cNvSpPr/>
      </xdr:nvSpPr>
      <xdr:spPr>
        <a:xfrm>
          <a:off x="22110700" y="1471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163013</xdr:rowOff>
    </xdr:from>
    <xdr:ext cx="469744" cy="259045"/>
    <xdr:sp macro="" textlink="">
      <xdr:nvSpPr>
        <xdr:cNvPr id="506" name="【消防施設】&#10;一人当たり面積該当値テキスト">
          <a:extLst>
            <a:ext uri="{FF2B5EF4-FFF2-40B4-BE49-F238E27FC236}">
              <a16:creationId xmlns:a16="http://schemas.microsoft.com/office/drawing/2014/main" id="{08D585A2-ECA7-433A-A658-DB627E207B49}"/>
            </a:ext>
          </a:extLst>
        </xdr:cNvPr>
        <xdr:cNvSpPr txBox="1"/>
      </xdr:nvSpPr>
      <xdr:spPr>
        <a:xfrm>
          <a:off x="22199600" y="1456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155811</xdr:rowOff>
    </xdr:from>
    <xdr:to>
      <xdr:col>112</xdr:col>
      <xdr:colOff>38100</xdr:colOff>
      <xdr:row>86</xdr:row>
      <xdr:rowOff>85961</xdr:rowOff>
    </xdr:to>
    <xdr:sp macro="" textlink="">
      <xdr:nvSpPr>
        <xdr:cNvPr id="507" name="楕円 506">
          <a:extLst>
            <a:ext uri="{FF2B5EF4-FFF2-40B4-BE49-F238E27FC236}">
              <a16:creationId xmlns:a16="http://schemas.microsoft.com/office/drawing/2014/main" id="{9D32FB24-813E-4D2D-BD57-CDA0D5218B61}"/>
            </a:ext>
          </a:extLst>
        </xdr:cNvPr>
        <xdr:cNvSpPr/>
      </xdr:nvSpPr>
      <xdr:spPr>
        <a:xfrm>
          <a:off x="21272500" y="147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19486</xdr:rowOff>
    </xdr:from>
    <xdr:to>
      <xdr:col>116</xdr:col>
      <xdr:colOff>63500</xdr:colOff>
      <xdr:row>86</xdr:row>
      <xdr:rowOff>35161</xdr:rowOff>
    </xdr:to>
    <xdr:cxnSp macro="">
      <xdr:nvCxnSpPr>
        <xdr:cNvPr id="508" name="直線コネクタ 507">
          <a:extLst>
            <a:ext uri="{FF2B5EF4-FFF2-40B4-BE49-F238E27FC236}">
              <a16:creationId xmlns:a16="http://schemas.microsoft.com/office/drawing/2014/main" id="{15753949-11DE-44B0-9088-54C14827EB62}"/>
            </a:ext>
          </a:extLst>
        </xdr:cNvPr>
        <xdr:cNvCxnSpPr/>
      </xdr:nvCxnSpPr>
      <xdr:spPr>
        <a:xfrm flipV="1">
          <a:off x="21323300" y="14764186"/>
          <a:ext cx="8382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509" name="楕円 508">
          <a:extLst>
            <a:ext uri="{FF2B5EF4-FFF2-40B4-BE49-F238E27FC236}">
              <a16:creationId xmlns:a16="http://schemas.microsoft.com/office/drawing/2014/main" id="{B23679A5-B73E-4D4B-953F-471C2321EC89}"/>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35161</xdr:rowOff>
    </xdr:from>
    <xdr:to>
      <xdr:col>111</xdr:col>
      <xdr:colOff>177800</xdr:colOff>
      <xdr:row>86</xdr:row>
      <xdr:rowOff>38100</xdr:rowOff>
    </xdr:to>
    <xdr:cxnSp macro="">
      <xdr:nvCxnSpPr>
        <xdr:cNvPr id="510" name="直線コネクタ 509">
          <a:extLst>
            <a:ext uri="{FF2B5EF4-FFF2-40B4-BE49-F238E27FC236}">
              <a16:creationId xmlns:a16="http://schemas.microsoft.com/office/drawing/2014/main" id="{CA843E5C-A13E-462E-87F8-1FD42ED7F756}"/>
            </a:ext>
          </a:extLst>
        </xdr:cNvPr>
        <xdr:cNvCxnSpPr/>
      </xdr:nvCxnSpPr>
      <xdr:spPr>
        <a:xfrm flipV="1">
          <a:off x="20434300" y="1477986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7221</xdr:rowOff>
    </xdr:from>
    <xdr:to>
      <xdr:col>102</xdr:col>
      <xdr:colOff>165100</xdr:colOff>
      <xdr:row>86</xdr:row>
      <xdr:rowOff>108821</xdr:rowOff>
    </xdr:to>
    <xdr:sp macro="" textlink="">
      <xdr:nvSpPr>
        <xdr:cNvPr id="511" name="楕円 510">
          <a:extLst>
            <a:ext uri="{FF2B5EF4-FFF2-40B4-BE49-F238E27FC236}">
              <a16:creationId xmlns:a16="http://schemas.microsoft.com/office/drawing/2014/main" id="{F3E2A1C2-C9EE-4CD3-B7EC-D80D96D9C896}"/>
            </a:ext>
          </a:extLst>
        </xdr:cNvPr>
        <xdr:cNvSpPr/>
      </xdr:nvSpPr>
      <xdr:spPr>
        <a:xfrm>
          <a:off x="19494500" y="1475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58021</xdr:rowOff>
    </xdr:to>
    <xdr:cxnSp macro="">
      <xdr:nvCxnSpPr>
        <xdr:cNvPr id="512" name="直線コネクタ 511">
          <a:extLst>
            <a:ext uri="{FF2B5EF4-FFF2-40B4-BE49-F238E27FC236}">
              <a16:creationId xmlns:a16="http://schemas.microsoft.com/office/drawing/2014/main" id="{9777CF38-929E-4A43-B9AA-BA8D9B815991}"/>
            </a:ext>
          </a:extLst>
        </xdr:cNvPr>
        <xdr:cNvCxnSpPr/>
      </xdr:nvCxnSpPr>
      <xdr:spPr>
        <a:xfrm flipV="1">
          <a:off x="19545300" y="14782800"/>
          <a:ext cx="8890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513" name="n_1aveValue【消防施設】&#10;一人当たり面積">
          <a:extLst>
            <a:ext uri="{FF2B5EF4-FFF2-40B4-BE49-F238E27FC236}">
              <a16:creationId xmlns:a16="http://schemas.microsoft.com/office/drawing/2014/main" id="{B8FC5B1C-6A5C-490D-AD77-7C18BB0CDFE7}"/>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514" name="n_2aveValue【消防施設】&#10;一人当たり面積">
          <a:extLst>
            <a:ext uri="{FF2B5EF4-FFF2-40B4-BE49-F238E27FC236}">
              <a16:creationId xmlns:a16="http://schemas.microsoft.com/office/drawing/2014/main" id="{4DFF7CA0-EAFE-4362-9268-D1BAF2613E41}"/>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515" name="n_3aveValue【消防施設】&#10;一人当たり面積">
          <a:extLst>
            <a:ext uri="{FF2B5EF4-FFF2-40B4-BE49-F238E27FC236}">
              <a16:creationId xmlns:a16="http://schemas.microsoft.com/office/drawing/2014/main" id="{89F56B46-5395-4A14-8B31-2A1C8FA70766}"/>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516" name="n_4aveValue【消防施設】&#10;一人当たり面積">
          <a:extLst>
            <a:ext uri="{FF2B5EF4-FFF2-40B4-BE49-F238E27FC236}">
              <a16:creationId xmlns:a16="http://schemas.microsoft.com/office/drawing/2014/main" id="{73DE25E5-C441-42AE-BEB6-82BC1AA403DC}"/>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102488</xdr:rowOff>
    </xdr:from>
    <xdr:ext cx="469744" cy="259045"/>
    <xdr:sp macro="" textlink="">
      <xdr:nvSpPr>
        <xdr:cNvPr id="517" name="n_1mainValue【消防施設】&#10;一人当たり面積">
          <a:extLst>
            <a:ext uri="{FF2B5EF4-FFF2-40B4-BE49-F238E27FC236}">
              <a16:creationId xmlns:a16="http://schemas.microsoft.com/office/drawing/2014/main" id="{06C779A8-481A-489F-BAF6-51E8452C2827}"/>
            </a:ext>
          </a:extLst>
        </xdr:cNvPr>
        <xdr:cNvSpPr txBox="1"/>
      </xdr:nvSpPr>
      <xdr:spPr>
        <a:xfrm>
          <a:off x="21075727" y="1450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105427</xdr:rowOff>
    </xdr:from>
    <xdr:ext cx="469744" cy="259045"/>
    <xdr:sp macro="" textlink="">
      <xdr:nvSpPr>
        <xdr:cNvPr id="518" name="n_2mainValue【消防施設】&#10;一人当たり面積">
          <a:extLst>
            <a:ext uri="{FF2B5EF4-FFF2-40B4-BE49-F238E27FC236}">
              <a16:creationId xmlns:a16="http://schemas.microsoft.com/office/drawing/2014/main" id="{DEFC1A4D-589F-4D16-BCCC-E115D5F615F6}"/>
            </a:ext>
          </a:extLst>
        </xdr:cNvPr>
        <xdr:cNvSpPr txBox="1"/>
      </xdr:nvSpPr>
      <xdr:spPr>
        <a:xfrm>
          <a:off x="20199427" y="1450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125348</xdr:rowOff>
    </xdr:from>
    <xdr:ext cx="469744" cy="259045"/>
    <xdr:sp macro="" textlink="">
      <xdr:nvSpPr>
        <xdr:cNvPr id="519" name="n_3mainValue【消防施設】&#10;一人当たり面積">
          <a:extLst>
            <a:ext uri="{FF2B5EF4-FFF2-40B4-BE49-F238E27FC236}">
              <a16:creationId xmlns:a16="http://schemas.microsoft.com/office/drawing/2014/main" id="{34F01D40-62E2-4E63-9368-E1F43CE06944}"/>
            </a:ext>
          </a:extLst>
        </xdr:cNvPr>
        <xdr:cNvSpPr txBox="1"/>
      </xdr:nvSpPr>
      <xdr:spPr>
        <a:xfrm>
          <a:off x="19310427" y="1452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0" name="正方形/長方形 519">
          <a:extLst>
            <a:ext uri="{FF2B5EF4-FFF2-40B4-BE49-F238E27FC236}">
              <a16:creationId xmlns:a16="http://schemas.microsoft.com/office/drawing/2014/main" id="{0B114E51-ED86-4680-9FDC-9FEAA8C5CC1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1" name="正方形/長方形 520">
          <a:extLst>
            <a:ext uri="{FF2B5EF4-FFF2-40B4-BE49-F238E27FC236}">
              <a16:creationId xmlns:a16="http://schemas.microsoft.com/office/drawing/2014/main" id="{24C5A494-4BB8-428A-AC66-C3AA9918661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2" name="正方形/長方形 521">
          <a:extLst>
            <a:ext uri="{FF2B5EF4-FFF2-40B4-BE49-F238E27FC236}">
              <a16:creationId xmlns:a16="http://schemas.microsoft.com/office/drawing/2014/main" id="{5DF4B8A8-0CE5-4FA6-AF1E-A4D7DF415C4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3" name="正方形/長方形 522">
          <a:extLst>
            <a:ext uri="{FF2B5EF4-FFF2-40B4-BE49-F238E27FC236}">
              <a16:creationId xmlns:a16="http://schemas.microsoft.com/office/drawing/2014/main" id="{938E7FA4-C97D-4F12-BE84-DACFD798263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4" name="正方形/長方形 523">
          <a:extLst>
            <a:ext uri="{FF2B5EF4-FFF2-40B4-BE49-F238E27FC236}">
              <a16:creationId xmlns:a16="http://schemas.microsoft.com/office/drawing/2014/main" id="{0DF03ABA-53F5-4261-8585-B7A352066B0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5" name="正方形/長方形 524">
          <a:extLst>
            <a:ext uri="{FF2B5EF4-FFF2-40B4-BE49-F238E27FC236}">
              <a16:creationId xmlns:a16="http://schemas.microsoft.com/office/drawing/2014/main" id="{3223C5E6-CE5F-4F2D-BAC6-92314CAA78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6" name="正方形/長方形 525">
          <a:extLst>
            <a:ext uri="{FF2B5EF4-FFF2-40B4-BE49-F238E27FC236}">
              <a16:creationId xmlns:a16="http://schemas.microsoft.com/office/drawing/2014/main" id="{498EDEBF-850A-4A9E-8905-612C0DE9EAE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7" name="正方形/長方形 526">
          <a:extLst>
            <a:ext uri="{FF2B5EF4-FFF2-40B4-BE49-F238E27FC236}">
              <a16:creationId xmlns:a16="http://schemas.microsoft.com/office/drawing/2014/main" id="{0214CFAA-2A0B-4C1A-A7FD-E93FEF34270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8" name="テキスト ボックス 527">
          <a:extLst>
            <a:ext uri="{FF2B5EF4-FFF2-40B4-BE49-F238E27FC236}">
              <a16:creationId xmlns:a16="http://schemas.microsoft.com/office/drawing/2014/main" id="{03BD62F8-E2BA-427B-A7CF-9C347F6E200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9" name="直線コネクタ 528">
          <a:extLst>
            <a:ext uri="{FF2B5EF4-FFF2-40B4-BE49-F238E27FC236}">
              <a16:creationId xmlns:a16="http://schemas.microsoft.com/office/drawing/2014/main" id="{0622A9F2-15A9-4AC1-B1EF-858172BC23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0" name="テキスト ボックス 529">
          <a:extLst>
            <a:ext uri="{FF2B5EF4-FFF2-40B4-BE49-F238E27FC236}">
              <a16:creationId xmlns:a16="http://schemas.microsoft.com/office/drawing/2014/main" id="{0DF6F5B9-CF28-42A7-8B22-2F916BB8B9E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1" name="直線コネクタ 530">
          <a:extLst>
            <a:ext uri="{FF2B5EF4-FFF2-40B4-BE49-F238E27FC236}">
              <a16:creationId xmlns:a16="http://schemas.microsoft.com/office/drawing/2014/main" id="{E72B75B0-01D6-447C-BD36-994F611B158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2" name="テキスト ボックス 531">
          <a:extLst>
            <a:ext uri="{FF2B5EF4-FFF2-40B4-BE49-F238E27FC236}">
              <a16:creationId xmlns:a16="http://schemas.microsoft.com/office/drawing/2014/main" id="{727F7862-E2A8-447F-9FA4-7A2BA2C527E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3" name="直線コネクタ 532">
          <a:extLst>
            <a:ext uri="{FF2B5EF4-FFF2-40B4-BE49-F238E27FC236}">
              <a16:creationId xmlns:a16="http://schemas.microsoft.com/office/drawing/2014/main" id="{70A70791-1CBA-47F3-A776-2C0F754159E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4" name="テキスト ボックス 533">
          <a:extLst>
            <a:ext uri="{FF2B5EF4-FFF2-40B4-BE49-F238E27FC236}">
              <a16:creationId xmlns:a16="http://schemas.microsoft.com/office/drawing/2014/main" id="{A1ECCA82-A5D2-4A79-98FA-AEC31505AC2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5" name="直線コネクタ 534">
          <a:extLst>
            <a:ext uri="{FF2B5EF4-FFF2-40B4-BE49-F238E27FC236}">
              <a16:creationId xmlns:a16="http://schemas.microsoft.com/office/drawing/2014/main" id="{E9A71394-2F04-4E8F-89DE-81ECFD1CB1B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6" name="テキスト ボックス 535">
          <a:extLst>
            <a:ext uri="{FF2B5EF4-FFF2-40B4-BE49-F238E27FC236}">
              <a16:creationId xmlns:a16="http://schemas.microsoft.com/office/drawing/2014/main" id="{0B8A13CD-62BF-4983-AB05-A95C77AE4A1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7" name="直線コネクタ 536">
          <a:extLst>
            <a:ext uri="{FF2B5EF4-FFF2-40B4-BE49-F238E27FC236}">
              <a16:creationId xmlns:a16="http://schemas.microsoft.com/office/drawing/2014/main" id="{645EEDB6-14D5-49CD-9B51-8DBD3021CED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8" name="テキスト ボックス 537">
          <a:extLst>
            <a:ext uri="{FF2B5EF4-FFF2-40B4-BE49-F238E27FC236}">
              <a16:creationId xmlns:a16="http://schemas.microsoft.com/office/drawing/2014/main" id="{73153249-AA97-4BA9-8F24-00BE0100FC9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9" name="直線コネクタ 538">
          <a:extLst>
            <a:ext uri="{FF2B5EF4-FFF2-40B4-BE49-F238E27FC236}">
              <a16:creationId xmlns:a16="http://schemas.microsoft.com/office/drawing/2014/main" id="{220F11D4-AD34-451C-85CD-693AEBCA737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0" name="テキスト ボックス 539">
          <a:extLst>
            <a:ext uri="{FF2B5EF4-FFF2-40B4-BE49-F238E27FC236}">
              <a16:creationId xmlns:a16="http://schemas.microsoft.com/office/drawing/2014/main" id="{8A39E264-F030-447E-B263-22E005C8F07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1" name="直線コネクタ 540">
          <a:extLst>
            <a:ext uri="{FF2B5EF4-FFF2-40B4-BE49-F238E27FC236}">
              <a16:creationId xmlns:a16="http://schemas.microsoft.com/office/drawing/2014/main" id="{E550D77A-79DE-4412-BC2B-FBF2EB5AB60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2" name="テキスト ボックス 541">
          <a:extLst>
            <a:ext uri="{FF2B5EF4-FFF2-40B4-BE49-F238E27FC236}">
              <a16:creationId xmlns:a16="http://schemas.microsoft.com/office/drawing/2014/main" id="{CBF7E26E-3132-4165-BE3D-D62B6E8D281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3" name="直線コネクタ 542">
          <a:extLst>
            <a:ext uri="{FF2B5EF4-FFF2-40B4-BE49-F238E27FC236}">
              <a16:creationId xmlns:a16="http://schemas.microsoft.com/office/drawing/2014/main" id="{D8263D82-E500-41EC-8075-B28523060EF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庁舎】&#10;有形固定資産減価償却率グラフ枠">
          <a:extLst>
            <a:ext uri="{FF2B5EF4-FFF2-40B4-BE49-F238E27FC236}">
              <a16:creationId xmlns:a16="http://schemas.microsoft.com/office/drawing/2014/main" id="{1199BAE3-DCAE-442B-9D34-39597FBC7CA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45" name="直線コネクタ 544">
          <a:extLst>
            <a:ext uri="{FF2B5EF4-FFF2-40B4-BE49-F238E27FC236}">
              <a16:creationId xmlns:a16="http://schemas.microsoft.com/office/drawing/2014/main" id="{21401AD7-48CF-4835-A408-161C99490212}"/>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46" name="【庁舎】&#10;有形固定資産減価償却率最小値テキスト">
          <a:extLst>
            <a:ext uri="{FF2B5EF4-FFF2-40B4-BE49-F238E27FC236}">
              <a16:creationId xmlns:a16="http://schemas.microsoft.com/office/drawing/2014/main" id="{FD3A23FB-E063-41C2-9C03-75DD9E0E14E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47" name="直線コネクタ 546">
          <a:extLst>
            <a:ext uri="{FF2B5EF4-FFF2-40B4-BE49-F238E27FC236}">
              <a16:creationId xmlns:a16="http://schemas.microsoft.com/office/drawing/2014/main" id="{4B1EF056-8C5F-4D12-A0E1-7D9396B95CA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48" name="【庁舎】&#10;有形固定資産減価償却率最大値テキスト">
          <a:extLst>
            <a:ext uri="{FF2B5EF4-FFF2-40B4-BE49-F238E27FC236}">
              <a16:creationId xmlns:a16="http://schemas.microsoft.com/office/drawing/2014/main" id="{FCB9853D-A9F4-41F9-AC50-C94CBC4713BC}"/>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49" name="直線コネクタ 548">
          <a:extLst>
            <a:ext uri="{FF2B5EF4-FFF2-40B4-BE49-F238E27FC236}">
              <a16:creationId xmlns:a16="http://schemas.microsoft.com/office/drawing/2014/main" id="{E204FA23-9E80-402D-8494-6D7A08C33C4C}"/>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50" name="【庁舎】&#10;有形固定資産減価償却率平均値テキスト">
          <a:extLst>
            <a:ext uri="{FF2B5EF4-FFF2-40B4-BE49-F238E27FC236}">
              <a16:creationId xmlns:a16="http://schemas.microsoft.com/office/drawing/2014/main" id="{A0D8C869-4A1E-4B7B-BD6A-4B146A4806C5}"/>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51" name="フローチャート: 判断 550">
          <a:extLst>
            <a:ext uri="{FF2B5EF4-FFF2-40B4-BE49-F238E27FC236}">
              <a16:creationId xmlns:a16="http://schemas.microsoft.com/office/drawing/2014/main" id="{AC83FAF6-B4D5-4F38-9DAB-CB35BA338FCA}"/>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52" name="フローチャート: 判断 551">
          <a:extLst>
            <a:ext uri="{FF2B5EF4-FFF2-40B4-BE49-F238E27FC236}">
              <a16:creationId xmlns:a16="http://schemas.microsoft.com/office/drawing/2014/main" id="{DA35FDF5-0C26-46BC-8A79-DFB63127DB61}"/>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53" name="フローチャート: 判断 552">
          <a:extLst>
            <a:ext uri="{FF2B5EF4-FFF2-40B4-BE49-F238E27FC236}">
              <a16:creationId xmlns:a16="http://schemas.microsoft.com/office/drawing/2014/main" id="{2930C059-4A67-45FD-B009-2A3804BBDA8B}"/>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54" name="フローチャート: 判断 553">
          <a:extLst>
            <a:ext uri="{FF2B5EF4-FFF2-40B4-BE49-F238E27FC236}">
              <a16:creationId xmlns:a16="http://schemas.microsoft.com/office/drawing/2014/main" id="{72456B19-7684-48D5-B3C7-3E0C0AC51996}"/>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55" name="フローチャート: 判断 554">
          <a:extLst>
            <a:ext uri="{FF2B5EF4-FFF2-40B4-BE49-F238E27FC236}">
              <a16:creationId xmlns:a16="http://schemas.microsoft.com/office/drawing/2014/main" id="{7FD7AB65-80CD-46C1-8FC8-F63B097B58D3}"/>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6D3F0907-B191-45F5-BEF6-73C1596069C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22D6F7D2-9361-433F-80E7-2C7524D243E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id="{91E4D6B2-F7A1-491F-B814-045AB3C493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9" name="テキスト ボックス 558">
          <a:extLst>
            <a:ext uri="{FF2B5EF4-FFF2-40B4-BE49-F238E27FC236}">
              <a16:creationId xmlns:a16="http://schemas.microsoft.com/office/drawing/2014/main" id="{B5DF1145-482F-4478-85BC-810C0E2735C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0" name="テキスト ボックス 559">
          <a:extLst>
            <a:ext uri="{FF2B5EF4-FFF2-40B4-BE49-F238E27FC236}">
              <a16:creationId xmlns:a16="http://schemas.microsoft.com/office/drawing/2014/main" id="{F4E6C437-F462-4429-94B0-91CAC599BFE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561" name="楕円 560">
          <a:extLst>
            <a:ext uri="{FF2B5EF4-FFF2-40B4-BE49-F238E27FC236}">
              <a16:creationId xmlns:a16="http://schemas.microsoft.com/office/drawing/2014/main" id="{D9576FB0-175A-42B7-8083-E98E403AB686}"/>
            </a:ext>
          </a:extLst>
        </xdr:cNvPr>
        <xdr:cNvSpPr/>
      </xdr:nvSpPr>
      <xdr:spPr>
        <a:xfrm>
          <a:off x="162687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7093</xdr:rowOff>
    </xdr:from>
    <xdr:ext cx="405111" cy="259045"/>
    <xdr:sp macro="" textlink="">
      <xdr:nvSpPr>
        <xdr:cNvPr id="562" name="【庁舎】&#10;有形固定資産減価償却率該当値テキスト">
          <a:extLst>
            <a:ext uri="{FF2B5EF4-FFF2-40B4-BE49-F238E27FC236}">
              <a16:creationId xmlns:a16="http://schemas.microsoft.com/office/drawing/2014/main" id="{2CBB80AC-652C-47DF-9329-4D5EDF24BB65}"/>
            </a:ext>
          </a:extLst>
        </xdr:cNvPr>
        <xdr:cNvSpPr txBox="1"/>
      </xdr:nvSpPr>
      <xdr:spPr>
        <a:xfrm>
          <a:off x="16357600"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164193</xdr:rowOff>
    </xdr:from>
    <xdr:to>
      <xdr:col>81</xdr:col>
      <xdr:colOff>101600</xdr:colOff>
      <xdr:row>105</xdr:row>
      <xdr:rowOff>94343</xdr:rowOff>
    </xdr:to>
    <xdr:sp macro="" textlink="">
      <xdr:nvSpPr>
        <xdr:cNvPr id="563" name="楕円 562">
          <a:extLst>
            <a:ext uri="{FF2B5EF4-FFF2-40B4-BE49-F238E27FC236}">
              <a16:creationId xmlns:a16="http://schemas.microsoft.com/office/drawing/2014/main" id="{E8DFC222-33C2-4E48-9421-594314FEFFA2}"/>
            </a:ext>
          </a:extLst>
        </xdr:cNvPr>
        <xdr:cNvSpPr/>
      </xdr:nvSpPr>
      <xdr:spPr>
        <a:xfrm>
          <a:off x="15430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43543</xdr:rowOff>
    </xdr:from>
    <xdr:to>
      <xdr:col>85</xdr:col>
      <xdr:colOff>127000</xdr:colOff>
      <xdr:row>105</xdr:row>
      <xdr:rowOff>79466</xdr:rowOff>
    </xdr:to>
    <xdr:cxnSp macro="">
      <xdr:nvCxnSpPr>
        <xdr:cNvPr id="564" name="直線コネクタ 563">
          <a:extLst>
            <a:ext uri="{FF2B5EF4-FFF2-40B4-BE49-F238E27FC236}">
              <a16:creationId xmlns:a16="http://schemas.microsoft.com/office/drawing/2014/main" id="{8941066B-58F7-4EEF-87E5-E0C396218591}"/>
            </a:ext>
          </a:extLst>
        </xdr:cNvPr>
        <xdr:cNvCxnSpPr/>
      </xdr:nvCxnSpPr>
      <xdr:spPr>
        <a:xfrm>
          <a:off x="15481300" y="1804579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125005</xdr:rowOff>
    </xdr:from>
    <xdr:to>
      <xdr:col>76</xdr:col>
      <xdr:colOff>165100</xdr:colOff>
      <xdr:row>105</xdr:row>
      <xdr:rowOff>55155</xdr:rowOff>
    </xdr:to>
    <xdr:sp macro="" textlink="">
      <xdr:nvSpPr>
        <xdr:cNvPr id="565" name="楕円 564">
          <a:extLst>
            <a:ext uri="{FF2B5EF4-FFF2-40B4-BE49-F238E27FC236}">
              <a16:creationId xmlns:a16="http://schemas.microsoft.com/office/drawing/2014/main" id="{1A12AC6B-EFB0-47AA-9E59-B9D2C8D59C3A}"/>
            </a:ext>
          </a:extLst>
        </xdr:cNvPr>
        <xdr:cNvSpPr/>
      </xdr:nvSpPr>
      <xdr:spPr>
        <a:xfrm>
          <a:off x="14541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4355</xdr:rowOff>
    </xdr:from>
    <xdr:to>
      <xdr:col>81</xdr:col>
      <xdr:colOff>50800</xdr:colOff>
      <xdr:row>105</xdr:row>
      <xdr:rowOff>43543</xdr:rowOff>
    </xdr:to>
    <xdr:cxnSp macro="">
      <xdr:nvCxnSpPr>
        <xdr:cNvPr id="566" name="直線コネクタ 565">
          <a:extLst>
            <a:ext uri="{FF2B5EF4-FFF2-40B4-BE49-F238E27FC236}">
              <a16:creationId xmlns:a16="http://schemas.microsoft.com/office/drawing/2014/main" id="{ACF527D1-AEDF-469E-A72B-FE8224606FF8}"/>
            </a:ext>
          </a:extLst>
        </xdr:cNvPr>
        <xdr:cNvCxnSpPr/>
      </xdr:nvCxnSpPr>
      <xdr:spPr>
        <a:xfrm>
          <a:off x="14592300" y="180066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567" name="楕円 566">
          <a:extLst>
            <a:ext uri="{FF2B5EF4-FFF2-40B4-BE49-F238E27FC236}">
              <a16:creationId xmlns:a16="http://schemas.microsoft.com/office/drawing/2014/main" id="{24814FF0-2F50-43B8-98E2-B582074EFDCD}"/>
            </a:ext>
          </a:extLst>
        </xdr:cNvPr>
        <xdr:cNvSpPr/>
      </xdr:nvSpPr>
      <xdr:spPr>
        <a:xfrm>
          <a:off x="13652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141514</xdr:rowOff>
    </xdr:from>
    <xdr:to>
      <xdr:col>76</xdr:col>
      <xdr:colOff>114300</xdr:colOff>
      <xdr:row>105</xdr:row>
      <xdr:rowOff>4355</xdr:rowOff>
    </xdr:to>
    <xdr:cxnSp macro="">
      <xdr:nvCxnSpPr>
        <xdr:cNvPr id="568" name="直線コネクタ 567">
          <a:extLst>
            <a:ext uri="{FF2B5EF4-FFF2-40B4-BE49-F238E27FC236}">
              <a16:creationId xmlns:a16="http://schemas.microsoft.com/office/drawing/2014/main" id="{951A194A-B93D-43CA-B88B-2AFEB62C3345}"/>
            </a:ext>
          </a:extLst>
        </xdr:cNvPr>
        <xdr:cNvCxnSpPr/>
      </xdr:nvCxnSpPr>
      <xdr:spPr>
        <a:xfrm>
          <a:off x="13703300" y="179723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69" name="n_1aveValue【庁舎】&#10;有形固定資産減価償却率">
          <a:extLst>
            <a:ext uri="{FF2B5EF4-FFF2-40B4-BE49-F238E27FC236}">
              <a16:creationId xmlns:a16="http://schemas.microsoft.com/office/drawing/2014/main" id="{ED61E448-4F47-41DA-8673-135E45B2E528}"/>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70" name="n_2aveValue【庁舎】&#10;有形固定資産減価償却率">
          <a:extLst>
            <a:ext uri="{FF2B5EF4-FFF2-40B4-BE49-F238E27FC236}">
              <a16:creationId xmlns:a16="http://schemas.microsoft.com/office/drawing/2014/main" id="{A63C2F36-BEC5-45F7-AB5C-5DC2F743B526}"/>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71" name="n_3aveValue【庁舎】&#10;有形固定資産減価償却率">
          <a:extLst>
            <a:ext uri="{FF2B5EF4-FFF2-40B4-BE49-F238E27FC236}">
              <a16:creationId xmlns:a16="http://schemas.microsoft.com/office/drawing/2014/main" id="{4014C919-BB46-477E-A92E-149A9A3499D7}"/>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72" name="n_4aveValue【庁舎】&#10;有形固定資産減価償却率">
          <a:extLst>
            <a:ext uri="{FF2B5EF4-FFF2-40B4-BE49-F238E27FC236}">
              <a16:creationId xmlns:a16="http://schemas.microsoft.com/office/drawing/2014/main" id="{04F7360C-C1F0-4657-B388-B2A14084E027}"/>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85470</xdr:rowOff>
    </xdr:from>
    <xdr:ext cx="405111" cy="259045"/>
    <xdr:sp macro="" textlink="">
      <xdr:nvSpPr>
        <xdr:cNvPr id="573" name="n_1mainValue【庁舎】&#10;有形固定資産減価償却率">
          <a:extLst>
            <a:ext uri="{FF2B5EF4-FFF2-40B4-BE49-F238E27FC236}">
              <a16:creationId xmlns:a16="http://schemas.microsoft.com/office/drawing/2014/main" id="{8C188C01-9BA4-4C03-84EF-16D80394BFCC}"/>
            </a:ext>
          </a:extLst>
        </xdr:cNvPr>
        <xdr:cNvSpPr txBox="1"/>
      </xdr:nvSpPr>
      <xdr:spPr>
        <a:xfrm>
          <a:off x="152660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46282</xdr:rowOff>
    </xdr:from>
    <xdr:ext cx="405111" cy="259045"/>
    <xdr:sp macro="" textlink="">
      <xdr:nvSpPr>
        <xdr:cNvPr id="574" name="n_2mainValue【庁舎】&#10;有形固定資産減価償却率">
          <a:extLst>
            <a:ext uri="{FF2B5EF4-FFF2-40B4-BE49-F238E27FC236}">
              <a16:creationId xmlns:a16="http://schemas.microsoft.com/office/drawing/2014/main" id="{9BBED0B9-2342-403C-BC8B-47B8160490C3}"/>
            </a:ext>
          </a:extLst>
        </xdr:cNvPr>
        <xdr:cNvSpPr txBox="1"/>
      </xdr:nvSpPr>
      <xdr:spPr>
        <a:xfrm>
          <a:off x="14389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575" name="n_3mainValue【庁舎】&#10;有形固定資産減価償却率">
          <a:extLst>
            <a:ext uri="{FF2B5EF4-FFF2-40B4-BE49-F238E27FC236}">
              <a16:creationId xmlns:a16="http://schemas.microsoft.com/office/drawing/2014/main" id="{314E4267-FDE7-48DF-A632-E41E920122DA}"/>
            </a:ext>
          </a:extLst>
        </xdr:cNvPr>
        <xdr:cNvSpPr txBox="1"/>
      </xdr:nvSpPr>
      <xdr:spPr>
        <a:xfrm>
          <a:off x="13500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6" name="正方形/長方形 575">
          <a:extLst>
            <a:ext uri="{FF2B5EF4-FFF2-40B4-BE49-F238E27FC236}">
              <a16:creationId xmlns:a16="http://schemas.microsoft.com/office/drawing/2014/main" id="{FF31FE96-AE59-487B-A6D9-7590B0C90AF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7" name="正方形/長方形 576">
          <a:extLst>
            <a:ext uri="{FF2B5EF4-FFF2-40B4-BE49-F238E27FC236}">
              <a16:creationId xmlns:a16="http://schemas.microsoft.com/office/drawing/2014/main" id="{47B71208-0C61-49E3-BEF0-BA12938927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8" name="正方形/長方形 577">
          <a:extLst>
            <a:ext uri="{FF2B5EF4-FFF2-40B4-BE49-F238E27FC236}">
              <a16:creationId xmlns:a16="http://schemas.microsoft.com/office/drawing/2014/main" id="{96B38045-4B50-4B00-8CAB-9493746812C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9" name="正方形/長方形 578">
          <a:extLst>
            <a:ext uri="{FF2B5EF4-FFF2-40B4-BE49-F238E27FC236}">
              <a16:creationId xmlns:a16="http://schemas.microsoft.com/office/drawing/2014/main" id="{F865DEF8-F0A5-4C30-98F1-D8957D9BD6C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0" name="正方形/長方形 579">
          <a:extLst>
            <a:ext uri="{FF2B5EF4-FFF2-40B4-BE49-F238E27FC236}">
              <a16:creationId xmlns:a16="http://schemas.microsoft.com/office/drawing/2014/main" id="{C4F1B14A-D407-42D4-93CC-61FF3AC1557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1" name="正方形/長方形 580">
          <a:extLst>
            <a:ext uri="{FF2B5EF4-FFF2-40B4-BE49-F238E27FC236}">
              <a16:creationId xmlns:a16="http://schemas.microsoft.com/office/drawing/2014/main" id="{13F00429-97E6-46E6-A75E-313889D016B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2" name="正方形/長方形 581">
          <a:extLst>
            <a:ext uri="{FF2B5EF4-FFF2-40B4-BE49-F238E27FC236}">
              <a16:creationId xmlns:a16="http://schemas.microsoft.com/office/drawing/2014/main" id="{29E2CB8B-988E-434F-B152-8AA08C097A6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3" name="正方形/長方形 582">
          <a:extLst>
            <a:ext uri="{FF2B5EF4-FFF2-40B4-BE49-F238E27FC236}">
              <a16:creationId xmlns:a16="http://schemas.microsoft.com/office/drawing/2014/main" id="{8C3BA28E-CC8C-4BDE-B644-04A5D3B7A40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4" name="テキスト ボックス 583">
          <a:extLst>
            <a:ext uri="{FF2B5EF4-FFF2-40B4-BE49-F238E27FC236}">
              <a16:creationId xmlns:a16="http://schemas.microsoft.com/office/drawing/2014/main" id="{607C7AA5-F2BE-4EF1-A307-C1DA305186C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5" name="直線コネクタ 584">
          <a:extLst>
            <a:ext uri="{FF2B5EF4-FFF2-40B4-BE49-F238E27FC236}">
              <a16:creationId xmlns:a16="http://schemas.microsoft.com/office/drawing/2014/main" id="{33D4839E-77C4-4AA2-A49F-40E68706FEE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86" name="直線コネクタ 585">
          <a:extLst>
            <a:ext uri="{FF2B5EF4-FFF2-40B4-BE49-F238E27FC236}">
              <a16:creationId xmlns:a16="http://schemas.microsoft.com/office/drawing/2014/main" id="{EBBEDDA0-1321-43DB-8D90-74FBE8DFAAC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87" name="テキスト ボックス 586">
          <a:extLst>
            <a:ext uri="{FF2B5EF4-FFF2-40B4-BE49-F238E27FC236}">
              <a16:creationId xmlns:a16="http://schemas.microsoft.com/office/drawing/2014/main" id="{84D0DB6F-6641-4084-9E07-CE14F29686E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88" name="直線コネクタ 587">
          <a:extLst>
            <a:ext uri="{FF2B5EF4-FFF2-40B4-BE49-F238E27FC236}">
              <a16:creationId xmlns:a16="http://schemas.microsoft.com/office/drawing/2014/main" id="{B3B27526-45B8-4F75-B1DC-FD323ED120F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89" name="テキスト ボックス 588">
          <a:extLst>
            <a:ext uri="{FF2B5EF4-FFF2-40B4-BE49-F238E27FC236}">
              <a16:creationId xmlns:a16="http://schemas.microsoft.com/office/drawing/2014/main" id="{7EEB3DA9-4BD8-46A0-B0DC-352AC6FB4A6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90" name="直線コネクタ 589">
          <a:extLst>
            <a:ext uri="{FF2B5EF4-FFF2-40B4-BE49-F238E27FC236}">
              <a16:creationId xmlns:a16="http://schemas.microsoft.com/office/drawing/2014/main" id="{4F27E1F3-2A8E-45C2-A114-0069006AAF1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91" name="テキスト ボックス 590">
          <a:extLst>
            <a:ext uri="{FF2B5EF4-FFF2-40B4-BE49-F238E27FC236}">
              <a16:creationId xmlns:a16="http://schemas.microsoft.com/office/drawing/2014/main" id="{7DB12B43-0E43-4A41-9297-BDF1FAEB515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92" name="直線コネクタ 591">
          <a:extLst>
            <a:ext uri="{FF2B5EF4-FFF2-40B4-BE49-F238E27FC236}">
              <a16:creationId xmlns:a16="http://schemas.microsoft.com/office/drawing/2014/main" id="{62116A3C-00C5-4A99-B797-CA855A6FFE8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93" name="テキスト ボックス 592">
          <a:extLst>
            <a:ext uri="{FF2B5EF4-FFF2-40B4-BE49-F238E27FC236}">
              <a16:creationId xmlns:a16="http://schemas.microsoft.com/office/drawing/2014/main" id="{553FD6C2-A026-4ECF-8ABB-8A45038015D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94" name="直線コネクタ 593">
          <a:extLst>
            <a:ext uri="{FF2B5EF4-FFF2-40B4-BE49-F238E27FC236}">
              <a16:creationId xmlns:a16="http://schemas.microsoft.com/office/drawing/2014/main" id="{30DA3CC8-9EA9-4695-A609-73E03680496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95" name="テキスト ボックス 594">
          <a:extLst>
            <a:ext uri="{FF2B5EF4-FFF2-40B4-BE49-F238E27FC236}">
              <a16:creationId xmlns:a16="http://schemas.microsoft.com/office/drawing/2014/main" id="{77892307-B0EC-4568-AD01-D2B45B49F0E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6" name="直線コネクタ 595">
          <a:extLst>
            <a:ext uri="{FF2B5EF4-FFF2-40B4-BE49-F238E27FC236}">
              <a16:creationId xmlns:a16="http://schemas.microsoft.com/office/drawing/2014/main" id="{69AD8558-8CE0-4754-B6CA-A98A0ECFD41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97" name="テキスト ボックス 596">
          <a:extLst>
            <a:ext uri="{FF2B5EF4-FFF2-40B4-BE49-F238E27FC236}">
              <a16:creationId xmlns:a16="http://schemas.microsoft.com/office/drawing/2014/main" id="{84153817-02A3-430C-9A49-8CC38E401C2E}"/>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8" name="【庁舎】&#10;一人当たり面積グラフ枠">
          <a:extLst>
            <a:ext uri="{FF2B5EF4-FFF2-40B4-BE49-F238E27FC236}">
              <a16:creationId xmlns:a16="http://schemas.microsoft.com/office/drawing/2014/main" id="{6A2D8C93-B476-4CB9-A006-3CA7DEA80A8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599" name="直線コネクタ 598">
          <a:extLst>
            <a:ext uri="{FF2B5EF4-FFF2-40B4-BE49-F238E27FC236}">
              <a16:creationId xmlns:a16="http://schemas.microsoft.com/office/drawing/2014/main" id="{85303BEC-1C20-4DFD-8512-0C3D128B348B}"/>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00" name="【庁舎】&#10;一人当たり面積最小値テキスト">
          <a:extLst>
            <a:ext uri="{FF2B5EF4-FFF2-40B4-BE49-F238E27FC236}">
              <a16:creationId xmlns:a16="http://schemas.microsoft.com/office/drawing/2014/main" id="{4E878E69-BBB7-4C43-ABF2-074DAEBE65CC}"/>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01" name="直線コネクタ 600">
          <a:extLst>
            <a:ext uri="{FF2B5EF4-FFF2-40B4-BE49-F238E27FC236}">
              <a16:creationId xmlns:a16="http://schemas.microsoft.com/office/drawing/2014/main" id="{DF482CF9-C77D-4044-A3B1-3BE7E4A7EF1C}"/>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02" name="【庁舎】&#10;一人当たり面積最大値テキスト">
          <a:extLst>
            <a:ext uri="{FF2B5EF4-FFF2-40B4-BE49-F238E27FC236}">
              <a16:creationId xmlns:a16="http://schemas.microsoft.com/office/drawing/2014/main" id="{44AE8EBE-043E-4706-8C43-064E3E51BA1A}"/>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03" name="直線コネクタ 602">
          <a:extLst>
            <a:ext uri="{FF2B5EF4-FFF2-40B4-BE49-F238E27FC236}">
              <a16:creationId xmlns:a16="http://schemas.microsoft.com/office/drawing/2014/main" id="{74529580-2172-42F1-86FB-E4F75DA34114}"/>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04" name="【庁舎】&#10;一人当たり面積平均値テキスト">
          <a:extLst>
            <a:ext uri="{FF2B5EF4-FFF2-40B4-BE49-F238E27FC236}">
              <a16:creationId xmlns:a16="http://schemas.microsoft.com/office/drawing/2014/main" id="{9CA84EA9-9F79-4E0E-91AE-739A048434B6}"/>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05" name="フローチャート: 判断 604">
          <a:extLst>
            <a:ext uri="{FF2B5EF4-FFF2-40B4-BE49-F238E27FC236}">
              <a16:creationId xmlns:a16="http://schemas.microsoft.com/office/drawing/2014/main" id="{C6E6DECF-23B0-4848-B6FF-7312047055B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06" name="フローチャート: 判断 605">
          <a:extLst>
            <a:ext uri="{FF2B5EF4-FFF2-40B4-BE49-F238E27FC236}">
              <a16:creationId xmlns:a16="http://schemas.microsoft.com/office/drawing/2014/main" id="{9202D7AD-B77C-4B03-9C88-9A7C5D580716}"/>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07" name="フローチャート: 判断 606">
          <a:extLst>
            <a:ext uri="{FF2B5EF4-FFF2-40B4-BE49-F238E27FC236}">
              <a16:creationId xmlns:a16="http://schemas.microsoft.com/office/drawing/2014/main" id="{131C509E-7A28-4920-AB8D-C39473BD7E52}"/>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08" name="フローチャート: 判断 607">
          <a:extLst>
            <a:ext uri="{FF2B5EF4-FFF2-40B4-BE49-F238E27FC236}">
              <a16:creationId xmlns:a16="http://schemas.microsoft.com/office/drawing/2014/main" id="{E43458F2-6BAC-4B90-8527-99B568A3CA4B}"/>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609" name="フローチャート: 判断 608">
          <a:extLst>
            <a:ext uri="{FF2B5EF4-FFF2-40B4-BE49-F238E27FC236}">
              <a16:creationId xmlns:a16="http://schemas.microsoft.com/office/drawing/2014/main" id="{3D5CB2B9-7C46-4287-AD47-8FA03FD18F48}"/>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0" name="テキスト ボックス 609">
          <a:extLst>
            <a:ext uri="{FF2B5EF4-FFF2-40B4-BE49-F238E27FC236}">
              <a16:creationId xmlns:a16="http://schemas.microsoft.com/office/drawing/2014/main" id="{504DC7CC-EA70-46D2-9C0A-095F30E76C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1" name="テキスト ボックス 610">
          <a:extLst>
            <a:ext uri="{FF2B5EF4-FFF2-40B4-BE49-F238E27FC236}">
              <a16:creationId xmlns:a16="http://schemas.microsoft.com/office/drawing/2014/main" id="{F19F9C3C-D70E-48BB-A29E-E30B479401E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2" name="テキスト ボックス 611">
          <a:extLst>
            <a:ext uri="{FF2B5EF4-FFF2-40B4-BE49-F238E27FC236}">
              <a16:creationId xmlns:a16="http://schemas.microsoft.com/office/drawing/2014/main" id="{5AC6B84B-DD09-4415-A373-59D0729F705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3" name="テキスト ボックス 612">
          <a:extLst>
            <a:ext uri="{FF2B5EF4-FFF2-40B4-BE49-F238E27FC236}">
              <a16:creationId xmlns:a16="http://schemas.microsoft.com/office/drawing/2014/main" id="{ABBFC9FE-5360-4D3D-B16D-98D8AC4D0E9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4" name="テキスト ボックス 613">
          <a:extLst>
            <a:ext uri="{FF2B5EF4-FFF2-40B4-BE49-F238E27FC236}">
              <a16:creationId xmlns:a16="http://schemas.microsoft.com/office/drawing/2014/main" id="{20E7C7E5-6AE4-4D24-9BC0-B905315E74C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168148</xdr:rowOff>
    </xdr:from>
    <xdr:to>
      <xdr:col>116</xdr:col>
      <xdr:colOff>114300</xdr:colOff>
      <xdr:row>108</xdr:row>
      <xdr:rowOff>98298</xdr:rowOff>
    </xdr:to>
    <xdr:sp macro="" textlink="">
      <xdr:nvSpPr>
        <xdr:cNvPr id="615" name="楕円 614">
          <a:extLst>
            <a:ext uri="{FF2B5EF4-FFF2-40B4-BE49-F238E27FC236}">
              <a16:creationId xmlns:a16="http://schemas.microsoft.com/office/drawing/2014/main" id="{0B67A092-33B1-4D8D-BAFA-EC8E88672040}"/>
            </a:ext>
          </a:extLst>
        </xdr:cNvPr>
        <xdr:cNvSpPr/>
      </xdr:nvSpPr>
      <xdr:spPr>
        <a:xfrm>
          <a:off x="22110700" y="185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616" name="【庁舎】&#10;一人当たり面積該当値テキスト">
          <a:extLst>
            <a:ext uri="{FF2B5EF4-FFF2-40B4-BE49-F238E27FC236}">
              <a16:creationId xmlns:a16="http://schemas.microsoft.com/office/drawing/2014/main" id="{56A3DC58-76C2-477B-849C-1F0B2D804038}"/>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763</xdr:rowOff>
    </xdr:from>
    <xdr:to>
      <xdr:col>112</xdr:col>
      <xdr:colOff>38100</xdr:colOff>
      <xdr:row>108</xdr:row>
      <xdr:rowOff>102363</xdr:rowOff>
    </xdr:to>
    <xdr:sp macro="" textlink="">
      <xdr:nvSpPr>
        <xdr:cNvPr id="617" name="楕円 616">
          <a:extLst>
            <a:ext uri="{FF2B5EF4-FFF2-40B4-BE49-F238E27FC236}">
              <a16:creationId xmlns:a16="http://schemas.microsoft.com/office/drawing/2014/main" id="{0F52D307-74BE-45FC-82F5-772E54E2938A}"/>
            </a:ext>
          </a:extLst>
        </xdr:cNvPr>
        <xdr:cNvSpPr/>
      </xdr:nvSpPr>
      <xdr:spPr>
        <a:xfrm>
          <a:off x="21272500" y="1851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47498</xdr:rowOff>
    </xdr:from>
    <xdr:to>
      <xdr:col>116</xdr:col>
      <xdr:colOff>63500</xdr:colOff>
      <xdr:row>108</xdr:row>
      <xdr:rowOff>51563</xdr:rowOff>
    </xdr:to>
    <xdr:cxnSp macro="">
      <xdr:nvCxnSpPr>
        <xdr:cNvPr id="618" name="直線コネクタ 617">
          <a:extLst>
            <a:ext uri="{FF2B5EF4-FFF2-40B4-BE49-F238E27FC236}">
              <a16:creationId xmlns:a16="http://schemas.microsoft.com/office/drawing/2014/main" id="{77CFA90F-24E0-459B-B74C-BDFDD5731FCB}"/>
            </a:ext>
          </a:extLst>
        </xdr:cNvPr>
        <xdr:cNvCxnSpPr/>
      </xdr:nvCxnSpPr>
      <xdr:spPr>
        <a:xfrm flipV="1">
          <a:off x="21323300" y="18564098"/>
          <a:ext cx="838200" cy="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3175</xdr:rowOff>
    </xdr:from>
    <xdr:to>
      <xdr:col>107</xdr:col>
      <xdr:colOff>101600</xdr:colOff>
      <xdr:row>108</xdr:row>
      <xdr:rowOff>104775</xdr:rowOff>
    </xdr:to>
    <xdr:sp macro="" textlink="">
      <xdr:nvSpPr>
        <xdr:cNvPr id="619" name="楕円 618">
          <a:extLst>
            <a:ext uri="{FF2B5EF4-FFF2-40B4-BE49-F238E27FC236}">
              <a16:creationId xmlns:a16="http://schemas.microsoft.com/office/drawing/2014/main" id="{5EA1E9BB-0B23-494D-BCBC-1AFEFFF18EBC}"/>
            </a:ext>
          </a:extLst>
        </xdr:cNvPr>
        <xdr:cNvSpPr/>
      </xdr:nvSpPr>
      <xdr:spPr>
        <a:xfrm>
          <a:off x="20383500" y="185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51563</xdr:rowOff>
    </xdr:from>
    <xdr:to>
      <xdr:col>111</xdr:col>
      <xdr:colOff>177800</xdr:colOff>
      <xdr:row>108</xdr:row>
      <xdr:rowOff>53975</xdr:rowOff>
    </xdr:to>
    <xdr:cxnSp macro="">
      <xdr:nvCxnSpPr>
        <xdr:cNvPr id="620" name="直線コネクタ 619">
          <a:extLst>
            <a:ext uri="{FF2B5EF4-FFF2-40B4-BE49-F238E27FC236}">
              <a16:creationId xmlns:a16="http://schemas.microsoft.com/office/drawing/2014/main" id="{B499E14A-BD67-4EE5-9A77-42A85B12151A}"/>
            </a:ext>
          </a:extLst>
        </xdr:cNvPr>
        <xdr:cNvCxnSpPr/>
      </xdr:nvCxnSpPr>
      <xdr:spPr>
        <a:xfrm flipV="1">
          <a:off x="20434300" y="18568163"/>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6986</xdr:rowOff>
    </xdr:from>
    <xdr:to>
      <xdr:col>102</xdr:col>
      <xdr:colOff>165100</xdr:colOff>
      <xdr:row>108</xdr:row>
      <xdr:rowOff>108586</xdr:rowOff>
    </xdr:to>
    <xdr:sp macro="" textlink="">
      <xdr:nvSpPr>
        <xdr:cNvPr id="621" name="楕円 620">
          <a:extLst>
            <a:ext uri="{FF2B5EF4-FFF2-40B4-BE49-F238E27FC236}">
              <a16:creationId xmlns:a16="http://schemas.microsoft.com/office/drawing/2014/main" id="{605AC861-7390-4FF0-B77C-5C7B164C05F0}"/>
            </a:ext>
          </a:extLst>
        </xdr:cNvPr>
        <xdr:cNvSpPr/>
      </xdr:nvSpPr>
      <xdr:spPr>
        <a:xfrm>
          <a:off x="19494500" y="1852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53975</xdr:rowOff>
    </xdr:from>
    <xdr:to>
      <xdr:col>107</xdr:col>
      <xdr:colOff>50800</xdr:colOff>
      <xdr:row>108</xdr:row>
      <xdr:rowOff>57786</xdr:rowOff>
    </xdr:to>
    <xdr:cxnSp macro="">
      <xdr:nvCxnSpPr>
        <xdr:cNvPr id="622" name="直線コネクタ 621">
          <a:extLst>
            <a:ext uri="{FF2B5EF4-FFF2-40B4-BE49-F238E27FC236}">
              <a16:creationId xmlns:a16="http://schemas.microsoft.com/office/drawing/2014/main" id="{353126AF-FA0F-4504-8CD1-93768981DADD}"/>
            </a:ext>
          </a:extLst>
        </xdr:cNvPr>
        <xdr:cNvCxnSpPr/>
      </xdr:nvCxnSpPr>
      <xdr:spPr>
        <a:xfrm flipV="1">
          <a:off x="19545300" y="185705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23" name="n_1aveValue【庁舎】&#10;一人当たり面積">
          <a:extLst>
            <a:ext uri="{FF2B5EF4-FFF2-40B4-BE49-F238E27FC236}">
              <a16:creationId xmlns:a16="http://schemas.microsoft.com/office/drawing/2014/main" id="{4B9ED35D-D1B9-4DF0-BFF4-AE6F3785C081}"/>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24" name="n_2aveValue【庁舎】&#10;一人当たり面積">
          <a:extLst>
            <a:ext uri="{FF2B5EF4-FFF2-40B4-BE49-F238E27FC236}">
              <a16:creationId xmlns:a16="http://schemas.microsoft.com/office/drawing/2014/main" id="{05BAB92F-1B5E-4863-9E89-F270B4DB4984}"/>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25" name="n_3aveValue【庁舎】&#10;一人当たり面積">
          <a:extLst>
            <a:ext uri="{FF2B5EF4-FFF2-40B4-BE49-F238E27FC236}">
              <a16:creationId xmlns:a16="http://schemas.microsoft.com/office/drawing/2014/main" id="{F79AAE5F-943A-4311-ADAF-F1349D7006DA}"/>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626" name="n_4aveValue【庁舎】&#10;一人当たり面積">
          <a:extLst>
            <a:ext uri="{FF2B5EF4-FFF2-40B4-BE49-F238E27FC236}">
              <a16:creationId xmlns:a16="http://schemas.microsoft.com/office/drawing/2014/main" id="{F1356CED-DA41-44D2-8E7F-DD96F6993029}"/>
            </a:ext>
          </a:extLst>
        </xdr:cNvPr>
        <xdr:cNvSpPr txBox="1"/>
      </xdr:nvSpPr>
      <xdr:spPr>
        <a:xfrm>
          <a:off x="18421427" y="1828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93490</xdr:rowOff>
    </xdr:from>
    <xdr:ext cx="469744" cy="259045"/>
    <xdr:sp macro="" textlink="">
      <xdr:nvSpPr>
        <xdr:cNvPr id="627" name="n_1mainValue【庁舎】&#10;一人当たり面積">
          <a:extLst>
            <a:ext uri="{FF2B5EF4-FFF2-40B4-BE49-F238E27FC236}">
              <a16:creationId xmlns:a16="http://schemas.microsoft.com/office/drawing/2014/main" id="{C62A405D-11CB-4148-9C0D-B42E66E04BDC}"/>
            </a:ext>
          </a:extLst>
        </xdr:cNvPr>
        <xdr:cNvSpPr txBox="1"/>
      </xdr:nvSpPr>
      <xdr:spPr>
        <a:xfrm>
          <a:off x="21075727" y="1861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95902</xdr:rowOff>
    </xdr:from>
    <xdr:ext cx="469744" cy="259045"/>
    <xdr:sp macro="" textlink="">
      <xdr:nvSpPr>
        <xdr:cNvPr id="628" name="n_2mainValue【庁舎】&#10;一人当たり面積">
          <a:extLst>
            <a:ext uri="{FF2B5EF4-FFF2-40B4-BE49-F238E27FC236}">
              <a16:creationId xmlns:a16="http://schemas.microsoft.com/office/drawing/2014/main" id="{97DBD67E-C994-4A61-8A32-F09EBFBBA942}"/>
            </a:ext>
          </a:extLst>
        </xdr:cNvPr>
        <xdr:cNvSpPr txBox="1"/>
      </xdr:nvSpPr>
      <xdr:spPr>
        <a:xfrm>
          <a:off x="20199427" y="1861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99713</xdr:rowOff>
    </xdr:from>
    <xdr:ext cx="469744" cy="259045"/>
    <xdr:sp macro="" textlink="">
      <xdr:nvSpPr>
        <xdr:cNvPr id="629" name="n_3mainValue【庁舎】&#10;一人当たり面積">
          <a:extLst>
            <a:ext uri="{FF2B5EF4-FFF2-40B4-BE49-F238E27FC236}">
              <a16:creationId xmlns:a16="http://schemas.microsoft.com/office/drawing/2014/main" id="{268AE908-8258-4D9E-AEA8-96874FE63391}"/>
            </a:ext>
          </a:extLst>
        </xdr:cNvPr>
        <xdr:cNvSpPr txBox="1"/>
      </xdr:nvSpPr>
      <xdr:spPr>
        <a:xfrm>
          <a:off x="19310427" y="1861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0" name="正方形/長方形 629">
          <a:extLst>
            <a:ext uri="{FF2B5EF4-FFF2-40B4-BE49-F238E27FC236}">
              <a16:creationId xmlns:a16="http://schemas.microsoft.com/office/drawing/2014/main" id="{A743BCBF-BF56-4D2E-B207-42DEE2002B7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1" name="正方形/長方形 630">
          <a:extLst>
            <a:ext uri="{FF2B5EF4-FFF2-40B4-BE49-F238E27FC236}">
              <a16:creationId xmlns:a16="http://schemas.microsoft.com/office/drawing/2014/main" id="{83B8F7C5-57BB-4BEC-9D0A-078B78911F9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2" name="テキスト ボックス 631">
          <a:extLst>
            <a:ext uri="{FF2B5EF4-FFF2-40B4-BE49-F238E27FC236}">
              <a16:creationId xmlns:a16="http://schemas.microsoft.com/office/drawing/2014/main" id="{2A264904-FA71-4F58-9AE5-8D3A0D38B2A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い水準にあるのは市民会館であるが、これは施設の老朽化が主な要因である。今後は固定資産台帳や公共施設等総合管理計画に基づき、人口減少や財政状況を踏まえた適切な公共施設の維持管理を実施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2843171</v>
      </c>
      <c r="BO4" s="462"/>
      <c r="BP4" s="462"/>
      <c r="BQ4" s="462"/>
      <c r="BR4" s="462"/>
      <c r="BS4" s="462"/>
      <c r="BT4" s="462"/>
      <c r="BU4" s="463"/>
      <c r="BV4" s="461">
        <v>3015215</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13.1</v>
      </c>
      <c r="CU4" s="602"/>
      <c r="CV4" s="602"/>
      <c r="CW4" s="602"/>
      <c r="CX4" s="602"/>
      <c r="CY4" s="602"/>
      <c r="CZ4" s="602"/>
      <c r="DA4" s="603"/>
      <c r="DB4" s="601">
        <v>7.4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2644897</v>
      </c>
      <c r="BO5" s="433"/>
      <c r="BP5" s="433"/>
      <c r="BQ5" s="433"/>
      <c r="BR5" s="433"/>
      <c r="BS5" s="433"/>
      <c r="BT5" s="433"/>
      <c r="BU5" s="434"/>
      <c r="BV5" s="432">
        <v>2904458</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109</v>
      </c>
      <c r="CU5" s="430"/>
      <c r="CV5" s="430"/>
      <c r="CW5" s="430"/>
      <c r="CX5" s="430"/>
      <c r="CY5" s="430"/>
      <c r="CZ5" s="430"/>
      <c r="DA5" s="431"/>
      <c r="DB5" s="429">
        <v>99.3</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198274</v>
      </c>
      <c r="BO6" s="433"/>
      <c r="BP6" s="433"/>
      <c r="BQ6" s="433"/>
      <c r="BR6" s="433"/>
      <c r="BS6" s="433"/>
      <c r="BT6" s="433"/>
      <c r="BU6" s="434"/>
      <c r="BV6" s="432">
        <v>110757</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109.2</v>
      </c>
      <c r="CU6" s="576"/>
      <c r="CV6" s="576"/>
      <c r="CW6" s="576"/>
      <c r="CX6" s="576"/>
      <c r="CY6" s="576"/>
      <c r="CZ6" s="576"/>
      <c r="DA6" s="577"/>
      <c r="DB6" s="575">
        <v>99.6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91</v>
      </c>
      <c r="AV7" s="491"/>
      <c r="AW7" s="491"/>
      <c r="AX7" s="491"/>
      <c r="AY7" s="446" t="s">
        <v>102</v>
      </c>
      <c r="AZ7" s="447"/>
      <c r="BA7" s="447"/>
      <c r="BB7" s="447"/>
      <c r="BC7" s="447"/>
      <c r="BD7" s="447"/>
      <c r="BE7" s="447"/>
      <c r="BF7" s="447"/>
      <c r="BG7" s="447"/>
      <c r="BH7" s="447"/>
      <c r="BI7" s="447"/>
      <c r="BJ7" s="447"/>
      <c r="BK7" s="447"/>
      <c r="BL7" s="447"/>
      <c r="BM7" s="448"/>
      <c r="BN7" s="432">
        <v>3221</v>
      </c>
      <c r="BO7" s="433"/>
      <c r="BP7" s="433"/>
      <c r="BQ7" s="433"/>
      <c r="BR7" s="433"/>
      <c r="BS7" s="433"/>
      <c r="BT7" s="433"/>
      <c r="BU7" s="434"/>
      <c r="BV7" s="432">
        <v>1599</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1493476</v>
      </c>
      <c r="CU7" s="433"/>
      <c r="CV7" s="433"/>
      <c r="CW7" s="433"/>
      <c r="CX7" s="433"/>
      <c r="CY7" s="433"/>
      <c r="CZ7" s="433"/>
      <c r="DA7" s="434"/>
      <c r="DB7" s="432">
        <v>1484167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91</v>
      </c>
      <c r="AV8" s="491"/>
      <c r="AW8" s="491"/>
      <c r="AX8" s="491"/>
      <c r="AY8" s="446" t="s">
        <v>105</v>
      </c>
      <c r="AZ8" s="447"/>
      <c r="BA8" s="447"/>
      <c r="BB8" s="447"/>
      <c r="BC8" s="447"/>
      <c r="BD8" s="447"/>
      <c r="BE8" s="447"/>
      <c r="BF8" s="447"/>
      <c r="BG8" s="447"/>
      <c r="BH8" s="447"/>
      <c r="BI8" s="447"/>
      <c r="BJ8" s="447"/>
      <c r="BK8" s="447"/>
      <c r="BL8" s="447"/>
      <c r="BM8" s="448"/>
      <c r="BN8" s="432">
        <v>195053</v>
      </c>
      <c r="BO8" s="433"/>
      <c r="BP8" s="433"/>
      <c r="BQ8" s="433"/>
      <c r="BR8" s="433"/>
      <c r="BS8" s="433"/>
      <c r="BT8" s="433"/>
      <c r="BU8" s="434"/>
      <c r="BV8" s="432">
        <v>109158</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0.13</v>
      </c>
      <c r="CU8" s="536"/>
      <c r="CV8" s="536"/>
      <c r="CW8" s="536"/>
      <c r="CX8" s="536"/>
      <c r="CY8" s="536"/>
      <c r="CZ8" s="536"/>
      <c r="DA8" s="537"/>
      <c r="DB8" s="535">
        <v>0.13</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1452</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91</v>
      </c>
      <c r="AV9" s="491"/>
      <c r="AW9" s="491"/>
      <c r="AX9" s="491"/>
      <c r="AY9" s="446" t="s">
        <v>111</v>
      </c>
      <c r="AZ9" s="447"/>
      <c r="BA9" s="447"/>
      <c r="BB9" s="447"/>
      <c r="BC9" s="447"/>
      <c r="BD9" s="447"/>
      <c r="BE9" s="447"/>
      <c r="BF9" s="447"/>
      <c r="BG9" s="447"/>
      <c r="BH9" s="447"/>
      <c r="BI9" s="447"/>
      <c r="BJ9" s="447"/>
      <c r="BK9" s="447"/>
      <c r="BL9" s="447"/>
      <c r="BM9" s="448"/>
      <c r="BN9" s="432">
        <v>85895</v>
      </c>
      <c r="BO9" s="433"/>
      <c r="BP9" s="433"/>
      <c r="BQ9" s="433"/>
      <c r="BR9" s="433"/>
      <c r="BS9" s="433"/>
      <c r="BT9" s="433"/>
      <c r="BU9" s="434"/>
      <c r="BV9" s="432">
        <v>4862</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24.9</v>
      </c>
      <c r="CU9" s="430"/>
      <c r="CV9" s="430"/>
      <c r="CW9" s="430"/>
      <c r="CX9" s="430"/>
      <c r="CY9" s="430"/>
      <c r="CZ9" s="430"/>
      <c r="DA9" s="431"/>
      <c r="DB9" s="429">
        <v>19.399999999999999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1668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115</v>
      </c>
      <c r="AV10" s="491"/>
      <c r="AW10" s="491"/>
      <c r="AX10" s="491"/>
      <c r="AY10" s="446" t="s">
        <v>116</v>
      </c>
      <c r="AZ10" s="447"/>
      <c r="BA10" s="447"/>
      <c r="BB10" s="447"/>
      <c r="BC10" s="447"/>
      <c r="BD10" s="447"/>
      <c r="BE10" s="447"/>
      <c r="BF10" s="447"/>
      <c r="BG10" s="447"/>
      <c r="BH10" s="447"/>
      <c r="BI10" s="447"/>
      <c r="BJ10" s="447"/>
      <c r="BK10" s="447"/>
      <c r="BL10" s="447"/>
      <c r="BM10" s="448"/>
      <c r="BN10" s="432">
        <v>20</v>
      </c>
      <c r="BO10" s="433"/>
      <c r="BP10" s="433"/>
      <c r="BQ10" s="433"/>
      <c r="BR10" s="433"/>
      <c r="BS10" s="433"/>
      <c r="BT10" s="433"/>
      <c r="BU10" s="434"/>
      <c r="BV10" s="432">
        <v>20</v>
      </c>
      <c r="BW10" s="433"/>
      <c r="BX10" s="433"/>
      <c r="BY10" s="433"/>
      <c r="BZ10" s="433"/>
      <c r="CA10" s="433"/>
      <c r="CB10" s="433"/>
      <c r="CC10" s="434"/>
      <c r="CD10" s="169" t="s">
        <v>117</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115</v>
      </c>
      <c r="AV11" s="491"/>
      <c r="AW11" s="491"/>
      <c r="AX11" s="491"/>
      <c r="AY11" s="446" t="s">
        <v>121</v>
      </c>
      <c r="AZ11" s="447"/>
      <c r="BA11" s="447"/>
      <c r="BB11" s="447"/>
      <c r="BC11" s="447"/>
      <c r="BD11" s="447"/>
      <c r="BE11" s="447"/>
      <c r="BF11" s="447"/>
      <c r="BG11" s="447"/>
      <c r="BH11" s="447"/>
      <c r="BI11" s="447"/>
      <c r="BJ11" s="447"/>
      <c r="BK11" s="447"/>
      <c r="BL11" s="447"/>
      <c r="BM11" s="448"/>
      <c r="BN11" s="432">
        <v>136062</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1327</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139436</v>
      </c>
      <c r="BO12" s="433"/>
      <c r="BP12" s="433"/>
      <c r="BQ12" s="433"/>
      <c r="BR12" s="433"/>
      <c r="BS12" s="433"/>
      <c r="BT12" s="433"/>
      <c r="BU12" s="434"/>
      <c r="BV12" s="432">
        <v>242623</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131</v>
      </c>
      <c r="N13" s="517"/>
      <c r="O13" s="517"/>
      <c r="P13" s="517"/>
      <c r="Q13" s="518"/>
      <c r="R13" s="519">
        <v>1320</v>
      </c>
      <c r="S13" s="520"/>
      <c r="T13" s="520"/>
      <c r="U13" s="520"/>
      <c r="V13" s="521"/>
      <c r="W13" s="522" t="s">
        <v>132</v>
      </c>
      <c r="X13" s="418"/>
      <c r="Y13" s="418"/>
      <c r="Z13" s="418"/>
      <c r="AA13" s="418"/>
      <c r="AB13" s="419"/>
      <c r="AC13" s="385">
        <v>61</v>
      </c>
      <c r="AD13" s="386"/>
      <c r="AE13" s="386"/>
      <c r="AF13" s="386"/>
      <c r="AG13" s="387"/>
      <c r="AH13" s="385">
        <v>96</v>
      </c>
      <c r="AI13" s="386"/>
      <c r="AJ13" s="386"/>
      <c r="AK13" s="386"/>
      <c r="AL13" s="445"/>
      <c r="AM13" s="489" t="s">
        <v>133</v>
      </c>
      <c r="AN13" s="389"/>
      <c r="AO13" s="389"/>
      <c r="AP13" s="389"/>
      <c r="AQ13" s="389"/>
      <c r="AR13" s="389"/>
      <c r="AS13" s="389"/>
      <c r="AT13" s="390"/>
      <c r="AU13" s="490" t="s">
        <v>91</v>
      </c>
      <c r="AV13" s="491"/>
      <c r="AW13" s="491"/>
      <c r="AX13" s="491"/>
      <c r="AY13" s="446" t="s">
        <v>134</v>
      </c>
      <c r="AZ13" s="447"/>
      <c r="BA13" s="447"/>
      <c r="BB13" s="447"/>
      <c r="BC13" s="447"/>
      <c r="BD13" s="447"/>
      <c r="BE13" s="447"/>
      <c r="BF13" s="447"/>
      <c r="BG13" s="447"/>
      <c r="BH13" s="447"/>
      <c r="BI13" s="447"/>
      <c r="BJ13" s="447"/>
      <c r="BK13" s="447"/>
      <c r="BL13" s="447"/>
      <c r="BM13" s="448"/>
      <c r="BN13" s="432">
        <v>82541</v>
      </c>
      <c r="BO13" s="433"/>
      <c r="BP13" s="433"/>
      <c r="BQ13" s="433"/>
      <c r="BR13" s="433"/>
      <c r="BS13" s="433"/>
      <c r="BT13" s="433"/>
      <c r="BU13" s="434"/>
      <c r="BV13" s="432">
        <v>-237741</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15.6</v>
      </c>
      <c r="CU13" s="430"/>
      <c r="CV13" s="430"/>
      <c r="CW13" s="430"/>
      <c r="CX13" s="430"/>
      <c r="CY13" s="430"/>
      <c r="CZ13" s="430"/>
      <c r="DA13" s="431"/>
      <c r="DB13" s="429">
        <v>12.7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1380</v>
      </c>
      <c r="S14" s="520"/>
      <c r="T14" s="520"/>
      <c r="U14" s="520"/>
      <c r="V14" s="521"/>
      <c r="W14" s="523"/>
      <c r="X14" s="421"/>
      <c r="Y14" s="421"/>
      <c r="Z14" s="421"/>
      <c r="AA14" s="421"/>
      <c r="AB14" s="422"/>
      <c r="AC14" s="512">
        <v>9.8000000000000007</v>
      </c>
      <c r="AD14" s="513"/>
      <c r="AE14" s="513"/>
      <c r="AF14" s="513"/>
      <c r="AG14" s="514"/>
      <c r="AH14" s="512">
        <v>13.8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v>5.5</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131</v>
      </c>
      <c r="N15" s="517"/>
      <c r="O15" s="517"/>
      <c r="P15" s="517"/>
      <c r="Q15" s="518"/>
      <c r="R15" s="519">
        <v>1371</v>
      </c>
      <c r="S15" s="520"/>
      <c r="T15" s="520"/>
      <c r="U15" s="520"/>
      <c r="V15" s="521"/>
      <c r="W15" s="522" t="s">
        <v>138</v>
      </c>
      <c r="X15" s="418"/>
      <c r="Y15" s="418"/>
      <c r="Z15" s="418"/>
      <c r="AA15" s="418"/>
      <c r="AB15" s="419"/>
      <c r="AC15" s="385">
        <v>170</v>
      </c>
      <c r="AD15" s="386"/>
      <c r="AE15" s="386"/>
      <c r="AF15" s="386"/>
      <c r="AG15" s="387"/>
      <c r="AH15" s="385">
        <v>173</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191355</v>
      </c>
      <c r="BO15" s="462"/>
      <c r="BP15" s="462"/>
      <c r="BQ15" s="462"/>
      <c r="BR15" s="462"/>
      <c r="BS15" s="462"/>
      <c r="BT15" s="462"/>
      <c r="BU15" s="463"/>
      <c r="BV15" s="461">
        <v>192238</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27.4</v>
      </c>
      <c r="AD16" s="513"/>
      <c r="AE16" s="513"/>
      <c r="AF16" s="513"/>
      <c r="AG16" s="514"/>
      <c r="AH16" s="512">
        <v>24.8</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1445669</v>
      </c>
      <c r="BO16" s="433"/>
      <c r="BP16" s="433"/>
      <c r="BQ16" s="433"/>
      <c r="BR16" s="433"/>
      <c r="BS16" s="433"/>
      <c r="BT16" s="433"/>
      <c r="BU16" s="434"/>
      <c r="BV16" s="432">
        <v>1432302</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144</v>
      </c>
      <c r="N17" s="526"/>
      <c r="O17" s="526"/>
      <c r="P17" s="526"/>
      <c r="Q17" s="527"/>
      <c r="R17" s="509" t="s">
        <v>145</v>
      </c>
      <c r="S17" s="510"/>
      <c r="T17" s="510"/>
      <c r="U17" s="510"/>
      <c r="V17" s="511"/>
      <c r="W17" s="522" t="s">
        <v>146</v>
      </c>
      <c r="X17" s="418"/>
      <c r="Y17" s="418"/>
      <c r="Z17" s="418"/>
      <c r="AA17" s="418"/>
      <c r="AB17" s="419"/>
      <c r="AC17" s="385">
        <v>389</v>
      </c>
      <c r="AD17" s="386"/>
      <c r="AE17" s="386"/>
      <c r="AF17" s="386"/>
      <c r="AG17" s="387"/>
      <c r="AH17" s="385">
        <v>428</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236626</v>
      </c>
      <c r="BO17" s="433"/>
      <c r="BP17" s="433"/>
      <c r="BQ17" s="433"/>
      <c r="BR17" s="433"/>
      <c r="BS17" s="433"/>
      <c r="BT17" s="433"/>
      <c r="BU17" s="434"/>
      <c r="BV17" s="432">
        <v>238711</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90.81</v>
      </c>
      <c r="M18" s="485"/>
      <c r="N18" s="485"/>
      <c r="O18" s="485"/>
      <c r="P18" s="485"/>
      <c r="Q18" s="485"/>
      <c r="R18" s="486"/>
      <c r="S18" s="486"/>
      <c r="T18" s="486"/>
      <c r="U18" s="486"/>
      <c r="V18" s="487"/>
      <c r="W18" s="503"/>
      <c r="X18" s="504"/>
      <c r="Y18" s="504"/>
      <c r="Z18" s="504"/>
      <c r="AA18" s="504"/>
      <c r="AB18" s="528"/>
      <c r="AC18" s="402">
        <v>62.7</v>
      </c>
      <c r="AD18" s="403"/>
      <c r="AE18" s="403"/>
      <c r="AF18" s="403"/>
      <c r="AG18" s="488"/>
      <c r="AH18" s="402">
        <v>61.4</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1630943</v>
      </c>
      <c r="BO18" s="433"/>
      <c r="BP18" s="433"/>
      <c r="BQ18" s="433"/>
      <c r="BR18" s="433"/>
      <c r="BS18" s="433"/>
      <c r="BT18" s="433"/>
      <c r="BU18" s="434"/>
      <c r="BV18" s="432">
        <v>1473037</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16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2201723</v>
      </c>
      <c r="BO19" s="433"/>
      <c r="BP19" s="433"/>
      <c r="BQ19" s="433"/>
      <c r="BR19" s="433"/>
      <c r="BS19" s="433"/>
      <c r="BT19" s="433"/>
      <c r="BU19" s="434"/>
      <c r="BV19" s="432">
        <v>2158542</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644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3227943</v>
      </c>
      <c r="BO22" s="462"/>
      <c r="BP22" s="462"/>
      <c r="BQ22" s="462"/>
      <c r="BR22" s="462"/>
      <c r="BS22" s="462"/>
      <c r="BT22" s="462"/>
      <c r="BU22" s="463"/>
      <c r="BV22" s="461">
        <v>3585519</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2527906</v>
      </c>
      <c r="BO23" s="433"/>
      <c r="BP23" s="433"/>
      <c r="BQ23" s="433"/>
      <c r="BR23" s="433"/>
      <c r="BS23" s="433"/>
      <c r="BT23" s="433"/>
      <c r="BU23" s="434"/>
      <c r="BV23" s="432">
        <v>2677946</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6940</v>
      </c>
      <c r="R24" s="386"/>
      <c r="S24" s="386"/>
      <c r="T24" s="386"/>
      <c r="U24" s="386"/>
      <c r="V24" s="387"/>
      <c r="W24" s="475"/>
      <c r="X24" s="412"/>
      <c r="Y24" s="413"/>
      <c r="Z24" s="388" t="s">
        <v>163</v>
      </c>
      <c r="AA24" s="389"/>
      <c r="AB24" s="389"/>
      <c r="AC24" s="389"/>
      <c r="AD24" s="389"/>
      <c r="AE24" s="389"/>
      <c r="AF24" s="389"/>
      <c r="AG24" s="390"/>
      <c r="AH24" s="385">
        <v>44</v>
      </c>
      <c r="AI24" s="386"/>
      <c r="AJ24" s="386"/>
      <c r="AK24" s="386"/>
      <c r="AL24" s="387"/>
      <c r="AM24" s="385">
        <v>131296</v>
      </c>
      <c r="AN24" s="386"/>
      <c r="AO24" s="386"/>
      <c r="AP24" s="386"/>
      <c r="AQ24" s="386"/>
      <c r="AR24" s="387"/>
      <c r="AS24" s="385">
        <v>2984</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2717613</v>
      </c>
      <c r="BO24" s="433"/>
      <c r="BP24" s="433"/>
      <c r="BQ24" s="433"/>
      <c r="BR24" s="433"/>
      <c r="BS24" s="433"/>
      <c r="BT24" s="433"/>
      <c r="BU24" s="434"/>
      <c r="BV24" s="432">
        <v>3023739</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5590</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t="s">
        <v>123</v>
      </c>
      <c r="BO25" s="462"/>
      <c r="BP25" s="462"/>
      <c r="BQ25" s="462"/>
      <c r="BR25" s="462"/>
      <c r="BS25" s="462"/>
      <c r="BT25" s="462"/>
      <c r="BU25" s="463"/>
      <c r="BV25" s="461" t="s">
        <v>123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5270</v>
      </c>
      <c r="R26" s="386"/>
      <c r="S26" s="386"/>
      <c r="T26" s="386"/>
      <c r="U26" s="386"/>
      <c r="V26" s="387"/>
      <c r="W26" s="475"/>
      <c r="X26" s="412"/>
      <c r="Y26" s="413"/>
      <c r="Z26" s="388" t="s">
        <v>169</v>
      </c>
      <c r="AA26" s="443"/>
      <c r="AB26" s="443"/>
      <c r="AC26" s="443"/>
      <c r="AD26" s="443"/>
      <c r="AE26" s="443"/>
      <c r="AF26" s="443"/>
      <c r="AG26" s="444"/>
      <c r="AH26" s="385" t="s">
        <v>123</v>
      </c>
      <c r="AI26" s="386"/>
      <c r="AJ26" s="386"/>
      <c r="AK26" s="386"/>
      <c r="AL26" s="387"/>
      <c r="AM26" s="385" t="s">
        <v>123</v>
      </c>
      <c r="AN26" s="386"/>
      <c r="AO26" s="386"/>
      <c r="AP26" s="386"/>
      <c r="AQ26" s="386"/>
      <c r="AR26" s="387"/>
      <c r="AS26" s="385" t="s">
        <v>123</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2510</v>
      </c>
      <c r="R27" s="386"/>
      <c r="S27" s="386"/>
      <c r="T27" s="386"/>
      <c r="U27" s="386"/>
      <c r="V27" s="387"/>
      <c r="W27" s="475"/>
      <c r="X27" s="412"/>
      <c r="Y27" s="413"/>
      <c r="Z27" s="388" t="s">
        <v>172</v>
      </c>
      <c r="AA27" s="389"/>
      <c r="AB27" s="389"/>
      <c r="AC27" s="389"/>
      <c r="AD27" s="389"/>
      <c r="AE27" s="389"/>
      <c r="AF27" s="389"/>
      <c r="AG27" s="390"/>
      <c r="AH27" s="385" t="s">
        <v>123</v>
      </c>
      <c r="AI27" s="386"/>
      <c r="AJ27" s="386"/>
      <c r="AK27" s="386"/>
      <c r="AL27" s="387"/>
      <c r="AM27" s="385" t="s">
        <v>123</v>
      </c>
      <c r="AN27" s="386"/>
      <c r="AO27" s="386"/>
      <c r="AP27" s="386"/>
      <c r="AQ27" s="386"/>
      <c r="AR27" s="387"/>
      <c r="AS27" s="385" t="s">
        <v>123</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39000</v>
      </c>
      <c r="BO27" s="467"/>
      <c r="BP27" s="467"/>
      <c r="BQ27" s="467"/>
      <c r="BR27" s="467"/>
      <c r="BS27" s="467"/>
      <c r="BT27" s="467"/>
      <c r="BU27" s="468"/>
      <c r="BV27" s="466">
        <v>39000</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2050</v>
      </c>
      <c r="R28" s="386"/>
      <c r="S28" s="386"/>
      <c r="T28" s="386"/>
      <c r="U28" s="386"/>
      <c r="V28" s="387"/>
      <c r="W28" s="475"/>
      <c r="X28" s="412"/>
      <c r="Y28" s="413"/>
      <c r="Z28" s="388" t="s">
        <v>175</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433787</v>
      </c>
      <c r="BO28" s="462"/>
      <c r="BP28" s="462"/>
      <c r="BQ28" s="462"/>
      <c r="BR28" s="462"/>
      <c r="BS28" s="462"/>
      <c r="BT28" s="462"/>
      <c r="BU28" s="463"/>
      <c r="BV28" s="461">
        <v>573203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6</v>
      </c>
      <c r="M29" s="386"/>
      <c r="N29" s="386"/>
      <c r="O29" s="386"/>
      <c r="P29" s="387"/>
      <c r="Q29" s="385">
        <v>1850</v>
      </c>
      <c r="R29" s="386"/>
      <c r="S29" s="386"/>
      <c r="T29" s="386"/>
      <c r="U29" s="386"/>
      <c r="V29" s="387"/>
      <c r="W29" s="476"/>
      <c r="X29" s="477"/>
      <c r="Y29" s="478"/>
      <c r="Z29" s="388" t="s">
        <v>178</v>
      </c>
      <c r="AA29" s="389"/>
      <c r="AB29" s="389"/>
      <c r="AC29" s="389"/>
      <c r="AD29" s="389"/>
      <c r="AE29" s="389"/>
      <c r="AF29" s="389"/>
      <c r="AG29" s="390"/>
      <c r="AH29" s="385">
        <v>44</v>
      </c>
      <c r="AI29" s="386"/>
      <c r="AJ29" s="386"/>
      <c r="AK29" s="386"/>
      <c r="AL29" s="387"/>
      <c r="AM29" s="385">
        <v>131296</v>
      </c>
      <c r="AN29" s="386"/>
      <c r="AO29" s="386"/>
      <c r="AP29" s="386"/>
      <c r="AQ29" s="386"/>
      <c r="AR29" s="387"/>
      <c r="AS29" s="385">
        <v>2984</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303911</v>
      </c>
      <c r="BO29" s="433"/>
      <c r="BP29" s="433"/>
      <c r="BQ29" s="433"/>
      <c r="BR29" s="433"/>
      <c r="BS29" s="433"/>
      <c r="BT29" s="433"/>
      <c r="BU29" s="434"/>
      <c r="BV29" s="432">
        <v>502993</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406634</v>
      </c>
      <c r="BO30" s="467"/>
      <c r="BP30" s="467"/>
      <c r="BQ30" s="467"/>
      <c r="BR30" s="467"/>
      <c r="BS30" s="467"/>
      <c r="BT30" s="467"/>
      <c r="BU30" s="468"/>
      <c r="BV30" s="466">
        <v>546171</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三島町国民健康保険特別会計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三島町簡易水道事業会計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会津若松地方広域市町村圏整備組合（一般会計）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会津桐タンス株式会社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三島町路線バス事業特別会計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三島町介護保険特別会計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三島町下水道事業会計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　　〃　　（水道用水供給事業会計）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桐の里産業株式会社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三島町後期高齢者医療特別会計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福島県市町村総合事務組合（一般会計）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　　〃　　（消防補償等特別会計）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　　〃　　（消防賞じゅつ金特別会計）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　　〃　　（非常勤職員公務災害補償特別会計）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　　〃　　（自治会館管理特別会計）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福島県後期高齢者医療広域連合（一般会計）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　　〃　　（後期高齢者医療特別会計）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xlshJVq7azuFhqtZuBgaJewpo9bsJg1NpG02MmRAlanLd+7/uP/eySpH48wOCYr8AnfkFEZTfsG5JvbSNpnmLw==" saltValue="p5Zu5dFEZcAev8gaHJgz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92" t="s">
        <v>206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2" t="s">
        <v>207</v>
      </c>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c r="BS3" s="693"/>
      <c r="BT3" s="693"/>
      <c r="BU3" s="693"/>
      <c r="BV3" s="693"/>
      <c r="BW3" s="693"/>
      <c r="BX3" s="693"/>
      <c r="BY3" s="693"/>
      <c r="BZ3" s="693"/>
      <c r="CA3" s="693"/>
      <c r="CB3" s="694"/>
      <c r="CD3" s="692" t="s">
        <v>208</v>
      </c>
      <c r="CE3" s="693"/>
      <c r="CF3" s="693"/>
      <c r="CG3" s="693"/>
      <c r="CH3" s="693"/>
      <c r="CI3" s="693"/>
      <c r="CJ3" s="693"/>
      <c r="CK3" s="693"/>
      <c r="CL3" s="693"/>
      <c r="CM3" s="693"/>
      <c r="CN3" s="693"/>
      <c r="CO3" s="693"/>
      <c r="CP3" s="693"/>
      <c r="CQ3" s="693"/>
      <c r="CR3" s="693"/>
      <c r="CS3" s="693"/>
      <c r="CT3" s="693"/>
      <c r="CU3" s="693"/>
      <c r="CV3" s="693"/>
      <c r="CW3" s="693"/>
      <c r="CX3" s="693"/>
      <c r="CY3" s="693"/>
      <c r="CZ3" s="693"/>
      <c r="DA3" s="693"/>
      <c r="DB3" s="693"/>
      <c r="DC3" s="693"/>
      <c r="DD3" s="693"/>
      <c r="DE3" s="693"/>
      <c r="DF3" s="693"/>
      <c r="DG3" s="693"/>
      <c r="DH3" s="693"/>
      <c r="DI3" s="693"/>
      <c r="DJ3" s="693"/>
      <c r="DK3" s="693"/>
      <c r="DL3" s="693"/>
      <c r="DM3" s="693"/>
      <c r="DN3" s="693"/>
      <c r="DO3" s="693"/>
      <c r="DP3" s="693"/>
      <c r="DQ3" s="693"/>
      <c r="DR3" s="693"/>
      <c r="DS3" s="693"/>
      <c r="DT3" s="693"/>
      <c r="DU3" s="693"/>
      <c r="DV3" s="693"/>
      <c r="DW3" s="693"/>
      <c r="DX3" s="693"/>
      <c r="DY3" s="693"/>
      <c r="DZ3" s="693"/>
      <c r="EA3" s="693"/>
      <c r="EB3" s="693"/>
      <c r="EC3" s="694"/>
    </row>
    <row r="4" spans="2:143" ht="11.25" customHeight="1" x14ac:dyDescent="0.2">
      <c r="B4" s="692" t="s">
        <v>1</v>
      </c>
      <c r="C4" s="693"/>
      <c r="D4" s="693"/>
      <c r="E4" s="693"/>
      <c r="F4" s="693"/>
      <c r="G4" s="693"/>
      <c r="H4" s="693"/>
      <c r="I4" s="693"/>
      <c r="J4" s="693"/>
      <c r="K4" s="693"/>
      <c r="L4" s="693"/>
      <c r="M4" s="693"/>
      <c r="N4" s="693"/>
      <c r="O4" s="693"/>
      <c r="P4" s="693"/>
      <c r="Q4" s="694"/>
      <c r="R4" s="692" t="s">
        <v>209</v>
      </c>
      <c r="S4" s="693"/>
      <c r="T4" s="693"/>
      <c r="U4" s="693"/>
      <c r="V4" s="693"/>
      <c r="W4" s="693"/>
      <c r="X4" s="693"/>
      <c r="Y4" s="694"/>
      <c r="Z4" s="692" t="s">
        <v>210</v>
      </c>
      <c r="AA4" s="693"/>
      <c r="AB4" s="693"/>
      <c r="AC4" s="694"/>
      <c r="AD4" s="692" t="s">
        <v>211</v>
      </c>
      <c r="AE4" s="693"/>
      <c r="AF4" s="693"/>
      <c r="AG4" s="693"/>
      <c r="AH4" s="693"/>
      <c r="AI4" s="693"/>
      <c r="AJ4" s="693"/>
      <c r="AK4" s="694"/>
      <c r="AL4" s="692" t="s">
        <v>210</v>
      </c>
      <c r="AM4" s="693"/>
      <c r="AN4" s="693"/>
      <c r="AO4" s="694"/>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92" t="s">
        <v>215</v>
      </c>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4"/>
    </row>
    <row r="5" spans="2:143" ht="11.25" customHeight="1" x14ac:dyDescent="0.2">
      <c r="B5" s="689" t="s">
        <v>216</v>
      </c>
      <c r="C5" s="690"/>
      <c r="D5" s="690"/>
      <c r="E5" s="690"/>
      <c r="F5" s="690"/>
      <c r="G5" s="690"/>
      <c r="H5" s="690"/>
      <c r="I5" s="690"/>
      <c r="J5" s="690"/>
      <c r="K5" s="690"/>
      <c r="L5" s="690"/>
      <c r="M5" s="690"/>
      <c r="N5" s="690"/>
      <c r="O5" s="690"/>
      <c r="P5" s="690"/>
      <c r="Q5" s="691"/>
      <c r="R5" s="686">
        <v>164581</v>
      </c>
      <c r="S5" s="687"/>
      <c r="T5" s="687"/>
      <c r="U5" s="687"/>
      <c r="V5" s="687"/>
      <c r="W5" s="687"/>
      <c r="X5" s="687"/>
      <c r="Y5" s="715"/>
      <c r="Z5" s="728">
        <v>5.8</v>
      </c>
      <c r="AA5" s="728"/>
      <c r="AB5" s="728"/>
      <c r="AC5" s="728"/>
      <c r="AD5" s="729">
        <v>163259</v>
      </c>
      <c r="AE5" s="729"/>
      <c r="AF5" s="729"/>
      <c r="AG5" s="729"/>
      <c r="AH5" s="729"/>
      <c r="AI5" s="729"/>
      <c r="AJ5" s="729"/>
      <c r="AK5" s="729"/>
      <c r="AL5" s="716">
        <v>10.9</v>
      </c>
      <c r="AM5" s="698"/>
      <c r="AN5" s="698"/>
      <c r="AO5" s="717"/>
      <c r="AP5" s="689" t="s">
        <v>217</v>
      </c>
      <c r="AQ5" s="690"/>
      <c r="AR5" s="690"/>
      <c r="AS5" s="690"/>
      <c r="AT5" s="690"/>
      <c r="AU5" s="690"/>
      <c r="AV5" s="690"/>
      <c r="AW5" s="690"/>
      <c r="AX5" s="690"/>
      <c r="AY5" s="690"/>
      <c r="AZ5" s="690"/>
      <c r="BA5" s="690"/>
      <c r="BB5" s="690"/>
      <c r="BC5" s="690"/>
      <c r="BD5" s="690"/>
      <c r="BE5" s="690"/>
      <c r="BF5" s="691"/>
      <c r="BG5" s="634">
        <v>163259</v>
      </c>
      <c r="BH5" s="635"/>
      <c r="BI5" s="635"/>
      <c r="BJ5" s="635"/>
      <c r="BK5" s="635"/>
      <c r="BL5" s="635"/>
      <c r="BM5" s="635"/>
      <c r="BN5" s="636"/>
      <c r="BO5" s="672">
        <v>99.2</v>
      </c>
      <c r="BP5" s="672"/>
      <c r="BQ5" s="672"/>
      <c r="BR5" s="672"/>
      <c r="BS5" s="673" t="s">
        <v>123</v>
      </c>
      <c r="BT5" s="673"/>
      <c r="BU5" s="673"/>
      <c r="BV5" s="673"/>
      <c r="BW5" s="673"/>
      <c r="BX5" s="673"/>
      <c r="BY5" s="673"/>
      <c r="BZ5" s="673"/>
      <c r="CA5" s="673"/>
      <c r="CB5" s="708"/>
      <c r="CD5" s="692" t="s">
        <v>212</v>
      </c>
      <c r="CE5" s="693"/>
      <c r="CF5" s="693"/>
      <c r="CG5" s="693"/>
      <c r="CH5" s="693"/>
      <c r="CI5" s="693"/>
      <c r="CJ5" s="693"/>
      <c r="CK5" s="693"/>
      <c r="CL5" s="693"/>
      <c r="CM5" s="693"/>
      <c r="CN5" s="693"/>
      <c r="CO5" s="693"/>
      <c r="CP5" s="693"/>
      <c r="CQ5" s="694"/>
      <c r="CR5" s="692" t="s">
        <v>218</v>
      </c>
      <c r="CS5" s="693"/>
      <c r="CT5" s="693"/>
      <c r="CU5" s="693"/>
      <c r="CV5" s="693"/>
      <c r="CW5" s="693"/>
      <c r="CX5" s="693"/>
      <c r="CY5" s="694"/>
      <c r="CZ5" s="692" t="s">
        <v>210</v>
      </c>
      <c r="DA5" s="693"/>
      <c r="DB5" s="693"/>
      <c r="DC5" s="694"/>
      <c r="DD5" s="692" t="s">
        <v>219</v>
      </c>
      <c r="DE5" s="693"/>
      <c r="DF5" s="693"/>
      <c r="DG5" s="693"/>
      <c r="DH5" s="693"/>
      <c r="DI5" s="693"/>
      <c r="DJ5" s="693"/>
      <c r="DK5" s="693"/>
      <c r="DL5" s="693"/>
      <c r="DM5" s="693"/>
      <c r="DN5" s="693"/>
      <c r="DO5" s="693"/>
      <c r="DP5" s="694"/>
      <c r="DQ5" s="692" t="s">
        <v>220</v>
      </c>
      <c r="DR5" s="693"/>
      <c r="DS5" s="693"/>
      <c r="DT5" s="693"/>
      <c r="DU5" s="693"/>
      <c r="DV5" s="693"/>
      <c r="DW5" s="693"/>
      <c r="DX5" s="693"/>
      <c r="DY5" s="693"/>
      <c r="DZ5" s="693"/>
      <c r="EA5" s="693"/>
      <c r="EB5" s="693"/>
      <c r="EC5" s="694"/>
    </row>
    <row r="6" spans="2:143" ht="11.25" customHeight="1" x14ac:dyDescent="0.2">
      <c r="B6" s="631" t="s">
        <v>221</v>
      </c>
      <c r="C6" s="632"/>
      <c r="D6" s="632"/>
      <c r="E6" s="632"/>
      <c r="F6" s="632"/>
      <c r="G6" s="632"/>
      <c r="H6" s="632"/>
      <c r="I6" s="632"/>
      <c r="J6" s="632"/>
      <c r="K6" s="632"/>
      <c r="L6" s="632"/>
      <c r="M6" s="632"/>
      <c r="N6" s="632"/>
      <c r="O6" s="632"/>
      <c r="P6" s="632"/>
      <c r="Q6" s="633"/>
      <c r="R6" s="634">
        <v>23786</v>
      </c>
      <c r="S6" s="635"/>
      <c r="T6" s="635"/>
      <c r="U6" s="635"/>
      <c r="V6" s="635"/>
      <c r="W6" s="635"/>
      <c r="X6" s="635"/>
      <c r="Y6" s="636"/>
      <c r="Z6" s="672">
        <v>0.8</v>
      </c>
      <c r="AA6" s="672"/>
      <c r="AB6" s="672"/>
      <c r="AC6" s="672"/>
      <c r="AD6" s="673">
        <v>23786</v>
      </c>
      <c r="AE6" s="673"/>
      <c r="AF6" s="673"/>
      <c r="AG6" s="673"/>
      <c r="AH6" s="673"/>
      <c r="AI6" s="673"/>
      <c r="AJ6" s="673"/>
      <c r="AK6" s="673"/>
      <c r="AL6" s="637">
        <v>1.6</v>
      </c>
      <c r="AM6" s="638"/>
      <c r="AN6" s="638"/>
      <c r="AO6" s="674"/>
      <c r="AP6" s="631" t="s">
        <v>222</v>
      </c>
      <c r="AQ6" s="632"/>
      <c r="AR6" s="632"/>
      <c r="AS6" s="632"/>
      <c r="AT6" s="632"/>
      <c r="AU6" s="632"/>
      <c r="AV6" s="632"/>
      <c r="AW6" s="632"/>
      <c r="AX6" s="632"/>
      <c r="AY6" s="632"/>
      <c r="AZ6" s="632"/>
      <c r="BA6" s="632"/>
      <c r="BB6" s="632"/>
      <c r="BC6" s="632"/>
      <c r="BD6" s="632"/>
      <c r="BE6" s="632"/>
      <c r="BF6" s="633"/>
      <c r="BG6" s="634">
        <v>163259</v>
      </c>
      <c r="BH6" s="635"/>
      <c r="BI6" s="635"/>
      <c r="BJ6" s="635"/>
      <c r="BK6" s="635"/>
      <c r="BL6" s="635"/>
      <c r="BM6" s="635"/>
      <c r="BN6" s="636"/>
      <c r="BO6" s="672">
        <v>99.2</v>
      </c>
      <c r="BP6" s="672"/>
      <c r="BQ6" s="672"/>
      <c r="BR6" s="672"/>
      <c r="BS6" s="673" t="s">
        <v>123</v>
      </c>
      <c r="BT6" s="673"/>
      <c r="BU6" s="673"/>
      <c r="BV6" s="673"/>
      <c r="BW6" s="673"/>
      <c r="BX6" s="673"/>
      <c r="BY6" s="673"/>
      <c r="BZ6" s="673"/>
      <c r="CA6" s="673"/>
      <c r="CB6" s="708"/>
      <c r="CD6" s="689" t="s">
        <v>223</v>
      </c>
      <c r="CE6" s="690"/>
      <c r="CF6" s="690"/>
      <c r="CG6" s="690"/>
      <c r="CH6" s="690"/>
      <c r="CI6" s="690"/>
      <c r="CJ6" s="690"/>
      <c r="CK6" s="690"/>
      <c r="CL6" s="690"/>
      <c r="CM6" s="690"/>
      <c r="CN6" s="690"/>
      <c r="CO6" s="690"/>
      <c r="CP6" s="690"/>
      <c r="CQ6" s="691"/>
      <c r="CR6" s="634">
        <v>37191</v>
      </c>
      <c r="CS6" s="635"/>
      <c r="CT6" s="635"/>
      <c r="CU6" s="635"/>
      <c r="CV6" s="635"/>
      <c r="CW6" s="635"/>
      <c r="CX6" s="635"/>
      <c r="CY6" s="636"/>
      <c r="CZ6" s="716">
        <v>1.4</v>
      </c>
      <c r="DA6" s="698"/>
      <c r="DB6" s="698"/>
      <c r="DC6" s="718"/>
      <c r="DD6" s="640" t="s">
        <v>123</v>
      </c>
      <c r="DE6" s="635"/>
      <c r="DF6" s="635"/>
      <c r="DG6" s="635"/>
      <c r="DH6" s="635"/>
      <c r="DI6" s="635"/>
      <c r="DJ6" s="635"/>
      <c r="DK6" s="635"/>
      <c r="DL6" s="635"/>
      <c r="DM6" s="635"/>
      <c r="DN6" s="635"/>
      <c r="DO6" s="635"/>
      <c r="DP6" s="636"/>
      <c r="DQ6" s="640">
        <v>37191</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50</v>
      </c>
      <c r="S7" s="635"/>
      <c r="T7" s="635"/>
      <c r="U7" s="635"/>
      <c r="V7" s="635"/>
      <c r="W7" s="635"/>
      <c r="X7" s="635"/>
      <c r="Y7" s="636"/>
      <c r="Z7" s="672">
        <v>0</v>
      </c>
      <c r="AA7" s="672"/>
      <c r="AB7" s="672"/>
      <c r="AC7" s="672"/>
      <c r="AD7" s="673">
        <v>50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53046</v>
      </c>
      <c r="BH7" s="635"/>
      <c r="BI7" s="635"/>
      <c r="BJ7" s="635"/>
      <c r="BK7" s="635"/>
      <c r="BL7" s="635"/>
      <c r="BM7" s="635"/>
      <c r="BN7" s="636"/>
      <c r="BO7" s="672">
        <v>32.200000000000003</v>
      </c>
      <c r="BP7" s="672"/>
      <c r="BQ7" s="672"/>
      <c r="BR7" s="672"/>
      <c r="BS7" s="673" t="s">
        <v>123</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693549</v>
      </c>
      <c r="CS7" s="635"/>
      <c r="CT7" s="635"/>
      <c r="CU7" s="635"/>
      <c r="CV7" s="635"/>
      <c r="CW7" s="635"/>
      <c r="CX7" s="635"/>
      <c r="CY7" s="636"/>
      <c r="CZ7" s="672">
        <v>26.2</v>
      </c>
      <c r="DA7" s="672"/>
      <c r="DB7" s="672"/>
      <c r="DC7" s="672"/>
      <c r="DD7" s="640">
        <v>102431</v>
      </c>
      <c r="DE7" s="635"/>
      <c r="DF7" s="635"/>
      <c r="DG7" s="635"/>
      <c r="DH7" s="635"/>
      <c r="DI7" s="635"/>
      <c r="DJ7" s="635"/>
      <c r="DK7" s="635"/>
      <c r="DL7" s="635"/>
      <c r="DM7" s="635"/>
      <c r="DN7" s="635"/>
      <c r="DO7" s="635"/>
      <c r="DP7" s="636"/>
      <c r="DQ7" s="640">
        <v>455636</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829</v>
      </c>
      <c r="S8" s="635"/>
      <c r="T8" s="635"/>
      <c r="U8" s="635"/>
      <c r="V8" s="635"/>
      <c r="W8" s="635"/>
      <c r="X8" s="635"/>
      <c r="Y8" s="636"/>
      <c r="Z8" s="672">
        <v>0</v>
      </c>
      <c r="AA8" s="672"/>
      <c r="AB8" s="672"/>
      <c r="AC8" s="672"/>
      <c r="AD8" s="673">
        <v>829</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1903</v>
      </c>
      <c r="BH8" s="635"/>
      <c r="BI8" s="635"/>
      <c r="BJ8" s="635"/>
      <c r="BK8" s="635"/>
      <c r="BL8" s="635"/>
      <c r="BM8" s="635"/>
      <c r="BN8" s="636"/>
      <c r="BO8" s="672">
        <v>1.2</v>
      </c>
      <c r="BP8" s="672"/>
      <c r="BQ8" s="672"/>
      <c r="BR8" s="672"/>
      <c r="BS8" s="673" t="s">
        <v>123</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334954</v>
      </c>
      <c r="CS8" s="635"/>
      <c r="CT8" s="635"/>
      <c r="CU8" s="635"/>
      <c r="CV8" s="635"/>
      <c r="CW8" s="635"/>
      <c r="CX8" s="635"/>
      <c r="CY8" s="636"/>
      <c r="CZ8" s="672">
        <v>12.7</v>
      </c>
      <c r="DA8" s="672"/>
      <c r="DB8" s="672"/>
      <c r="DC8" s="672"/>
      <c r="DD8" s="640">
        <v>91</v>
      </c>
      <c r="DE8" s="635"/>
      <c r="DF8" s="635"/>
      <c r="DG8" s="635"/>
      <c r="DH8" s="635"/>
      <c r="DI8" s="635"/>
      <c r="DJ8" s="635"/>
      <c r="DK8" s="635"/>
      <c r="DL8" s="635"/>
      <c r="DM8" s="635"/>
      <c r="DN8" s="635"/>
      <c r="DO8" s="635"/>
      <c r="DP8" s="636"/>
      <c r="DQ8" s="640">
        <v>208208</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1074</v>
      </c>
      <c r="S9" s="635"/>
      <c r="T9" s="635"/>
      <c r="U9" s="635"/>
      <c r="V9" s="635"/>
      <c r="W9" s="635"/>
      <c r="X9" s="635"/>
      <c r="Y9" s="636"/>
      <c r="Z9" s="672">
        <v>0</v>
      </c>
      <c r="AA9" s="672"/>
      <c r="AB9" s="672"/>
      <c r="AC9" s="672"/>
      <c r="AD9" s="673">
        <v>1074</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40835</v>
      </c>
      <c r="BH9" s="635"/>
      <c r="BI9" s="635"/>
      <c r="BJ9" s="635"/>
      <c r="BK9" s="635"/>
      <c r="BL9" s="635"/>
      <c r="BM9" s="635"/>
      <c r="BN9" s="636"/>
      <c r="BO9" s="672">
        <v>24.8</v>
      </c>
      <c r="BP9" s="672"/>
      <c r="BQ9" s="672"/>
      <c r="BR9" s="672"/>
      <c r="BS9" s="673" t="s">
        <v>123</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176542</v>
      </c>
      <c r="CS9" s="635"/>
      <c r="CT9" s="635"/>
      <c r="CU9" s="635"/>
      <c r="CV9" s="635"/>
      <c r="CW9" s="635"/>
      <c r="CX9" s="635"/>
      <c r="CY9" s="636"/>
      <c r="CZ9" s="672">
        <v>6.7</v>
      </c>
      <c r="DA9" s="672"/>
      <c r="DB9" s="672"/>
      <c r="DC9" s="672"/>
      <c r="DD9" s="640" t="s">
        <v>123</v>
      </c>
      <c r="DE9" s="635"/>
      <c r="DF9" s="635"/>
      <c r="DG9" s="635"/>
      <c r="DH9" s="635"/>
      <c r="DI9" s="635"/>
      <c r="DJ9" s="635"/>
      <c r="DK9" s="635"/>
      <c r="DL9" s="635"/>
      <c r="DM9" s="635"/>
      <c r="DN9" s="635"/>
      <c r="DO9" s="635"/>
      <c r="DP9" s="636"/>
      <c r="DQ9" s="640">
        <v>166443</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4174</v>
      </c>
      <c r="BH10" s="635"/>
      <c r="BI10" s="635"/>
      <c r="BJ10" s="635"/>
      <c r="BK10" s="635"/>
      <c r="BL10" s="635"/>
      <c r="BM10" s="635"/>
      <c r="BN10" s="636"/>
      <c r="BO10" s="672">
        <v>2.5</v>
      </c>
      <c r="BP10" s="672"/>
      <c r="BQ10" s="672"/>
      <c r="BR10" s="672"/>
      <c r="BS10" s="673" t="s">
        <v>123</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t="s">
        <v>123</v>
      </c>
      <c r="CS10" s="635"/>
      <c r="CT10" s="635"/>
      <c r="CU10" s="635"/>
      <c r="CV10" s="635"/>
      <c r="CW10" s="635"/>
      <c r="CX10" s="635"/>
      <c r="CY10" s="636"/>
      <c r="CZ10" s="672" t="s">
        <v>123</v>
      </c>
      <c r="DA10" s="672"/>
      <c r="DB10" s="672"/>
      <c r="DC10" s="672"/>
      <c r="DD10" s="640" t="s">
        <v>123</v>
      </c>
      <c r="DE10" s="635"/>
      <c r="DF10" s="635"/>
      <c r="DG10" s="635"/>
      <c r="DH10" s="635"/>
      <c r="DI10" s="635"/>
      <c r="DJ10" s="635"/>
      <c r="DK10" s="635"/>
      <c r="DL10" s="635"/>
      <c r="DM10" s="635"/>
      <c r="DN10" s="635"/>
      <c r="DO10" s="635"/>
      <c r="DP10" s="636"/>
      <c r="DQ10" s="640" t="s">
        <v>123</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38663</v>
      </c>
      <c r="S11" s="635"/>
      <c r="T11" s="635"/>
      <c r="U11" s="635"/>
      <c r="V11" s="635"/>
      <c r="W11" s="635"/>
      <c r="X11" s="635"/>
      <c r="Y11" s="636"/>
      <c r="Z11" s="637">
        <v>1.4</v>
      </c>
      <c r="AA11" s="638"/>
      <c r="AB11" s="638"/>
      <c r="AC11" s="639"/>
      <c r="AD11" s="640">
        <v>38663</v>
      </c>
      <c r="AE11" s="635"/>
      <c r="AF11" s="635"/>
      <c r="AG11" s="635"/>
      <c r="AH11" s="635"/>
      <c r="AI11" s="635"/>
      <c r="AJ11" s="635"/>
      <c r="AK11" s="636"/>
      <c r="AL11" s="637">
        <v>2.6</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6134</v>
      </c>
      <c r="BH11" s="635"/>
      <c r="BI11" s="635"/>
      <c r="BJ11" s="635"/>
      <c r="BK11" s="635"/>
      <c r="BL11" s="635"/>
      <c r="BM11" s="635"/>
      <c r="BN11" s="636"/>
      <c r="BO11" s="672">
        <v>3.7</v>
      </c>
      <c r="BP11" s="672"/>
      <c r="BQ11" s="672"/>
      <c r="BR11" s="672"/>
      <c r="BS11" s="673" t="s">
        <v>123</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167031</v>
      </c>
      <c r="CS11" s="635"/>
      <c r="CT11" s="635"/>
      <c r="CU11" s="635"/>
      <c r="CV11" s="635"/>
      <c r="CW11" s="635"/>
      <c r="CX11" s="635"/>
      <c r="CY11" s="636"/>
      <c r="CZ11" s="672">
        <v>6.3</v>
      </c>
      <c r="DA11" s="672"/>
      <c r="DB11" s="672"/>
      <c r="DC11" s="672"/>
      <c r="DD11" s="640">
        <v>35307</v>
      </c>
      <c r="DE11" s="635"/>
      <c r="DF11" s="635"/>
      <c r="DG11" s="635"/>
      <c r="DH11" s="635"/>
      <c r="DI11" s="635"/>
      <c r="DJ11" s="635"/>
      <c r="DK11" s="635"/>
      <c r="DL11" s="635"/>
      <c r="DM11" s="635"/>
      <c r="DN11" s="635"/>
      <c r="DO11" s="635"/>
      <c r="DP11" s="636"/>
      <c r="DQ11" s="640">
        <v>84120</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123</v>
      </c>
      <c r="S12" s="635"/>
      <c r="T12" s="635"/>
      <c r="U12" s="635"/>
      <c r="V12" s="635"/>
      <c r="W12" s="635"/>
      <c r="X12" s="635"/>
      <c r="Y12" s="636"/>
      <c r="Z12" s="672" t="s">
        <v>123</v>
      </c>
      <c r="AA12" s="672"/>
      <c r="AB12" s="672"/>
      <c r="AC12" s="672"/>
      <c r="AD12" s="673" t="s">
        <v>123</v>
      </c>
      <c r="AE12" s="673"/>
      <c r="AF12" s="673"/>
      <c r="AG12" s="673"/>
      <c r="AH12" s="673"/>
      <c r="AI12" s="673"/>
      <c r="AJ12" s="673"/>
      <c r="AK12" s="673"/>
      <c r="AL12" s="637" t="s">
        <v>123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99962</v>
      </c>
      <c r="BH12" s="635"/>
      <c r="BI12" s="635"/>
      <c r="BJ12" s="635"/>
      <c r="BK12" s="635"/>
      <c r="BL12" s="635"/>
      <c r="BM12" s="635"/>
      <c r="BN12" s="636"/>
      <c r="BO12" s="672">
        <v>60.7</v>
      </c>
      <c r="BP12" s="672"/>
      <c r="BQ12" s="672"/>
      <c r="BR12" s="672"/>
      <c r="BS12" s="673" t="s">
        <v>123</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130073</v>
      </c>
      <c r="CS12" s="635"/>
      <c r="CT12" s="635"/>
      <c r="CU12" s="635"/>
      <c r="CV12" s="635"/>
      <c r="CW12" s="635"/>
      <c r="CX12" s="635"/>
      <c r="CY12" s="636"/>
      <c r="CZ12" s="672">
        <v>4.9000000000000004</v>
      </c>
      <c r="DA12" s="672"/>
      <c r="DB12" s="672"/>
      <c r="DC12" s="672"/>
      <c r="DD12" s="640">
        <v>24673</v>
      </c>
      <c r="DE12" s="635"/>
      <c r="DF12" s="635"/>
      <c r="DG12" s="635"/>
      <c r="DH12" s="635"/>
      <c r="DI12" s="635"/>
      <c r="DJ12" s="635"/>
      <c r="DK12" s="635"/>
      <c r="DL12" s="635"/>
      <c r="DM12" s="635"/>
      <c r="DN12" s="635"/>
      <c r="DO12" s="635"/>
      <c r="DP12" s="636"/>
      <c r="DQ12" s="640">
        <v>82284</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98617</v>
      </c>
      <c r="BH13" s="635"/>
      <c r="BI13" s="635"/>
      <c r="BJ13" s="635"/>
      <c r="BK13" s="635"/>
      <c r="BL13" s="635"/>
      <c r="BM13" s="635"/>
      <c r="BN13" s="636"/>
      <c r="BO13" s="672">
        <v>59.9</v>
      </c>
      <c r="BP13" s="672"/>
      <c r="BQ13" s="672"/>
      <c r="BR13" s="672"/>
      <c r="BS13" s="673" t="s">
        <v>123</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294041</v>
      </c>
      <c r="CS13" s="635"/>
      <c r="CT13" s="635"/>
      <c r="CU13" s="635"/>
      <c r="CV13" s="635"/>
      <c r="CW13" s="635"/>
      <c r="CX13" s="635"/>
      <c r="CY13" s="636"/>
      <c r="CZ13" s="672">
        <v>11.1</v>
      </c>
      <c r="DA13" s="672"/>
      <c r="DB13" s="672"/>
      <c r="DC13" s="672"/>
      <c r="DD13" s="640">
        <v>67509</v>
      </c>
      <c r="DE13" s="635"/>
      <c r="DF13" s="635"/>
      <c r="DG13" s="635"/>
      <c r="DH13" s="635"/>
      <c r="DI13" s="635"/>
      <c r="DJ13" s="635"/>
      <c r="DK13" s="635"/>
      <c r="DL13" s="635"/>
      <c r="DM13" s="635"/>
      <c r="DN13" s="635"/>
      <c r="DO13" s="635"/>
      <c r="DP13" s="636"/>
      <c r="DQ13" s="640">
        <v>200698</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5641</v>
      </c>
      <c r="BH14" s="635"/>
      <c r="BI14" s="635"/>
      <c r="BJ14" s="635"/>
      <c r="BK14" s="635"/>
      <c r="BL14" s="635"/>
      <c r="BM14" s="635"/>
      <c r="BN14" s="636"/>
      <c r="BO14" s="672">
        <v>3.4</v>
      </c>
      <c r="BP14" s="672"/>
      <c r="BQ14" s="672"/>
      <c r="BR14" s="672"/>
      <c r="BS14" s="673" t="s">
        <v>123</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112999</v>
      </c>
      <c r="CS14" s="635"/>
      <c r="CT14" s="635"/>
      <c r="CU14" s="635"/>
      <c r="CV14" s="635"/>
      <c r="CW14" s="635"/>
      <c r="CX14" s="635"/>
      <c r="CY14" s="636"/>
      <c r="CZ14" s="672">
        <v>4.3</v>
      </c>
      <c r="DA14" s="672"/>
      <c r="DB14" s="672"/>
      <c r="DC14" s="672"/>
      <c r="DD14" s="640">
        <v>25649</v>
      </c>
      <c r="DE14" s="635"/>
      <c r="DF14" s="635"/>
      <c r="DG14" s="635"/>
      <c r="DH14" s="635"/>
      <c r="DI14" s="635"/>
      <c r="DJ14" s="635"/>
      <c r="DK14" s="635"/>
      <c r="DL14" s="635"/>
      <c r="DM14" s="635"/>
      <c r="DN14" s="635"/>
      <c r="DO14" s="635"/>
      <c r="DP14" s="636"/>
      <c r="DQ14" s="640">
        <v>89799</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1112</v>
      </c>
      <c r="S15" s="635"/>
      <c r="T15" s="635"/>
      <c r="U15" s="635"/>
      <c r="V15" s="635"/>
      <c r="W15" s="635"/>
      <c r="X15" s="635"/>
      <c r="Y15" s="636"/>
      <c r="Z15" s="672">
        <v>0</v>
      </c>
      <c r="AA15" s="672"/>
      <c r="AB15" s="672"/>
      <c r="AC15" s="672"/>
      <c r="AD15" s="673">
        <v>1112</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4610</v>
      </c>
      <c r="BH15" s="635"/>
      <c r="BI15" s="635"/>
      <c r="BJ15" s="635"/>
      <c r="BK15" s="635"/>
      <c r="BL15" s="635"/>
      <c r="BM15" s="635"/>
      <c r="BN15" s="636"/>
      <c r="BO15" s="672">
        <v>2.8</v>
      </c>
      <c r="BP15" s="672"/>
      <c r="BQ15" s="672"/>
      <c r="BR15" s="672"/>
      <c r="BS15" s="673" t="s">
        <v>123</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146212</v>
      </c>
      <c r="CS15" s="635"/>
      <c r="CT15" s="635"/>
      <c r="CU15" s="635"/>
      <c r="CV15" s="635"/>
      <c r="CW15" s="635"/>
      <c r="CX15" s="635"/>
      <c r="CY15" s="636"/>
      <c r="CZ15" s="672">
        <v>5.5</v>
      </c>
      <c r="DA15" s="672"/>
      <c r="DB15" s="672"/>
      <c r="DC15" s="672"/>
      <c r="DD15" s="640">
        <v>4554</v>
      </c>
      <c r="DE15" s="635"/>
      <c r="DF15" s="635"/>
      <c r="DG15" s="635"/>
      <c r="DH15" s="635"/>
      <c r="DI15" s="635"/>
      <c r="DJ15" s="635"/>
      <c r="DK15" s="635"/>
      <c r="DL15" s="635"/>
      <c r="DM15" s="635"/>
      <c r="DN15" s="635"/>
      <c r="DO15" s="635"/>
      <c r="DP15" s="636"/>
      <c r="DQ15" s="640">
        <v>130937</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3673</v>
      </c>
      <c r="S16" s="635"/>
      <c r="T16" s="635"/>
      <c r="U16" s="635"/>
      <c r="V16" s="635"/>
      <c r="W16" s="635"/>
      <c r="X16" s="635"/>
      <c r="Y16" s="636"/>
      <c r="Z16" s="672">
        <v>0.1</v>
      </c>
      <c r="AA16" s="672"/>
      <c r="AB16" s="672"/>
      <c r="AC16" s="672"/>
      <c r="AD16" s="673">
        <v>3673</v>
      </c>
      <c r="AE16" s="673"/>
      <c r="AF16" s="673"/>
      <c r="AG16" s="673"/>
      <c r="AH16" s="673"/>
      <c r="AI16" s="673"/>
      <c r="AJ16" s="673"/>
      <c r="AK16" s="673"/>
      <c r="AL16" s="637">
        <v>0.2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4202</v>
      </c>
      <c r="CS16" s="635"/>
      <c r="CT16" s="635"/>
      <c r="CU16" s="635"/>
      <c r="CV16" s="635"/>
      <c r="CW16" s="635"/>
      <c r="CX16" s="635"/>
      <c r="CY16" s="636"/>
      <c r="CZ16" s="672">
        <v>0.2</v>
      </c>
      <c r="DA16" s="672"/>
      <c r="DB16" s="672"/>
      <c r="DC16" s="672"/>
      <c r="DD16" s="640" t="s">
        <v>123</v>
      </c>
      <c r="DE16" s="635"/>
      <c r="DF16" s="635"/>
      <c r="DG16" s="635"/>
      <c r="DH16" s="635"/>
      <c r="DI16" s="635"/>
      <c r="DJ16" s="635"/>
      <c r="DK16" s="635"/>
      <c r="DL16" s="635"/>
      <c r="DM16" s="635"/>
      <c r="DN16" s="635"/>
      <c r="DO16" s="635"/>
      <c r="DP16" s="636"/>
      <c r="DQ16" s="640">
        <v>30</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5196</v>
      </c>
      <c r="S17" s="635"/>
      <c r="T17" s="635"/>
      <c r="U17" s="635"/>
      <c r="V17" s="635"/>
      <c r="W17" s="635"/>
      <c r="X17" s="635"/>
      <c r="Y17" s="636"/>
      <c r="Z17" s="672">
        <v>0.2</v>
      </c>
      <c r="AA17" s="672"/>
      <c r="AB17" s="672"/>
      <c r="AC17" s="672"/>
      <c r="AD17" s="673">
        <v>5196</v>
      </c>
      <c r="AE17" s="673"/>
      <c r="AF17" s="673"/>
      <c r="AG17" s="673"/>
      <c r="AH17" s="673"/>
      <c r="AI17" s="673"/>
      <c r="AJ17" s="673"/>
      <c r="AK17" s="673"/>
      <c r="AL17" s="637">
        <v>0.3</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548103</v>
      </c>
      <c r="CS17" s="635"/>
      <c r="CT17" s="635"/>
      <c r="CU17" s="635"/>
      <c r="CV17" s="635"/>
      <c r="CW17" s="635"/>
      <c r="CX17" s="635"/>
      <c r="CY17" s="636"/>
      <c r="CZ17" s="672">
        <v>20.7</v>
      </c>
      <c r="DA17" s="672"/>
      <c r="DB17" s="672"/>
      <c r="DC17" s="672"/>
      <c r="DD17" s="640" t="s">
        <v>123</v>
      </c>
      <c r="DE17" s="635"/>
      <c r="DF17" s="635"/>
      <c r="DG17" s="635"/>
      <c r="DH17" s="635"/>
      <c r="DI17" s="635"/>
      <c r="DJ17" s="635"/>
      <c r="DK17" s="635"/>
      <c r="DL17" s="635"/>
      <c r="DM17" s="635"/>
      <c r="DN17" s="635"/>
      <c r="DO17" s="635"/>
      <c r="DP17" s="636"/>
      <c r="DQ17" s="640">
        <v>548103</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82</v>
      </c>
      <c r="S18" s="635"/>
      <c r="T18" s="635"/>
      <c r="U18" s="635"/>
      <c r="V18" s="635"/>
      <c r="W18" s="635"/>
      <c r="X18" s="635"/>
      <c r="Y18" s="636"/>
      <c r="Z18" s="672">
        <v>0</v>
      </c>
      <c r="AA18" s="672"/>
      <c r="AB18" s="672"/>
      <c r="AC18" s="672"/>
      <c r="AD18" s="673">
        <v>82</v>
      </c>
      <c r="AE18" s="673"/>
      <c r="AF18" s="673"/>
      <c r="AG18" s="673"/>
      <c r="AH18" s="673"/>
      <c r="AI18" s="673"/>
      <c r="AJ18" s="673"/>
      <c r="AK18" s="673"/>
      <c r="AL18" s="637">
        <v>0</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5114</v>
      </c>
      <c r="S19" s="635"/>
      <c r="T19" s="635"/>
      <c r="U19" s="635"/>
      <c r="V19" s="635"/>
      <c r="W19" s="635"/>
      <c r="X19" s="635"/>
      <c r="Y19" s="636"/>
      <c r="Z19" s="672">
        <v>0.2</v>
      </c>
      <c r="AA19" s="672"/>
      <c r="AB19" s="672"/>
      <c r="AC19" s="672"/>
      <c r="AD19" s="673">
        <v>5114</v>
      </c>
      <c r="AE19" s="673"/>
      <c r="AF19" s="673"/>
      <c r="AG19" s="673"/>
      <c r="AH19" s="673"/>
      <c r="AI19" s="673"/>
      <c r="AJ19" s="673"/>
      <c r="AK19" s="673"/>
      <c r="AL19" s="637">
        <v>0.3</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1322</v>
      </c>
      <c r="BH19" s="635"/>
      <c r="BI19" s="635"/>
      <c r="BJ19" s="635"/>
      <c r="BK19" s="635"/>
      <c r="BL19" s="635"/>
      <c r="BM19" s="635"/>
      <c r="BN19" s="636"/>
      <c r="BO19" s="672">
        <v>0.8</v>
      </c>
      <c r="BP19" s="672"/>
      <c r="BQ19" s="672"/>
      <c r="BR19" s="672"/>
      <c r="BS19" s="673" t="s">
        <v>123</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t="s">
        <v>123</v>
      </c>
      <c r="S20" s="635"/>
      <c r="T20" s="635"/>
      <c r="U20" s="635"/>
      <c r="V20" s="635"/>
      <c r="W20" s="635"/>
      <c r="X20" s="635"/>
      <c r="Y20" s="636"/>
      <c r="Z20" s="672" t="s">
        <v>123</v>
      </c>
      <c r="AA20" s="672"/>
      <c r="AB20" s="672"/>
      <c r="AC20" s="672"/>
      <c r="AD20" s="673" t="s">
        <v>123</v>
      </c>
      <c r="AE20" s="673"/>
      <c r="AF20" s="673"/>
      <c r="AG20" s="673"/>
      <c r="AH20" s="673"/>
      <c r="AI20" s="673"/>
      <c r="AJ20" s="673"/>
      <c r="AK20" s="673"/>
      <c r="AL20" s="637" t="s">
        <v>123</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1322</v>
      </c>
      <c r="BH20" s="635"/>
      <c r="BI20" s="635"/>
      <c r="BJ20" s="635"/>
      <c r="BK20" s="635"/>
      <c r="BL20" s="635"/>
      <c r="BM20" s="635"/>
      <c r="BN20" s="636"/>
      <c r="BO20" s="672">
        <v>0.8</v>
      </c>
      <c r="BP20" s="672"/>
      <c r="BQ20" s="672"/>
      <c r="BR20" s="672"/>
      <c r="BS20" s="673" t="s">
        <v>123</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2644897</v>
      </c>
      <c r="CS20" s="635"/>
      <c r="CT20" s="635"/>
      <c r="CU20" s="635"/>
      <c r="CV20" s="635"/>
      <c r="CW20" s="635"/>
      <c r="CX20" s="635"/>
      <c r="CY20" s="636"/>
      <c r="CZ20" s="672">
        <v>100</v>
      </c>
      <c r="DA20" s="672"/>
      <c r="DB20" s="672"/>
      <c r="DC20" s="672"/>
      <c r="DD20" s="640">
        <v>260214</v>
      </c>
      <c r="DE20" s="635"/>
      <c r="DF20" s="635"/>
      <c r="DG20" s="635"/>
      <c r="DH20" s="635"/>
      <c r="DI20" s="635"/>
      <c r="DJ20" s="635"/>
      <c r="DK20" s="635"/>
      <c r="DL20" s="635"/>
      <c r="DM20" s="635"/>
      <c r="DN20" s="635"/>
      <c r="DO20" s="635"/>
      <c r="DP20" s="636"/>
      <c r="DQ20" s="640">
        <v>2003449</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1488664</v>
      </c>
      <c r="S21" s="635"/>
      <c r="T21" s="635"/>
      <c r="U21" s="635"/>
      <c r="V21" s="635"/>
      <c r="W21" s="635"/>
      <c r="X21" s="635"/>
      <c r="Y21" s="636"/>
      <c r="Z21" s="672">
        <v>52.4</v>
      </c>
      <c r="AA21" s="672"/>
      <c r="AB21" s="672"/>
      <c r="AC21" s="672"/>
      <c r="AD21" s="673">
        <v>1254314</v>
      </c>
      <c r="AE21" s="673"/>
      <c r="AF21" s="673"/>
      <c r="AG21" s="673"/>
      <c r="AH21" s="673"/>
      <c r="AI21" s="673"/>
      <c r="AJ21" s="673"/>
      <c r="AK21" s="673"/>
      <c r="AL21" s="637">
        <v>84</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1322</v>
      </c>
      <c r="BH21" s="635"/>
      <c r="BI21" s="635"/>
      <c r="BJ21" s="635"/>
      <c r="BK21" s="635"/>
      <c r="BL21" s="635"/>
      <c r="BM21" s="635"/>
      <c r="BN21" s="636"/>
      <c r="BO21" s="672">
        <v>0.8</v>
      </c>
      <c r="BP21" s="672"/>
      <c r="BQ21" s="672"/>
      <c r="BR21" s="672"/>
      <c r="BS21" s="673" t="s">
        <v>123</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1254314</v>
      </c>
      <c r="S22" s="635"/>
      <c r="T22" s="635"/>
      <c r="U22" s="635"/>
      <c r="V22" s="635"/>
      <c r="W22" s="635"/>
      <c r="X22" s="635"/>
      <c r="Y22" s="636"/>
      <c r="Z22" s="672">
        <v>44.1</v>
      </c>
      <c r="AA22" s="672"/>
      <c r="AB22" s="672"/>
      <c r="AC22" s="672"/>
      <c r="AD22" s="673">
        <v>1254314</v>
      </c>
      <c r="AE22" s="673"/>
      <c r="AF22" s="673"/>
      <c r="AG22" s="673"/>
      <c r="AH22" s="673"/>
      <c r="AI22" s="673"/>
      <c r="AJ22" s="673"/>
      <c r="AK22" s="673"/>
      <c r="AL22" s="637">
        <v>84</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08"/>
      <c r="CD22" s="692" t="s">
        <v>270</v>
      </c>
      <c r="CE22" s="693"/>
      <c r="CF22" s="693"/>
      <c r="CG22" s="693"/>
      <c r="CH22" s="693"/>
      <c r="CI22" s="693"/>
      <c r="CJ22" s="693"/>
      <c r="CK22" s="693"/>
      <c r="CL22" s="693"/>
      <c r="CM22" s="693"/>
      <c r="CN22" s="693"/>
      <c r="CO22" s="693"/>
      <c r="CP22" s="693"/>
      <c r="CQ22" s="693"/>
      <c r="CR22" s="693"/>
      <c r="CS22" s="693"/>
      <c r="CT22" s="693"/>
      <c r="CU22" s="693"/>
      <c r="CV22" s="693"/>
      <c r="CW22" s="693"/>
      <c r="CX22" s="693"/>
      <c r="CY22" s="693"/>
      <c r="CZ22" s="693"/>
      <c r="DA22" s="693"/>
      <c r="DB22" s="693"/>
      <c r="DC22" s="693"/>
      <c r="DD22" s="693"/>
      <c r="DE22" s="693"/>
      <c r="DF22" s="693"/>
      <c r="DG22" s="693"/>
      <c r="DH22" s="693"/>
      <c r="DI22" s="693"/>
      <c r="DJ22" s="693"/>
      <c r="DK22" s="693"/>
      <c r="DL22" s="693"/>
      <c r="DM22" s="693"/>
      <c r="DN22" s="693"/>
      <c r="DO22" s="693"/>
      <c r="DP22" s="693"/>
      <c r="DQ22" s="693"/>
      <c r="DR22" s="693"/>
      <c r="DS22" s="693"/>
      <c r="DT22" s="693"/>
      <c r="DU22" s="693"/>
      <c r="DV22" s="693"/>
      <c r="DW22" s="693"/>
      <c r="DX22" s="693"/>
      <c r="DY22" s="693"/>
      <c r="DZ22" s="693"/>
      <c r="EA22" s="693"/>
      <c r="EB22" s="693"/>
      <c r="EC22" s="694"/>
    </row>
    <row r="23" spans="2:133" ht="11.25" customHeight="1" x14ac:dyDescent="0.2">
      <c r="B23" s="631" t="s">
        <v>271</v>
      </c>
      <c r="C23" s="632"/>
      <c r="D23" s="632"/>
      <c r="E23" s="632"/>
      <c r="F23" s="632"/>
      <c r="G23" s="632"/>
      <c r="H23" s="632"/>
      <c r="I23" s="632"/>
      <c r="J23" s="632"/>
      <c r="K23" s="632"/>
      <c r="L23" s="632"/>
      <c r="M23" s="632"/>
      <c r="N23" s="632"/>
      <c r="O23" s="632"/>
      <c r="P23" s="632"/>
      <c r="Q23" s="633"/>
      <c r="R23" s="634">
        <v>227517</v>
      </c>
      <c r="S23" s="635"/>
      <c r="T23" s="635"/>
      <c r="U23" s="635"/>
      <c r="V23" s="635"/>
      <c r="W23" s="635"/>
      <c r="X23" s="635"/>
      <c r="Y23" s="636"/>
      <c r="Z23" s="672">
        <v>8</v>
      </c>
      <c r="AA23" s="672"/>
      <c r="AB23" s="672"/>
      <c r="AC23" s="672"/>
      <c r="AD23" s="673" t="s">
        <v>123</v>
      </c>
      <c r="AE23" s="673"/>
      <c r="AF23" s="673"/>
      <c r="AG23" s="673"/>
      <c r="AH23" s="673"/>
      <c r="AI23" s="673"/>
      <c r="AJ23" s="673"/>
      <c r="AK23" s="673"/>
      <c r="AL23" s="637" t="s">
        <v>123</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08"/>
      <c r="CD23" s="692" t="s">
        <v>212</v>
      </c>
      <c r="CE23" s="693"/>
      <c r="CF23" s="693"/>
      <c r="CG23" s="693"/>
      <c r="CH23" s="693"/>
      <c r="CI23" s="693"/>
      <c r="CJ23" s="693"/>
      <c r="CK23" s="693"/>
      <c r="CL23" s="693"/>
      <c r="CM23" s="693"/>
      <c r="CN23" s="693"/>
      <c r="CO23" s="693"/>
      <c r="CP23" s="693"/>
      <c r="CQ23" s="694"/>
      <c r="CR23" s="692" t="s">
        <v>273</v>
      </c>
      <c r="CS23" s="693"/>
      <c r="CT23" s="693"/>
      <c r="CU23" s="693"/>
      <c r="CV23" s="693"/>
      <c r="CW23" s="693"/>
      <c r="CX23" s="693"/>
      <c r="CY23" s="694"/>
      <c r="CZ23" s="692" t="s">
        <v>274</v>
      </c>
      <c r="DA23" s="693"/>
      <c r="DB23" s="693"/>
      <c r="DC23" s="694"/>
      <c r="DD23" s="692" t="s">
        <v>275</v>
      </c>
      <c r="DE23" s="693"/>
      <c r="DF23" s="693"/>
      <c r="DG23" s="693"/>
      <c r="DH23" s="693"/>
      <c r="DI23" s="693"/>
      <c r="DJ23" s="693"/>
      <c r="DK23" s="694"/>
      <c r="DL23" s="724" t="s">
        <v>276</v>
      </c>
      <c r="DM23" s="725"/>
      <c r="DN23" s="725"/>
      <c r="DO23" s="725"/>
      <c r="DP23" s="725"/>
      <c r="DQ23" s="725"/>
      <c r="DR23" s="725"/>
      <c r="DS23" s="725"/>
      <c r="DT23" s="725"/>
      <c r="DU23" s="725"/>
      <c r="DV23" s="726"/>
      <c r="DW23" s="692" t="s">
        <v>277</v>
      </c>
      <c r="DX23" s="693"/>
      <c r="DY23" s="693"/>
      <c r="DZ23" s="693"/>
      <c r="EA23" s="693"/>
      <c r="EB23" s="693"/>
      <c r="EC23" s="694"/>
    </row>
    <row r="24" spans="2:133" ht="11.25" customHeight="1" x14ac:dyDescent="0.2">
      <c r="B24" s="631" t="s">
        <v>278</v>
      </c>
      <c r="C24" s="632"/>
      <c r="D24" s="632"/>
      <c r="E24" s="632"/>
      <c r="F24" s="632"/>
      <c r="G24" s="632"/>
      <c r="H24" s="632"/>
      <c r="I24" s="632"/>
      <c r="J24" s="632"/>
      <c r="K24" s="632"/>
      <c r="L24" s="632"/>
      <c r="M24" s="632"/>
      <c r="N24" s="632"/>
      <c r="O24" s="632"/>
      <c r="P24" s="632"/>
      <c r="Q24" s="633"/>
      <c r="R24" s="634">
        <v>6833</v>
      </c>
      <c r="S24" s="635"/>
      <c r="T24" s="635"/>
      <c r="U24" s="635"/>
      <c r="V24" s="635"/>
      <c r="W24" s="635"/>
      <c r="X24" s="635"/>
      <c r="Y24" s="636"/>
      <c r="Z24" s="672">
        <v>0.2</v>
      </c>
      <c r="AA24" s="672"/>
      <c r="AB24" s="672"/>
      <c r="AC24" s="672"/>
      <c r="AD24" s="673" t="s">
        <v>123</v>
      </c>
      <c r="AE24" s="673"/>
      <c r="AF24" s="673"/>
      <c r="AG24" s="673"/>
      <c r="AH24" s="673"/>
      <c r="AI24" s="673"/>
      <c r="AJ24" s="673"/>
      <c r="AK24" s="673"/>
      <c r="AL24" s="637" t="s">
        <v>123</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08"/>
      <c r="CD24" s="689" t="s">
        <v>280</v>
      </c>
      <c r="CE24" s="690"/>
      <c r="CF24" s="690"/>
      <c r="CG24" s="690"/>
      <c r="CH24" s="690"/>
      <c r="CI24" s="690"/>
      <c r="CJ24" s="690"/>
      <c r="CK24" s="690"/>
      <c r="CL24" s="690"/>
      <c r="CM24" s="690"/>
      <c r="CN24" s="690"/>
      <c r="CO24" s="690"/>
      <c r="CP24" s="690"/>
      <c r="CQ24" s="691"/>
      <c r="CR24" s="686">
        <v>1107351</v>
      </c>
      <c r="CS24" s="687"/>
      <c r="CT24" s="687"/>
      <c r="CU24" s="687"/>
      <c r="CV24" s="687"/>
      <c r="CW24" s="687"/>
      <c r="CX24" s="687"/>
      <c r="CY24" s="715"/>
      <c r="CZ24" s="716">
        <v>41.9</v>
      </c>
      <c r="DA24" s="698"/>
      <c r="DB24" s="698"/>
      <c r="DC24" s="718"/>
      <c r="DD24" s="714">
        <v>985507</v>
      </c>
      <c r="DE24" s="687"/>
      <c r="DF24" s="687"/>
      <c r="DG24" s="687"/>
      <c r="DH24" s="687"/>
      <c r="DI24" s="687"/>
      <c r="DJ24" s="687"/>
      <c r="DK24" s="715"/>
      <c r="DL24" s="714">
        <v>831678</v>
      </c>
      <c r="DM24" s="687"/>
      <c r="DN24" s="687"/>
      <c r="DO24" s="687"/>
      <c r="DP24" s="687"/>
      <c r="DQ24" s="687"/>
      <c r="DR24" s="687"/>
      <c r="DS24" s="687"/>
      <c r="DT24" s="687"/>
      <c r="DU24" s="687"/>
      <c r="DV24" s="715"/>
      <c r="DW24" s="716">
        <v>55.6</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1727628</v>
      </c>
      <c r="S25" s="635"/>
      <c r="T25" s="635"/>
      <c r="U25" s="635"/>
      <c r="V25" s="635"/>
      <c r="W25" s="635"/>
      <c r="X25" s="635"/>
      <c r="Y25" s="636"/>
      <c r="Z25" s="672">
        <v>60.8</v>
      </c>
      <c r="AA25" s="672"/>
      <c r="AB25" s="672"/>
      <c r="AC25" s="672"/>
      <c r="AD25" s="673">
        <v>1491956</v>
      </c>
      <c r="AE25" s="673"/>
      <c r="AF25" s="673"/>
      <c r="AG25" s="673"/>
      <c r="AH25" s="673"/>
      <c r="AI25" s="673"/>
      <c r="AJ25" s="673"/>
      <c r="AK25" s="673"/>
      <c r="AL25" s="637">
        <v>99.9</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474621</v>
      </c>
      <c r="CS25" s="647"/>
      <c r="CT25" s="647"/>
      <c r="CU25" s="647"/>
      <c r="CV25" s="647"/>
      <c r="CW25" s="647"/>
      <c r="CX25" s="647"/>
      <c r="CY25" s="648"/>
      <c r="CZ25" s="637">
        <v>17.899999999999999</v>
      </c>
      <c r="DA25" s="649"/>
      <c r="DB25" s="649"/>
      <c r="DC25" s="650"/>
      <c r="DD25" s="640">
        <v>399028</v>
      </c>
      <c r="DE25" s="647"/>
      <c r="DF25" s="647"/>
      <c r="DG25" s="647"/>
      <c r="DH25" s="647"/>
      <c r="DI25" s="647"/>
      <c r="DJ25" s="647"/>
      <c r="DK25" s="648"/>
      <c r="DL25" s="640">
        <v>385562</v>
      </c>
      <c r="DM25" s="647"/>
      <c r="DN25" s="647"/>
      <c r="DO25" s="647"/>
      <c r="DP25" s="647"/>
      <c r="DQ25" s="647"/>
      <c r="DR25" s="647"/>
      <c r="DS25" s="647"/>
      <c r="DT25" s="647"/>
      <c r="DU25" s="647"/>
      <c r="DV25" s="648"/>
      <c r="DW25" s="637">
        <v>25.8</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t="s">
        <v>123</v>
      </c>
      <c r="S26" s="635"/>
      <c r="T26" s="635"/>
      <c r="U26" s="635"/>
      <c r="V26" s="635"/>
      <c r="W26" s="635"/>
      <c r="X26" s="635"/>
      <c r="Y26" s="636"/>
      <c r="Z26" s="672" t="s">
        <v>123</v>
      </c>
      <c r="AA26" s="672"/>
      <c r="AB26" s="672"/>
      <c r="AC26" s="672"/>
      <c r="AD26" s="673" t="s">
        <v>123</v>
      </c>
      <c r="AE26" s="673"/>
      <c r="AF26" s="673"/>
      <c r="AG26" s="673"/>
      <c r="AH26" s="673"/>
      <c r="AI26" s="673"/>
      <c r="AJ26" s="673"/>
      <c r="AK26" s="673"/>
      <c r="AL26" s="637" t="s">
        <v>123</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253581</v>
      </c>
      <c r="CS26" s="635"/>
      <c r="CT26" s="635"/>
      <c r="CU26" s="635"/>
      <c r="CV26" s="635"/>
      <c r="CW26" s="635"/>
      <c r="CX26" s="635"/>
      <c r="CY26" s="636"/>
      <c r="CZ26" s="637">
        <v>9.6</v>
      </c>
      <c r="DA26" s="649"/>
      <c r="DB26" s="649"/>
      <c r="DC26" s="650"/>
      <c r="DD26" s="640">
        <v>213412</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805</v>
      </c>
      <c r="S27" s="635"/>
      <c r="T27" s="635"/>
      <c r="U27" s="635"/>
      <c r="V27" s="635"/>
      <c r="W27" s="635"/>
      <c r="X27" s="635"/>
      <c r="Y27" s="636"/>
      <c r="Z27" s="672">
        <v>0</v>
      </c>
      <c r="AA27" s="672"/>
      <c r="AB27" s="672"/>
      <c r="AC27" s="672"/>
      <c r="AD27" s="673" t="s">
        <v>123</v>
      </c>
      <c r="AE27" s="673"/>
      <c r="AF27" s="673"/>
      <c r="AG27" s="673"/>
      <c r="AH27" s="673"/>
      <c r="AI27" s="673"/>
      <c r="AJ27" s="673"/>
      <c r="AK27" s="673"/>
      <c r="AL27" s="637" t="s">
        <v>123</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164581</v>
      </c>
      <c r="BH27" s="635"/>
      <c r="BI27" s="635"/>
      <c r="BJ27" s="635"/>
      <c r="BK27" s="635"/>
      <c r="BL27" s="635"/>
      <c r="BM27" s="635"/>
      <c r="BN27" s="636"/>
      <c r="BO27" s="672">
        <v>100</v>
      </c>
      <c r="BP27" s="672"/>
      <c r="BQ27" s="672"/>
      <c r="BR27" s="672"/>
      <c r="BS27" s="673" t="s">
        <v>123</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84627</v>
      </c>
      <c r="CS27" s="647"/>
      <c r="CT27" s="647"/>
      <c r="CU27" s="647"/>
      <c r="CV27" s="647"/>
      <c r="CW27" s="647"/>
      <c r="CX27" s="647"/>
      <c r="CY27" s="648"/>
      <c r="CZ27" s="637">
        <v>3.2</v>
      </c>
      <c r="DA27" s="649"/>
      <c r="DB27" s="649"/>
      <c r="DC27" s="650"/>
      <c r="DD27" s="640">
        <v>38376</v>
      </c>
      <c r="DE27" s="647"/>
      <c r="DF27" s="647"/>
      <c r="DG27" s="647"/>
      <c r="DH27" s="647"/>
      <c r="DI27" s="647"/>
      <c r="DJ27" s="647"/>
      <c r="DK27" s="648"/>
      <c r="DL27" s="640">
        <v>34075</v>
      </c>
      <c r="DM27" s="647"/>
      <c r="DN27" s="647"/>
      <c r="DO27" s="647"/>
      <c r="DP27" s="647"/>
      <c r="DQ27" s="647"/>
      <c r="DR27" s="647"/>
      <c r="DS27" s="647"/>
      <c r="DT27" s="647"/>
      <c r="DU27" s="647"/>
      <c r="DV27" s="648"/>
      <c r="DW27" s="637">
        <v>2.2999999999999998</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36314</v>
      </c>
      <c r="S28" s="635"/>
      <c r="T28" s="635"/>
      <c r="U28" s="635"/>
      <c r="V28" s="635"/>
      <c r="W28" s="635"/>
      <c r="X28" s="635"/>
      <c r="Y28" s="636"/>
      <c r="Z28" s="672">
        <v>1.3</v>
      </c>
      <c r="AA28" s="672"/>
      <c r="AB28" s="672"/>
      <c r="AC28" s="672"/>
      <c r="AD28" s="673">
        <v>481</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548103</v>
      </c>
      <c r="CS28" s="635"/>
      <c r="CT28" s="635"/>
      <c r="CU28" s="635"/>
      <c r="CV28" s="635"/>
      <c r="CW28" s="635"/>
      <c r="CX28" s="635"/>
      <c r="CY28" s="636"/>
      <c r="CZ28" s="637">
        <v>20.7</v>
      </c>
      <c r="DA28" s="649"/>
      <c r="DB28" s="649"/>
      <c r="DC28" s="650"/>
      <c r="DD28" s="640">
        <v>548103</v>
      </c>
      <c r="DE28" s="635"/>
      <c r="DF28" s="635"/>
      <c r="DG28" s="635"/>
      <c r="DH28" s="635"/>
      <c r="DI28" s="635"/>
      <c r="DJ28" s="635"/>
      <c r="DK28" s="636"/>
      <c r="DL28" s="640">
        <v>412041</v>
      </c>
      <c r="DM28" s="635"/>
      <c r="DN28" s="635"/>
      <c r="DO28" s="635"/>
      <c r="DP28" s="635"/>
      <c r="DQ28" s="635"/>
      <c r="DR28" s="635"/>
      <c r="DS28" s="635"/>
      <c r="DT28" s="635"/>
      <c r="DU28" s="635"/>
      <c r="DV28" s="636"/>
      <c r="DW28" s="637">
        <v>27.5</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1306</v>
      </c>
      <c r="S29" s="635"/>
      <c r="T29" s="635"/>
      <c r="U29" s="635"/>
      <c r="V29" s="635"/>
      <c r="W29" s="635"/>
      <c r="X29" s="635"/>
      <c r="Y29" s="636"/>
      <c r="Z29" s="672">
        <v>0</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67</v>
      </c>
      <c r="CG29" s="632"/>
      <c r="CH29" s="632"/>
      <c r="CI29" s="632"/>
      <c r="CJ29" s="632"/>
      <c r="CK29" s="632"/>
      <c r="CL29" s="632"/>
      <c r="CM29" s="632"/>
      <c r="CN29" s="632"/>
      <c r="CO29" s="632"/>
      <c r="CP29" s="632"/>
      <c r="CQ29" s="633"/>
      <c r="CR29" s="634">
        <v>548103</v>
      </c>
      <c r="CS29" s="647"/>
      <c r="CT29" s="647"/>
      <c r="CU29" s="647"/>
      <c r="CV29" s="647"/>
      <c r="CW29" s="647"/>
      <c r="CX29" s="647"/>
      <c r="CY29" s="648"/>
      <c r="CZ29" s="637">
        <v>20.7</v>
      </c>
      <c r="DA29" s="649"/>
      <c r="DB29" s="649"/>
      <c r="DC29" s="650"/>
      <c r="DD29" s="640">
        <v>548103</v>
      </c>
      <c r="DE29" s="647"/>
      <c r="DF29" s="647"/>
      <c r="DG29" s="647"/>
      <c r="DH29" s="647"/>
      <c r="DI29" s="647"/>
      <c r="DJ29" s="647"/>
      <c r="DK29" s="648"/>
      <c r="DL29" s="640">
        <v>412041</v>
      </c>
      <c r="DM29" s="647"/>
      <c r="DN29" s="647"/>
      <c r="DO29" s="647"/>
      <c r="DP29" s="647"/>
      <c r="DQ29" s="647"/>
      <c r="DR29" s="647"/>
      <c r="DS29" s="647"/>
      <c r="DT29" s="647"/>
      <c r="DU29" s="647"/>
      <c r="DV29" s="648"/>
      <c r="DW29" s="637">
        <v>27.5</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118291</v>
      </c>
      <c r="S30" s="635"/>
      <c r="T30" s="635"/>
      <c r="U30" s="635"/>
      <c r="V30" s="635"/>
      <c r="W30" s="635"/>
      <c r="X30" s="635"/>
      <c r="Y30" s="636"/>
      <c r="Z30" s="672">
        <v>4.2</v>
      </c>
      <c r="AA30" s="672"/>
      <c r="AB30" s="672"/>
      <c r="AC30" s="672"/>
      <c r="AD30" s="673" t="s">
        <v>123</v>
      </c>
      <c r="AE30" s="673"/>
      <c r="AF30" s="673"/>
      <c r="AG30" s="673"/>
      <c r="AH30" s="673"/>
      <c r="AI30" s="673"/>
      <c r="AJ30" s="673"/>
      <c r="AK30" s="673"/>
      <c r="AL30" s="637" t="s">
        <v>123</v>
      </c>
      <c r="AM30" s="638"/>
      <c r="AN30" s="638"/>
      <c r="AO30" s="674"/>
      <c r="AP30" s="692" t="s">
        <v>212</v>
      </c>
      <c r="AQ30" s="693"/>
      <c r="AR30" s="693"/>
      <c r="AS30" s="693"/>
      <c r="AT30" s="693"/>
      <c r="AU30" s="693"/>
      <c r="AV30" s="693"/>
      <c r="AW30" s="693"/>
      <c r="AX30" s="693"/>
      <c r="AY30" s="693"/>
      <c r="AZ30" s="693"/>
      <c r="BA30" s="693"/>
      <c r="BB30" s="693"/>
      <c r="BC30" s="693"/>
      <c r="BD30" s="693"/>
      <c r="BE30" s="693"/>
      <c r="BF30" s="694"/>
      <c r="BG30" s="692" t="s">
        <v>295</v>
      </c>
      <c r="BH30" s="706"/>
      <c r="BI30" s="706"/>
      <c r="BJ30" s="706"/>
      <c r="BK30" s="706"/>
      <c r="BL30" s="706"/>
      <c r="BM30" s="706"/>
      <c r="BN30" s="706"/>
      <c r="BO30" s="706"/>
      <c r="BP30" s="706"/>
      <c r="BQ30" s="707"/>
      <c r="BR30" s="692"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539611</v>
      </c>
      <c r="CS30" s="635"/>
      <c r="CT30" s="635"/>
      <c r="CU30" s="635"/>
      <c r="CV30" s="635"/>
      <c r="CW30" s="635"/>
      <c r="CX30" s="635"/>
      <c r="CY30" s="636"/>
      <c r="CZ30" s="637">
        <v>20.399999999999999</v>
      </c>
      <c r="DA30" s="649"/>
      <c r="DB30" s="649"/>
      <c r="DC30" s="650"/>
      <c r="DD30" s="640">
        <v>539611</v>
      </c>
      <c r="DE30" s="635"/>
      <c r="DF30" s="635"/>
      <c r="DG30" s="635"/>
      <c r="DH30" s="635"/>
      <c r="DI30" s="635"/>
      <c r="DJ30" s="635"/>
      <c r="DK30" s="636"/>
      <c r="DL30" s="640">
        <v>403699</v>
      </c>
      <c r="DM30" s="635"/>
      <c r="DN30" s="635"/>
      <c r="DO30" s="635"/>
      <c r="DP30" s="635"/>
      <c r="DQ30" s="635"/>
      <c r="DR30" s="635"/>
      <c r="DS30" s="635"/>
      <c r="DT30" s="635"/>
      <c r="DU30" s="635"/>
      <c r="DV30" s="636"/>
      <c r="DW30" s="637">
        <v>27</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0" t="s">
        <v>299</v>
      </c>
      <c r="AQ31" s="701"/>
      <c r="AR31" s="701"/>
      <c r="AS31" s="701"/>
      <c r="AT31" s="702" t="s">
        <v>300</v>
      </c>
      <c r="AU31" s="200"/>
      <c r="AV31" s="200"/>
      <c r="AW31" s="200"/>
      <c r="AX31" s="689" t="s">
        <v>178</v>
      </c>
      <c r="AY31" s="690"/>
      <c r="AZ31" s="690"/>
      <c r="BA31" s="690"/>
      <c r="BB31" s="690"/>
      <c r="BC31" s="690"/>
      <c r="BD31" s="690"/>
      <c r="BE31" s="690"/>
      <c r="BF31" s="691"/>
      <c r="BG31" s="696">
        <v>99.4</v>
      </c>
      <c r="BH31" s="697"/>
      <c r="BI31" s="697"/>
      <c r="BJ31" s="697"/>
      <c r="BK31" s="697"/>
      <c r="BL31" s="697"/>
      <c r="BM31" s="698">
        <v>95.8</v>
      </c>
      <c r="BN31" s="697"/>
      <c r="BO31" s="697"/>
      <c r="BP31" s="697"/>
      <c r="BQ31" s="699"/>
      <c r="BR31" s="696">
        <v>99.6</v>
      </c>
      <c r="BS31" s="697"/>
      <c r="BT31" s="697"/>
      <c r="BU31" s="697"/>
      <c r="BV31" s="697"/>
      <c r="BW31" s="697"/>
      <c r="BX31" s="698">
        <v>96.4</v>
      </c>
      <c r="BY31" s="697"/>
      <c r="BZ31" s="697"/>
      <c r="CA31" s="697"/>
      <c r="CB31" s="699"/>
      <c r="CD31" s="655"/>
      <c r="CE31" s="656"/>
      <c r="CF31" s="631" t="s">
        <v>301</v>
      </c>
      <c r="CG31" s="632"/>
      <c r="CH31" s="632"/>
      <c r="CI31" s="632"/>
      <c r="CJ31" s="632"/>
      <c r="CK31" s="632"/>
      <c r="CL31" s="632"/>
      <c r="CM31" s="632"/>
      <c r="CN31" s="632"/>
      <c r="CO31" s="632"/>
      <c r="CP31" s="632"/>
      <c r="CQ31" s="633"/>
      <c r="CR31" s="634">
        <v>8492</v>
      </c>
      <c r="CS31" s="647"/>
      <c r="CT31" s="647"/>
      <c r="CU31" s="647"/>
      <c r="CV31" s="647"/>
      <c r="CW31" s="647"/>
      <c r="CX31" s="647"/>
      <c r="CY31" s="648"/>
      <c r="CZ31" s="637">
        <v>0.3</v>
      </c>
      <c r="DA31" s="649"/>
      <c r="DB31" s="649"/>
      <c r="DC31" s="650"/>
      <c r="DD31" s="640">
        <v>8492</v>
      </c>
      <c r="DE31" s="647"/>
      <c r="DF31" s="647"/>
      <c r="DG31" s="647"/>
      <c r="DH31" s="647"/>
      <c r="DI31" s="647"/>
      <c r="DJ31" s="647"/>
      <c r="DK31" s="648"/>
      <c r="DL31" s="640">
        <v>8342</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153703</v>
      </c>
      <c r="S32" s="635"/>
      <c r="T32" s="635"/>
      <c r="U32" s="635"/>
      <c r="V32" s="635"/>
      <c r="W32" s="635"/>
      <c r="X32" s="635"/>
      <c r="Y32" s="636"/>
      <c r="Z32" s="672">
        <v>5.4</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3"/>
      <c r="AU32" s="196" t="s">
        <v>303</v>
      </c>
      <c r="AX32" s="631" t="s">
        <v>304</v>
      </c>
      <c r="AY32" s="632"/>
      <c r="AZ32" s="632"/>
      <c r="BA32" s="632"/>
      <c r="BB32" s="632"/>
      <c r="BC32" s="632"/>
      <c r="BD32" s="632"/>
      <c r="BE32" s="632"/>
      <c r="BF32" s="633"/>
      <c r="BG32" s="705">
        <v>99.4</v>
      </c>
      <c r="BH32" s="647"/>
      <c r="BI32" s="647"/>
      <c r="BJ32" s="647"/>
      <c r="BK32" s="647"/>
      <c r="BL32" s="647"/>
      <c r="BM32" s="638">
        <v>99</v>
      </c>
      <c r="BN32" s="647"/>
      <c r="BO32" s="647"/>
      <c r="BP32" s="647"/>
      <c r="BQ32" s="670"/>
      <c r="BR32" s="705">
        <v>99.9</v>
      </c>
      <c r="BS32" s="647"/>
      <c r="BT32" s="647"/>
      <c r="BU32" s="647"/>
      <c r="BV32" s="647"/>
      <c r="BW32" s="647"/>
      <c r="BX32" s="638">
        <v>99.3</v>
      </c>
      <c r="BY32" s="647"/>
      <c r="BZ32" s="647"/>
      <c r="CA32" s="647"/>
      <c r="CB32" s="670"/>
      <c r="CD32" s="657"/>
      <c r="CE32" s="658"/>
      <c r="CF32" s="631" t="s">
        <v>305</v>
      </c>
      <c r="CG32" s="632"/>
      <c r="CH32" s="632"/>
      <c r="CI32" s="632"/>
      <c r="CJ32" s="632"/>
      <c r="CK32" s="632"/>
      <c r="CL32" s="632"/>
      <c r="CM32" s="632"/>
      <c r="CN32" s="632"/>
      <c r="CO32" s="632"/>
      <c r="CP32" s="632"/>
      <c r="CQ32" s="633"/>
      <c r="CR32" s="634" t="s">
        <v>123</v>
      </c>
      <c r="CS32" s="635"/>
      <c r="CT32" s="635"/>
      <c r="CU32" s="635"/>
      <c r="CV32" s="635"/>
      <c r="CW32" s="635"/>
      <c r="CX32" s="635"/>
      <c r="CY32" s="636"/>
      <c r="CZ32" s="637" t="s">
        <v>123</v>
      </c>
      <c r="DA32" s="649"/>
      <c r="DB32" s="649"/>
      <c r="DC32" s="650"/>
      <c r="DD32" s="640" t="s">
        <v>123</v>
      </c>
      <c r="DE32" s="635"/>
      <c r="DF32" s="635"/>
      <c r="DG32" s="635"/>
      <c r="DH32" s="635"/>
      <c r="DI32" s="635"/>
      <c r="DJ32" s="635"/>
      <c r="DK32" s="636"/>
      <c r="DL32" s="640" t="s">
        <v>123</v>
      </c>
      <c r="DM32" s="635"/>
      <c r="DN32" s="635"/>
      <c r="DO32" s="635"/>
      <c r="DP32" s="635"/>
      <c r="DQ32" s="635"/>
      <c r="DR32" s="635"/>
      <c r="DS32" s="635"/>
      <c r="DT32" s="635"/>
      <c r="DU32" s="635"/>
      <c r="DV32" s="636"/>
      <c r="DW32" s="637" t="s">
        <v>123</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5752</v>
      </c>
      <c r="S33" s="635"/>
      <c r="T33" s="635"/>
      <c r="U33" s="635"/>
      <c r="V33" s="635"/>
      <c r="W33" s="635"/>
      <c r="X33" s="635"/>
      <c r="Y33" s="636"/>
      <c r="Z33" s="672">
        <v>0.2</v>
      </c>
      <c r="AA33" s="672"/>
      <c r="AB33" s="672"/>
      <c r="AC33" s="672"/>
      <c r="AD33" s="673">
        <v>805</v>
      </c>
      <c r="AE33" s="673"/>
      <c r="AF33" s="673"/>
      <c r="AG33" s="673"/>
      <c r="AH33" s="673"/>
      <c r="AI33" s="673"/>
      <c r="AJ33" s="673"/>
      <c r="AK33" s="673"/>
      <c r="AL33" s="637">
        <v>0.1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99.4</v>
      </c>
      <c r="BH33" s="619"/>
      <c r="BI33" s="619"/>
      <c r="BJ33" s="619"/>
      <c r="BK33" s="619"/>
      <c r="BL33" s="619"/>
      <c r="BM33" s="665">
        <v>94.2</v>
      </c>
      <c r="BN33" s="619"/>
      <c r="BO33" s="619"/>
      <c r="BP33" s="619"/>
      <c r="BQ33" s="682"/>
      <c r="BR33" s="695">
        <v>99.4</v>
      </c>
      <c r="BS33" s="619"/>
      <c r="BT33" s="619"/>
      <c r="BU33" s="619"/>
      <c r="BV33" s="619"/>
      <c r="BW33" s="619"/>
      <c r="BX33" s="665">
        <v>94.6</v>
      </c>
      <c r="BY33" s="619"/>
      <c r="BZ33" s="619"/>
      <c r="CA33" s="619"/>
      <c r="CB33" s="682"/>
      <c r="CD33" s="631" t="s">
        <v>308</v>
      </c>
      <c r="CE33" s="632"/>
      <c r="CF33" s="632"/>
      <c r="CG33" s="632"/>
      <c r="CH33" s="632"/>
      <c r="CI33" s="632"/>
      <c r="CJ33" s="632"/>
      <c r="CK33" s="632"/>
      <c r="CL33" s="632"/>
      <c r="CM33" s="632"/>
      <c r="CN33" s="632"/>
      <c r="CO33" s="632"/>
      <c r="CP33" s="632"/>
      <c r="CQ33" s="633"/>
      <c r="CR33" s="634">
        <v>1273130</v>
      </c>
      <c r="CS33" s="647"/>
      <c r="CT33" s="647"/>
      <c r="CU33" s="647"/>
      <c r="CV33" s="647"/>
      <c r="CW33" s="647"/>
      <c r="CX33" s="647"/>
      <c r="CY33" s="648"/>
      <c r="CZ33" s="637">
        <v>48.1</v>
      </c>
      <c r="DA33" s="649"/>
      <c r="DB33" s="649"/>
      <c r="DC33" s="650"/>
      <c r="DD33" s="640">
        <v>972262</v>
      </c>
      <c r="DE33" s="647"/>
      <c r="DF33" s="647"/>
      <c r="DG33" s="647"/>
      <c r="DH33" s="647"/>
      <c r="DI33" s="647"/>
      <c r="DJ33" s="647"/>
      <c r="DK33" s="648"/>
      <c r="DL33" s="640">
        <v>799265</v>
      </c>
      <c r="DM33" s="647"/>
      <c r="DN33" s="647"/>
      <c r="DO33" s="647"/>
      <c r="DP33" s="647"/>
      <c r="DQ33" s="647"/>
      <c r="DR33" s="647"/>
      <c r="DS33" s="647"/>
      <c r="DT33" s="647"/>
      <c r="DU33" s="647"/>
      <c r="DV33" s="648"/>
      <c r="DW33" s="637">
        <v>53.4</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19424</v>
      </c>
      <c r="S34" s="635"/>
      <c r="T34" s="635"/>
      <c r="U34" s="635"/>
      <c r="V34" s="635"/>
      <c r="W34" s="635"/>
      <c r="X34" s="635"/>
      <c r="Y34" s="636"/>
      <c r="Z34" s="672">
        <v>0.7</v>
      </c>
      <c r="AA34" s="672"/>
      <c r="AB34" s="672"/>
      <c r="AC34" s="672"/>
      <c r="AD34" s="673" t="s">
        <v>123</v>
      </c>
      <c r="AE34" s="673"/>
      <c r="AF34" s="673"/>
      <c r="AG34" s="673"/>
      <c r="AH34" s="673"/>
      <c r="AI34" s="673"/>
      <c r="AJ34" s="673"/>
      <c r="AK34" s="673"/>
      <c r="AL34" s="637" t="s">
        <v>123</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474891</v>
      </c>
      <c r="CS34" s="635"/>
      <c r="CT34" s="635"/>
      <c r="CU34" s="635"/>
      <c r="CV34" s="635"/>
      <c r="CW34" s="635"/>
      <c r="CX34" s="635"/>
      <c r="CY34" s="636"/>
      <c r="CZ34" s="637">
        <v>18</v>
      </c>
      <c r="DA34" s="649"/>
      <c r="DB34" s="649"/>
      <c r="DC34" s="650"/>
      <c r="DD34" s="640">
        <v>338725</v>
      </c>
      <c r="DE34" s="635"/>
      <c r="DF34" s="635"/>
      <c r="DG34" s="635"/>
      <c r="DH34" s="635"/>
      <c r="DI34" s="635"/>
      <c r="DJ34" s="635"/>
      <c r="DK34" s="636"/>
      <c r="DL34" s="640">
        <v>260371</v>
      </c>
      <c r="DM34" s="635"/>
      <c r="DN34" s="635"/>
      <c r="DO34" s="635"/>
      <c r="DP34" s="635"/>
      <c r="DQ34" s="635"/>
      <c r="DR34" s="635"/>
      <c r="DS34" s="635"/>
      <c r="DT34" s="635"/>
      <c r="DU34" s="635"/>
      <c r="DV34" s="636"/>
      <c r="DW34" s="637">
        <v>17.399999999999999</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485636</v>
      </c>
      <c r="S35" s="635"/>
      <c r="T35" s="635"/>
      <c r="U35" s="635"/>
      <c r="V35" s="635"/>
      <c r="W35" s="635"/>
      <c r="X35" s="635"/>
      <c r="Y35" s="636"/>
      <c r="Z35" s="672">
        <v>17.100000000000001</v>
      </c>
      <c r="AA35" s="672"/>
      <c r="AB35" s="672"/>
      <c r="AC35" s="672"/>
      <c r="AD35" s="673" t="s">
        <v>123</v>
      </c>
      <c r="AE35" s="673"/>
      <c r="AF35" s="673"/>
      <c r="AG35" s="673"/>
      <c r="AH35" s="673"/>
      <c r="AI35" s="673"/>
      <c r="AJ35" s="673"/>
      <c r="AK35" s="673"/>
      <c r="AL35" s="637" t="s">
        <v>123</v>
      </c>
      <c r="AM35" s="638"/>
      <c r="AN35" s="638"/>
      <c r="AO35" s="674"/>
      <c r="AP35" s="206"/>
      <c r="AQ35" s="692" t="s">
        <v>312</v>
      </c>
      <c r="AR35" s="693"/>
      <c r="AS35" s="693"/>
      <c r="AT35" s="693"/>
      <c r="AU35" s="693"/>
      <c r="AV35" s="693"/>
      <c r="AW35" s="693"/>
      <c r="AX35" s="693"/>
      <c r="AY35" s="693"/>
      <c r="AZ35" s="693"/>
      <c r="BA35" s="693"/>
      <c r="BB35" s="693"/>
      <c r="BC35" s="693"/>
      <c r="BD35" s="693"/>
      <c r="BE35" s="693"/>
      <c r="BF35" s="694"/>
      <c r="BG35" s="692" t="s">
        <v>313</v>
      </c>
      <c r="BH35" s="693"/>
      <c r="BI35" s="693"/>
      <c r="BJ35" s="693"/>
      <c r="BK35" s="693"/>
      <c r="BL35" s="693"/>
      <c r="BM35" s="693"/>
      <c r="BN35" s="693"/>
      <c r="BO35" s="693"/>
      <c r="BP35" s="693"/>
      <c r="BQ35" s="693"/>
      <c r="BR35" s="693"/>
      <c r="BS35" s="693"/>
      <c r="BT35" s="693"/>
      <c r="BU35" s="693"/>
      <c r="BV35" s="693"/>
      <c r="BW35" s="693"/>
      <c r="BX35" s="693"/>
      <c r="BY35" s="693"/>
      <c r="BZ35" s="693"/>
      <c r="CA35" s="693"/>
      <c r="CB35" s="694"/>
      <c r="CD35" s="631" t="s">
        <v>314</v>
      </c>
      <c r="CE35" s="632"/>
      <c r="CF35" s="632"/>
      <c r="CG35" s="632"/>
      <c r="CH35" s="632"/>
      <c r="CI35" s="632"/>
      <c r="CJ35" s="632"/>
      <c r="CK35" s="632"/>
      <c r="CL35" s="632"/>
      <c r="CM35" s="632"/>
      <c r="CN35" s="632"/>
      <c r="CO35" s="632"/>
      <c r="CP35" s="632"/>
      <c r="CQ35" s="633"/>
      <c r="CR35" s="634">
        <v>209079</v>
      </c>
      <c r="CS35" s="647"/>
      <c r="CT35" s="647"/>
      <c r="CU35" s="647"/>
      <c r="CV35" s="647"/>
      <c r="CW35" s="647"/>
      <c r="CX35" s="647"/>
      <c r="CY35" s="648"/>
      <c r="CZ35" s="637">
        <v>7.9</v>
      </c>
      <c r="DA35" s="649"/>
      <c r="DB35" s="649"/>
      <c r="DC35" s="650"/>
      <c r="DD35" s="640">
        <v>167002</v>
      </c>
      <c r="DE35" s="647"/>
      <c r="DF35" s="647"/>
      <c r="DG35" s="647"/>
      <c r="DH35" s="647"/>
      <c r="DI35" s="647"/>
      <c r="DJ35" s="647"/>
      <c r="DK35" s="648"/>
      <c r="DL35" s="640">
        <v>117726</v>
      </c>
      <c r="DM35" s="647"/>
      <c r="DN35" s="647"/>
      <c r="DO35" s="647"/>
      <c r="DP35" s="647"/>
      <c r="DQ35" s="647"/>
      <c r="DR35" s="647"/>
      <c r="DS35" s="647"/>
      <c r="DT35" s="647"/>
      <c r="DU35" s="647"/>
      <c r="DV35" s="648"/>
      <c r="DW35" s="637">
        <v>7.9</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110757</v>
      </c>
      <c r="S36" s="635"/>
      <c r="T36" s="635"/>
      <c r="U36" s="635"/>
      <c r="V36" s="635"/>
      <c r="W36" s="635"/>
      <c r="X36" s="635"/>
      <c r="Y36" s="636"/>
      <c r="Z36" s="672">
        <v>3.9</v>
      </c>
      <c r="AA36" s="672"/>
      <c r="AB36" s="672"/>
      <c r="AC36" s="672"/>
      <c r="AD36" s="673" t="s">
        <v>123</v>
      </c>
      <c r="AE36" s="673"/>
      <c r="AF36" s="673"/>
      <c r="AG36" s="673"/>
      <c r="AH36" s="673"/>
      <c r="AI36" s="673"/>
      <c r="AJ36" s="673"/>
      <c r="AK36" s="673"/>
      <c r="AL36" s="637" t="s">
        <v>123</v>
      </c>
      <c r="AM36" s="638"/>
      <c r="AN36" s="638"/>
      <c r="AO36" s="674"/>
      <c r="AP36" s="206"/>
      <c r="AQ36" s="683" t="s">
        <v>316</v>
      </c>
      <c r="AR36" s="684"/>
      <c r="AS36" s="684"/>
      <c r="AT36" s="684"/>
      <c r="AU36" s="684"/>
      <c r="AV36" s="684"/>
      <c r="AW36" s="684"/>
      <c r="AX36" s="684"/>
      <c r="AY36" s="685"/>
      <c r="AZ36" s="686">
        <v>266255</v>
      </c>
      <c r="BA36" s="687"/>
      <c r="BB36" s="687"/>
      <c r="BC36" s="687"/>
      <c r="BD36" s="687"/>
      <c r="BE36" s="687"/>
      <c r="BF36" s="688"/>
      <c r="BG36" s="689" t="s">
        <v>317</v>
      </c>
      <c r="BH36" s="690"/>
      <c r="BI36" s="690"/>
      <c r="BJ36" s="690"/>
      <c r="BK36" s="690"/>
      <c r="BL36" s="690"/>
      <c r="BM36" s="690"/>
      <c r="BN36" s="690"/>
      <c r="BO36" s="690"/>
      <c r="BP36" s="690"/>
      <c r="BQ36" s="690"/>
      <c r="BR36" s="690"/>
      <c r="BS36" s="690"/>
      <c r="BT36" s="690"/>
      <c r="BU36" s="691"/>
      <c r="BV36" s="686">
        <v>507</v>
      </c>
      <c r="BW36" s="687"/>
      <c r="BX36" s="687"/>
      <c r="BY36" s="687"/>
      <c r="BZ36" s="687"/>
      <c r="CA36" s="687"/>
      <c r="CB36" s="688"/>
      <c r="CD36" s="631" t="s">
        <v>318</v>
      </c>
      <c r="CE36" s="632"/>
      <c r="CF36" s="632"/>
      <c r="CG36" s="632"/>
      <c r="CH36" s="632"/>
      <c r="CI36" s="632"/>
      <c r="CJ36" s="632"/>
      <c r="CK36" s="632"/>
      <c r="CL36" s="632"/>
      <c r="CM36" s="632"/>
      <c r="CN36" s="632"/>
      <c r="CO36" s="632"/>
      <c r="CP36" s="632"/>
      <c r="CQ36" s="633"/>
      <c r="CR36" s="634">
        <v>402483</v>
      </c>
      <c r="CS36" s="635"/>
      <c r="CT36" s="635"/>
      <c r="CU36" s="635"/>
      <c r="CV36" s="635"/>
      <c r="CW36" s="635"/>
      <c r="CX36" s="635"/>
      <c r="CY36" s="636"/>
      <c r="CZ36" s="637">
        <v>15.2</v>
      </c>
      <c r="DA36" s="649"/>
      <c r="DB36" s="649"/>
      <c r="DC36" s="650"/>
      <c r="DD36" s="640">
        <v>337100</v>
      </c>
      <c r="DE36" s="635"/>
      <c r="DF36" s="635"/>
      <c r="DG36" s="635"/>
      <c r="DH36" s="635"/>
      <c r="DI36" s="635"/>
      <c r="DJ36" s="635"/>
      <c r="DK36" s="636"/>
      <c r="DL36" s="640">
        <v>301734</v>
      </c>
      <c r="DM36" s="635"/>
      <c r="DN36" s="635"/>
      <c r="DO36" s="635"/>
      <c r="DP36" s="635"/>
      <c r="DQ36" s="635"/>
      <c r="DR36" s="635"/>
      <c r="DS36" s="635"/>
      <c r="DT36" s="635"/>
      <c r="DU36" s="635"/>
      <c r="DV36" s="636"/>
      <c r="DW36" s="637">
        <v>20.2</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23119</v>
      </c>
      <c r="S37" s="635"/>
      <c r="T37" s="635"/>
      <c r="U37" s="635"/>
      <c r="V37" s="635"/>
      <c r="W37" s="635"/>
      <c r="X37" s="635"/>
      <c r="Y37" s="636"/>
      <c r="Z37" s="672">
        <v>0.8</v>
      </c>
      <c r="AA37" s="672"/>
      <c r="AB37" s="672"/>
      <c r="AC37" s="672"/>
      <c r="AD37" s="673">
        <v>90</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101711</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-3213</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92745</v>
      </c>
      <c r="CS37" s="647"/>
      <c r="CT37" s="647"/>
      <c r="CU37" s="647"/>
      <c r="CV37" s="647"/>
      <c r="CW37" s="647"/>
      <c r="CX37" s="647"/>
      <c r="CY37" s="648"/>
      <c r="CZ37" s="637">
        <v>3.5</v>
      </c>
      <c r="DA37" s="649"/>
      <c r="DB37" s="649"/>
      <c r="DC37" s="650"/>
      <c r="DD37" s="640">
        <v>92745</v>
      </c>
      <c r="DE37" s="647"/>
      <c r="DF37" s="647"/>
      <c r="DG37" s="647"/>
      <c r="DH37" s="647"/>
      <c r="DI37" s="647"/>
      <c r="DJ37" s="647"/>
      <c r="DK37" s="648"/>
      <c r="DL37" s="640">
        <v>92745</v>
      </c>
      <c r="DM37" s="647"/>
      <c r="DN37" s="647"/>
      <c r="DO37" s="647"/>
      <c r="DP37" s="647"/>
      <c r="DQ37" s="647"/>
      <c r="DR37" s="647"/>
      <c r="DS37" s="647"/>
      <c r="DT37" s="647"/>
      <c r="DU37" s="647"/>
      <c r="DV37" s="648"/>
      <c r="DW37" s="637">
        <v>6.2</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160436</v>
      </c>
      <c r="S38" s="635"/>
      <c r="T38" s="635"/>
      <c r="U38" s="635"/>
      <c r="V38" s="635"/>
      <c r="W38" s="635"/>
      <c r="X38" s="635"/>
      <c r="Y38" s="636"/>
      <c r="Z38" s="672">
        <v>5.6</v>
      </c>
      <c r="AA38" s="672"/>
      <c r="AB38" s="672"/>
      <c r="AC38" s="672"/>
      <c r="AD38" s="673" t="s">
        <v>123</v>
      </c>
      <c r="AE38" s="673"/>
      <c r="AF38" s="673"/>
      <c r="AG38" s="673"/>
      <c r="AH38" s="673"/>
      <c r="AI38" s="673"/>
      <c r="AJ38" s="673"/>
      <c r="AK38" s="673"/>
      <c r="AL38" s="637" t="s">
        <v>123</v>
      </c>
      <c r="AM38" s="638"/>
      <c r="AN38" s="638"/>
      <c r="AO38" s="674"/>
      <c r="AQ38" s="667" t="s">
        <v>324</v>
      </c>
      <c r="AR38" s="668"/>
      <c r="AS38" s="668"/>
      <c r="AT38" s="668"/>
      <c r="AU38" s="668"/>
      <c r="AV38" s="668"/>
      <c r="AW38" s="668"/>
      <c r="AX38" s="668"/>
      <c r="AY38" s="669"/>
      <c r="AZ38" s="634">
        <v>48794</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224</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115750</v>
      </c>
      <c r="CS38" s="635"/>
      <c r="CT38" s="635"/>
      <c r="CU38" s="635"/>
      <c r="CV38" s="635"/>
      <c r="CW38" s="635"/>
      <c r="CX38" s="635"/>
      <c r="CY38" s="636"/>
      <c r="CZ38" s="637">
        <v>4.4000000000000004</v>
      </c>
      <c r="DA38" s="649"/>
      <c r="DB38" s="649"/>
      <c r="DC38" s="650"/>
      <c r="DD38" s="640">
        <v>98636</v>
      </c>
      <c r="DE38" s="635"/>
      <c r="DF38" s="635"/>
      <c r="DG38" s="635"/>
      <c r="DH38" s="635"/>
      <c r="DI38" s="635"/>
      <c r="DJ38" s="635"/>
      <c r="DK38" s="636"/>
      <c r="DL38" s="640">
        <v>98636</v>
      </c>
      <c r="DM38" s="635"/>
      <c r="DN38" s="635"/>
      <c r="DO38" s="635"/>
      <c r="DP38" s="635"/>
      <c r="DQ38" s="635"/>
      <c r="DR38" s="635"/>
      <c r="DS38" s="635"/>
      <c r="DT38" s="635"/>
      <c r="DU38" s="635"/>
      <c r="DV38" s="636"/>
      <c r="DW38" s="637">
        <v>6.6</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328</v>
      </c>
      <c r="AR39" s="668"/>
      <c r="AS39" s="668"/>
      <c r="AT39" s="668"/>
      <c r="AU39" s="668"/>
      <c r="AV39" s="668"/>
      <c r="AW39" s="668"/>
      <c r="AX39" s="668"/>
      <c r="AY39" s="669"/>
      <c r="AZ39" s="634" t="s">
        <v>123</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307</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50129</v>
      </c>
      <c r="CS39" s="647"/>
      <c r="CT39" s="647"/>
      <c r="CU39" s="647"/>
      <c r="CV39" s="647"/>
      <c r="CW39" s="647"/>
      <c r="CX39" s="647"/>
      <c r="CY39" s="648"/>
      <c r="CZ39" s="637">
        <v>1.9</v>
      </c>
      <c r="DA39" s="649"/>
      <c r="DB39" s="649"/>
      <c r="DC39" s="650"/>
      <c r="DD39" s="640">
        <v>10001</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2536</v>
      </c>
      <c r="S40" s="635"/>
      <c r="T40" s="635"/>
      <c r="U40" s="635"/>
      <c r="V40" s="635"/>
      <c r="W40" s="635"/>
      <c r="X40" s="635"/>
      <c r="Y40" s="636"/>
      <c r="Z40" s="672">
        <v>0.1</v>
      </c>
      <c r="AA40" s="672"/>
      <c r="AB40" s="672"/>
      <c r="AC40" s="672"/>
      <c r="AD40" s="673" t="s">
        <v>123</v>
      </c>
      <c r="AE40" s="673"/>
      <c r="AF40" s="673"/>
      <c r="AG40" s="673"/>
      <c r="AH40" s="673"/>
      <c r="AI40" s="673"/>
      <c r="AJ40" s="673"/>
      <c r="AK40" s="673"/>
      <c r="AL40" s="637" t="s">
        <v>123</v>
      </c>
      <c r="AM40" s="638"/>
      <c r="AN40" s="638"/>
      <c r="AO40" s="674"/>
      <c r="AQ40" s="667" t="s">
        <v>332</v>
      </c>
      <c r="AR40" s="668"/>
      <c r="AS40" s="668"/>
      <c r="AT40" s="668"/>
      <c r="AU40" s="668"/>
      <c r="AV40" s="668"/>
      <c r="AW40" s="668"/>
      <c r="AX40" s="668"/>
      <c r="AY40" s="669"/>
      <c r="AZ40" s="634" t="s">
        <v>123</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68</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20798</v>
      </c>
      <c r="CS40" s="635"/>
      <c r="CT40" s="635"/>
      <c r="CU40" s="635"/>
      <c r="CV40" s="635"/>
      <c r="CW40" s="635"/>
      <c r="CX40" s="635"/>
      <c r="CY40" s="636"/>
      <c r="CZ40" s="637">
        <v>0.8</v>
      </c>
      <c r="DA40" s="649"/>
      <c r="DB40" s="649"/>
      <c r="DC40" s="650"/>
      <c r="DD40" s="640">
        <v>20798</v>
      </c>
      <c r="DE40" s="635"/>
      <c r="DF40" s="635"/>
      <c r="DG40" s="635"/>
      <c r="DH40" s="635"/>
      <c r="DI40" s="635"/>
      <c r="DJ40" s="635"/>
      <c r="DK40" s="636"/>
      <c r="DL40" s="640">
        <v>20798</v>
      </c>
      <c r="DM40" s="635"/>
      <c r="DN40" s="635"/>
      <c r="DO40" s="635"/>
      <c r="DP40" s="635"/>
      <c r="DQ40" s="635"/>
      <c r="DR40" s="635"/>
      <c r="DS40" s="635"/>
      <c r="DT40" s="635"/>
      <c r="DU40" s="635"/>
      <c r="DV40" s="636"/>
      <c r="DW40" s="637">
        <v>1.4</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2843171</v>
      </c>
      <c r="S41" s="659"/>
      <c r="T41" s="659"/>
      <c r="U41" s="659"/>
      <c r="V41" s="659"/>
      <c r="W41" s="659"/>
      <c r="X41" s="659"/>
      <c r="Y41" s="662"/>
      <c r="Z41" s="663">
        <v>100</v>
      </c>
      <c r="AA41" s="663"/>
      <c r="AB41" s="663"/>
      <c r="AC41" s="663"/>
      <c r="AD41" s="664">
        <v>1493332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18302</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123</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97448</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345</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264416</v>
      </c>
      <c r="CS42" s="647"/>
      <c r="CT42" s="647"/>
      <c r="CU42" s="647"/>
      <c r="CV42" s="647"/>
      <c r="CW42" s="647"/>
      <c r="CX42" s="647"/>
      <c r="CY42" s="648"/>
      <c r="CZ42" s="637">
        <v>10</v>
      </c>
      <c r="DA42" s="649"/>
      <c r="DB42" s="649"/>
      <c r="DC42" s="650"/>
      <c r="DD42" s="640">
        <v>45680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6161</v>
      </c>
      <c r="CS43" s="647"/>
      <c r="CT43" s="647"/>
      <c r="CU43" s="647"/>
      <c r="CV43" s="647"/>
      <c r="CW43" s="647"/>
      <c r="CX43" s="647"/>
      <c r="CY43" s="648"/>
      <c r="CZ43" s="637">
        <v>0.2</v>
      </c>
      <c r="DA43" s="649"/>
      <c r="DB43" s="649"/>
      <c r="DC43" s="650"/>
      <c r="DD43" s="640">
        <v>6161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260214</v>
      </c>
      <c r="CS44" s="635"/>
      <c r="CT44" s="635"/>
      <c r="CU44" s="635"/>
      <c r="CV44" s="635"/>
      <c r="CW44" s="635"/>
      <c r="CX44" s="635"/>
      <c r="CY44" s="636"/>
      <c r="CZ44" s="637">
        <v>9.8000000000000007</v>
      </c>
      <c r="DA44" s="638"/>
      <c r="DB44" s="638"/>
      <c r="DC44" s="639"/>
      <c r="DD44" s="640">
        <v>45650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98810</v>
      </c>
      <c r="CS45" s="647"/>
      <c r="CT45" s="647"/>
      <c r="CU45" s="647"/>
      <c r="CV45" s="647"/>
      <c r="CW45" s="647"/>
      <c r="CX45" s="647"/>
      <c r="CY45" s="648"/>
      <c r="CZ45" s="637">
        <v>3.7</v>
      </c>
      <c r="DA45" s="649"/>
      <c r="DB45" s="649"/>
      <c r="DC45" s="650"/>
      <c r="DD45" s="640">
        <v>27095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148706</v>
      </c>
      <c r="CS46" s="635"/>
      <c r="CT46" s="635"/>
      <c r="CU46" s="635"/>
      <c r="CV46" s="635"/>
      <c r="CW46" s="635"/>
      <c r="CX46" s="635"/>
      <c r="CY46" s="636"/>
      <c r="CZ46" s="637">
        <v>5.6</v>
      </c>
      <c r="DA46" s="638"/>
      <c r="DB46" s="638"/>
      <c r="DC46" s="639"/>
      <c r="DD46" s="640">
        <v>17157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4202</v>
      </c>
      <c r="CS47" s="647"/>
      <c r="CT47" s="647"/>
      <c r="CU47" s="647"/>
      <c r="CV47" s="647"/>
      <c r="CW47" s="647"/>
      <c r="CX47" s="647"/>
      <c r="CY47" s="648"/>
      <c r="CZ47" s="637">
        <v>0.2</v>
      </c>
      <c r="DA47" s="649"/>
      <c r="DB47" s="649"/>
      <c r="DC47" s="650"/>
      <c r="DD47" s="640">
        <v>30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2644897</v>
      </c>
      <c r="CS49" s="619"/>
      <c r="CT49" s="619"/>
      <c r="CU49" s="619"/>
      <c r="CV49" s="619"/>
      <c r="CW49" s="619"/>
      <c r="CX49" s="619"/>
      <c r="CY49" s="620"/>
      <c r="CZ49" s="621">
        <v>100</v>
      </c>
      <c r="DA49" s="622"/>
      <c r="DB49" s="622"/>
      <c r="DC49" s="623"/>
      <c r="DD49" s="624">
        <v>2003449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yQTGAbKdWQWsyL2DKlEOCZSecbY9f935DVbw1phY0psKOnFCwDgGNhfqkaW+9KFq+AnyP2kkxBaaUi7h5hEHAw==" saltValue="1C4CqZ1FRa2GJItDZiP+U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U88" sqref="AU88:AY88"/>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2840</v>
      </c>
      <c r="R7" s="1116"/>
      <c r="S7" s="1116"/>
      <c r="T7" s="1116"/>
      <c r="U7" s="1116"/>
      <c r="V7" s="1116">
        <v>2643</v>
      </c>
      <c r="W7" s="1116"/>
      <c r="X7" s="1116"/>
      <c r="Y7" s="1116"/>
      <c r="Z7" s="1116"/>
      <c r="AA7" s="1116">
        <v>197</v>
      </c>
      <c r="AB7" s="1116"/>
      <c r="AC7" s="1116"/>
      <c r="AD7" s="1116"/>
      <c r="AE7" s="1117"/>
      <c r="AF7" s="1118">
        <v>194</v>
      </c>
      <c r="AG7" s="1119"/>
      <c r="AH7" s="1119"/>
      <c r="AI7" s="1119"/>
      <c r="AJ7" s="1120"/>
      <c r="AK7" s="1121"/>
      <c r="AL7" s="1122"/>
      <c r="AM7" s="1122"/>
      <c r="AN7" s="1122"/>
      <c r="AO7" s="1122"/>
      <c r="AP7" s="1122">
        <v>3179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558</v>
      </c>
      <c r="BT7" s="1113"/>
      <c r="BU7" s="1113"/>
      <c r="BV7" s="1113"/>
      <c r="BW7" s="1113"/>
      <c r="BX7" s="1113"/>
      <c r="BY7" s="1113"/>
      <c r="BZ7" s="1113"/>
      <c r="CA7" s="1113"/>
      <c r="CB7" s="1113"/>
      <c r="CC7" s="1113"/>
      <c r="CD7" s="1113"/>
      <c r="CE7" s="1113"/>
      <c r="CF7" s="1113"/>
      <c r="CG7" s="1125"/>
      <c r="CH7" s="1109">
        <v>-5</v>
      </c>
      <c r="CI7" s="1110"/>
      <c r="CJ7" s="1110"/>
      <c r="CK7" s="1110"/>
      <c r="CL7" s="1111"/>
      <c r="CM7" s="1109">
        <v>6</v>
      </c>
      <c r="CN7" s="1110"/>
      <c r="CO7" s="1110"/>
      <c r="CP7" s="1110"/>
      <c r="CQ7" s="1111"/>
      <c r="CR7" s="1109">
        <v>60</v>
      </c>
      <c r="CS7" s="1110"/>
      <c r="CT7" s="1110"/>
      <c r="CU7" s="1110"/>
      <c r="CV7" s="1111"/>
      <c r="CW7" s="1109"/>
      <c r="CX7" s="1110"/>
      <c r="CY7" s="1110"/>
      <c r="CZ7" s="1110"/>
      <c r="DA7" s="1111"/>
      <c r="DB7" s="1109">
        <v>30</v>
      </c>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t="s">
        <v>376</v>
      </c>
      <c r="C8" s="1044"/>
      <c r="D8" s="1044"/>
      <c r="E8" s="1044"/>
      <c r="F8" s="1044"/>
      <c r="G8" s="1044"/>
      <c r="H8" s="1044"/>
      <c r="I8" s="1044"/>
      <c r="J8" s="1044"/>
      <c r="K8" s="1044"/>
      <c r="L8" s="1044"/>
      <c r="M8" s="1044"/>
      <c r="N8" s="1044"/>
      <c r="O8" s="1044"/>
      <c r="P8" s="1045"/>
      <c r="Q8" s="1051">
        <v>34</v>
      </c>
      <c r="R8" s="1052"/>
      <c r="S8" s="1052"/>
      <c r="T8" s="1052"/>
      <c r="U8" s="1052"/>
      <c r="V8" s="1052">
        <v>33</v>
      </c>
      <c r="W8" s="1052"/>
      <c r="X8" s="1052"/>
      <c r="Y8" s="1052"/>
      <c r="Z8" s="1052"/>
      <c r="AA8" s="1052">
        <v>1</v>
      </c>
      <c r="AB8" s="1052"/>
      <c r="AC8" s="1052"/>
      <c r="AD8" s="1052"/>
      <c r="AE8" s="1053"/>
      <c r="AF8" s="1048">
        <v>1</v>
      </c>
      <c r="AG8" s="1049"/>
      <c r="AH8" s="1049"/>
      <c r="AI8" s="1049"/>
      <c r="AJ8" s="1050"/>
      <c r="AK8" s="1093">
        <v>27</v>
      </c>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559</v>
      </c>
      <c r="BT8" s="1006"/>
      <c r="BU8" s="1006"/>
      <c r="BV8" s="1006"/>
      <c r="BW8" s="1006"/>
      <c r="BX8" s="1006"/>
      <c r="BY8" s="1006"/>
      <c r="BZ8" s="1006"/>
      <c r="CA8" s="1006"/>
      <c r="CB8" s="1006"/>
      <c r="CC8" s="1006"/>
      <c r="CD8" s="1006"/>
      <c r="CE8" s="1006"/>
      <c r="CF8" s="1006"/>
      <c r="CG8" s="1027"/>
      <c r="CH8" s="1002">
        <v>8</v>
      </c>
      <c r="CI8" s="1003"/>
      <c r="CJ8" s="1003"/>
      <c r="CK8" s="1003"/>
      <c r="CL8" s="1004"/>
      <c r="CM8" s="1002">
        <v>9</v>
      </c>
      <c r="CN8" s="1003"/>
      <c r="CO8" s="1003"/>
      <c r="CP8" s="1003"/>
      <c r="CQ8" s="1004"/>
      <c r="CR8" s="1002">
        <v>5</v>
      </c>
      <c r="CS8" s="1003"/>
      <c r="CT8" s="1003"/>
      <c r="CU8" s="1003"/>
      <c r="CV8" s="1004"/>
      <c r="CW8" s="1002">
        <v>15</v>
      </c>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378</v>
      </c>
      <c r="B23" s="950" t="s">
        <v>379</v>
      </c>
      <c r="C23" s="951"/>
      <c r="D23" s="951"/>
      <c r="E23" s="951"/>
      <c r="F23" s="951"/>
      <c r="G23" s="951"/>
      <c r="H23" s="951"/>
      <c r="I23" s="951"/>
      <c r="J23" s="951"/>
      <c r="K23" s="951"/>
      <c r="L23" s="951"/>
      <c r="M23" s="951"/>
      <c r="N23" s="951"/>
      <c r="O23" s="951"/>
      <c r="P23" s="961"/>
      <c r="Q23" s="1080">
        <v>2847</v>
      </c>
      <c r="R23" s="1074"/>
      <c r="S23" s="1074"/>
      <c r="T23" s="1074"/>
      <c r="U23" s="1074"/>
      <c r="V23" s="1074">
        <v>2649</v>
      </c>
      <c r="W23" s="1074"/>
      <c r="X23" s="1074"/>
      <c r="Y23" s="1074"/>
      <c r="Z23" s="1074"/>
      <c r="AA23" s="1074">
        <v>198</v>
      </c>
      <c r="AB23" s="1074"/>
      <c r="AC23" s="1074"/>
      <c r="AD23" s="1074"/>
      <c r="AE23" s="1081"/>
      <c r="AF23" s="1082">
        <v>195</v>
      </c>
      <c r="AG23" s="1074"/>
      <c r="AH23" s="1074"/>
      <c r="AI23" s="1074"/>
      <c r="AJ23" s="1083"/>
      <c r="AK23" s="1084"/>
      <c r="AL23" s="1085"/>
      <c r="AM23" s="1085"/>
      <c r="AN23" s="1085"/>
      <c r="AO23" s="1085"/>
      <c r="AP23" s="1074">
        <v>3179</v>
      </c>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390</v>
      </c>
      <c r="C28" s="1061"/>
      <c r="D28" s="1061"/>
      <c r="E28" s="1061"/>
      <c r="F28" s="1061"/>
      <c r="G28" s="1061"/>
      <c r="H28" s="1061"/>
      <c r="I28" s="1061"/>
      <c r="J28" s="1061"/>
      <c r="K28" s="1061"/>
      <c r="L28" s="1061"/>
      <c r="M28" s="1061"/>
      <c r="N28" s="1061"/>
      <c r="O28" s="1061"/>
      <c r="P28" s="1062"/>
      <c r="Q28" s="1063">
        <v>159</v>
      </c>
      <c r="R28" s="1064"/>
      <c r="S28" s="1064"/>
      <c r="T28" s="1064"/>
      <c r="U28" s="1064"/>
      <c r="V28" s="1064">
        <v>159</v>
      </c>
      <c r="W28" s="1064"/>
      <c r="X28" s="1064"/>
      <c r="Y28" s="1064"/>
      <c r="Z28" s="1064"/>
      <c r="AA28" s="1064">
        <v>1</v>
      </c>
      <c r="AB28" s="1064"/>
      <c r="AC28" s="1064"/>
      <c r="AD28" s="1064"/>
      <c r="AE28" s="1065"/>
      <c r="AF28" s="1066">
        <v>1</v>
      </c>
      <c r="AG28" s="1064"/>
      <c r="AH28" s="1064"/>
      <c r="AI28" s="1064"/>
      <c r="AJ28" s="1067"/>
      <c r="AK28" s="1055">
        <v>20</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391</v>
      </c>
      <c r="C29" s="1044"/>
      <c r="D29" s="1044"/>
      <c r="E29" s="1044"/>
      <c r="F29" s="1044"/>
      <c r="G29" s="1044"/>
      <c r="H29" s="1044"/>
      <c r="I29" s="1044"/>
      <c r="J29" s="1044"/>
      <c r="K29" s="1044"/>
      <c r="L29" s="1044"/>
      <c r="M29" s="1044"/>
      <c r="N29" s="1044"/>
      <c r="O29" s="1044"/>
      <c r="P29" s="1045"/>
      <c r="Q29" s="1051">
        <v>432</v>
      </c>
      <c r="R29" s="1052"/>
      <c r="S29" s="1052"/>
      <c r="T29" s="1052"/>
      <c r="U29" s="1052"/>
      <c r="V29" s="1052">
        <v>381</v>
      </c>
      <c r="W29" s="1052"/>
      <c r="X29" s="1052"/>
      <c r="Y29" s="1052"/>
      <c r="Z29" s="1052"/>
      <c r="AA29" s="1052">
        <v>51</v>
      </c>
      <c r="AB29" s="1052"/>
      <c r="AC29" s="1052"/>
      <c r="AD29" s="1052"/>
      <c r="AE29" s="1053"/>
      <c r="AF29" s="1048">
        <v>51</v>
      </c>
      <c r="AG29" s="1049"/>
      <c r="AH29" s="1049"/>
      <c r="AI29" s="1049"/>
      <c r="AJ29" s="1050"/>
      <c r="AK29" s="993">
        <v>59</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392</v>
      </c>
      <c r="C30" s="1044"/>
      <c r="D30" s="1044"/>
      <c r="E30" s="1044"/>
      <c r="F30" s="1044"/>
      <c r="G30" s="1044"/>
      <c r="H30" s="1044"/>
      <c r="I30" s="1044"/>
      <c r="J30" s="1044"/>
      <c r="K30" s="1044"/>
      <c r="L30" s="1044"/>
      <c r="M30" s="1044"/>
      <c r="N30" s="1044"/>
      <c r="O30" s="1044"/>
      <c r="P30" s="1045"/>
      <c r="Q30" s="1051">
        <v>39</v>
      </c>
      <c r="R30" s="1052"/>
      <c r="S30" s="1052"/>
      <c r="T30" s="1052"/>
      <c r="U30" s="1052"/>
      <c r="V30" s="1052">
        <v>38</v>
      </c>
      <c r="W30" s="1052"/>
      <c r="X30" s="1052"/>
      <c r="Y30" s="1052"/>
      <c r="Z30" s="1052"/>
      <c r="AA30" s="1052">
        <v>0</v>
      </c>
      <c r="AB30" s="1052"/>
      <c r="AC30" s="1052"/>
      <c r="AD30" s="1052"/>
      <c r="AE30" s="1053"/>
      <c r="AF30" s="1048">
        <v>0</v>
      </c>
      <c r="AG30" s="1049"/>
      <c r="AH30" s="1049"/>
      <c r="AI30" s="1049"/>
      <c r="AJ30" s="1050"/>
      <c r="AK30" s="993">
        <v>14</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393</v>
      </c>
      <c r="C31" s="1044"/>
      <c r="D31" s="1044"/>
      <c r="E31" s="1044"/>
      <c r="F31" s="1044"/>
      <c r="G31" s="1044"/>
      <c r="H31" s="1044"/>
      <c r="I31" s="1044"/>
      <c r="J31" s="1044"/>
      <c r="K31" s="1044"/>
      <c r="L31" s="1044"/>
      <c r="M31" s="1044"/>
      <c r="N31" s="1044"/>
      <c r="O31" s="1044"/>
      <c r="P31" s="1045"/>
      <c r="Q31" s="1051">
        <v>140</v>
      </c>
      <c r="R31" s="1052"/>
      <c r="S31" s="1052"/>
      <c r="T31" s="1052"/>
      <c r="U31" s="1052"/>
      <c r="V31" s="1052">
        <v>131</v>
      </c>
      <c r="W31" s="1052"/>
      <c r="X31" s="1052"/>
      <c r="Y31" s="1052"/>
      <c r="Z31" s="1052"/>
      <c r="AA31" s="1052">
        <v>9</v>
      </c>
      <c r="AB31" s="1052"/>
      <c r="AC31" s="1052"/>
      <c r="AD31" s="1052"/>
      <c r="AE31" s="1053"/>
      <c r="AF31" s="1048">
        <v>27</v>
      </c>
      <c r="AG31" s="1049"/>
      <c r="AH31" s="1049"/>
      <c r="AI31" s="1049"/>
      <c r="AJ31" s="1050"/>
      <c r="AK31" s="993">
        <v>50</v>
      </c>
      <c r="AL31" s="984"/>
      <c r="AM31" s="984"/>
      <c r="AN31" s="984"/>
      <c r="AO31" s="984"/>
      <c r="AP31" s="984">
        <v>851</v>
      </c>
      <c r="AQ31" s="984"/>
      <c r="AR31" s="984"/>
      <c r="AS31" s="984"/>
      <c r="AT31" s="984"/>
      <c r="AU31" s="984">
        <v>562</v>
      </c>
      <c r="AV31" s="984"/>
      <c r="AW31" s="984"/>
      <c r="AX31" s="984"/>
      <c r="AY31" s="984"/>
      <c r="AZ31" s="1054"/>
      <c r="BA31" s="1054"/>
      <c r="BB31" s="1054"/>
      <c r="BC31" s="1054"/>
      <c r="BD31" s="1054"/>
      <c r="BE31" s="985" t="s">
        <v>394</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395</v>
      </c>
      <c r="C32" s="1044"/>
      <c r="D32" s="1044"/>
      <c r="E32" s="1044"/>
      <c r="F32" s="1044"/>
      <c r="G32" s="1044"/>
      <c r="H32" s="1044"/>
      <c r="I32" s="1044"/>
      <c r="J32" s="1044"/>
      <c r="K32" s="1044"/>
      <c r="L32" s="1044"/>
      <c r="M32" s="1044"/>
      <c r="N32" s="1044"/>
      <c r="O32" s="1044"/>
      <c r="P32" s="1045"/>
      <c r="Q32" s="1051">
        <v>92</v>
      </c>
      <c r="R32" s="1052"/>
      <c r="S32" s="1052"/>
      <c r="T32" s="1052"/>
      <c r="U32" s="1052"/>
      <c r="V32" s="1052">
        <v>83</v>
      </c>
      <c r="W32" s="1052"/>
      <c r="X32" s="1052"/>
      <c r="Y32" s="1052"/>
      <c r="Z32" s="1052"/>
      <c r="AA32" s="1052">
        <v>9</v>
      </c>
      <c r="AB32" s="1052"/>
      <c r="AC32" s="1052"/>
      <c r="AD32" s="1052"/>
      <c r="AE32" s="1053"/>
      <c r="AF32" s="1048" t="s">
        <v>123</v>
      </c>
      <c r="AG32" s="1049"/>
      <c r="AH32" s="1049"/>
      <c r="AI32" s="1049"/>
      <c r="AJ32" s="1050"/>
      <c r="AK32" s="993">
        <v>47</v>
      </c>
      <c r="AL32" s="984"/>
      <c r="AM32" s="984"/>
      <c r="AN32" s="984"/>
      <c r="AO32" s="984"/>
      <c r="AP32" s="984">
        <v>132</v>
      </c>
      <c r="AQ32" s="984"/>
      <c r="AR32" s="984"/>
      <c r="AS32" s="984"/>
      <c r="AT32" s="984"/>
      <c r="AU32" s="984">
        <v>77</v>
      </c>
      <c r="AV32" s="984"/>
      <c r="AW32" s="984"/>
      <c r="AX32" s="984"/>
      <c r="AY32" s="984"/>
      <c r="AZ32" s="1054"/>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378</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79</v>
      </c>
      <c r="AG63" s="972"/>
      <c r="AH63" s="972"/>
      <c r="AI63" s="972"/>
      <c r="AJ63" s="1035"/>
      <c r="AK63" s="1036"/>
      <c r="AL63" s="976"/>
      <c r="AM63" s="976"/>
      <c r="AN63" s="976"/>
      <c r="AO63" s="976"/>
      <c r="AP63" s="972">
        <v>983</v>
      </c>
      <c r="AQ63" s="972"/>
      <c r="AR63" s="972"/>
      <c r="AS63" s="972"/>
      <c r="AT63" s="972"/>
      <c r="AU63" s="972">
        <v>638</v>
      </c>
      <c r="AV63" s="972"/>
      <c r="AW63" s="972"/>
      <c r="AX63" s="972"/>
      <c r="AY63" s="972"/>
      <c r="AZ63" s="1030"/>
      <c r="BA63" s="1030"/>
      <c r="BB63" s="1030"/>
      <c r="BC63" s="1030"/>
      <c r="BD63" s="1030"/>
      <c r="BE63" s="973"/>
      <c r="BF63" s="973"/>
      <c r="BG63" s="973"/>
      <c r="BH63" s="973"/>
      <c r="BI63" s="974"/>
      <c r="BJ63" s="1031" t="s">
        <v>123</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400</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549</v>
      </c>
      <c r="C68" s="999"/>
      <c r="D68" s="999"/>
      <c r="E68" s="999"/>
      <c r="F68" s="999"/>
      <c r="G68" s="999"/>
      <c r="H68" s="999"/>
      <c r="I68" s="999"/>
      <c r="J68" s="999"/>
      <c r="K68" s="999"/>
      <c r="L68" s="999"/>
      <c r="M68" s="999"/>
      <c r="N68" s="999"/>
      <c r="O68" s="999"/>
      <c r="P68" s="1000"/>
      <c r="Q68" s="1001">
        <v>11917</v>
      </c>
      <c r="R68" s="995"/>
      <c r="S68" s="995"/>
      <c r="T68" s="995"/>
      <c r="U68" s="995"/>
      <c r="V68" s="995">
        <v>11778</v>
      </c>
      <c r="W68" s="995"/>
      <c r="X68" s="995"/>
      <c r="Y68" s="995"/>
      <c r="Z68" s="995"/>
      <c r="AA68" s="995">
        <v>139</v>
      </c>
      <c r="AB68" s="995"/>
      <c r="AC68" s="995"/>
      <c r="AD68" s="995"/>
      <c r="AE68" s="995"/>
      <c r="AF68" s="995">
        <v>128</v>
      </c>
      <c r="AG68" s="995"/>
      <c r="AH68" s="995"/>
      <c r="AI68" s="995"/>
      <c r="AJ68" s="995"/>
      <c r="AK68" s="995">
        <v>687</v>
      </c>
      <c r="AL68" s="995"/>
      <c r="AM68" s="995"/>
      <c r="AN68" s="995"/>
      <c r="AO68" s="995"/>
      <c r="AP68" s="995">
        <v>12075</v>
      </c>
      <c r="AQ68" s="995"/>
      <c r="AR68" s="995"/>
      <c r="AS68" s="995"/>
      <c r="AT68" s="995"/>
      <c r="AU68" s="995"/>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551</v>
      </c>
      <c r="C69" s="988"/>
      <c r="D69" s="988"/>
      <c r="E69" s="988"/>
      <c r="F69" s="988"/>
      <c r="G69" s="988"/>
      <c r="H69" s="988"/>
      <c r="I69" s="988"/>
      <c r="J69" s="988"/>
      <c r="K69" s="988"/>
      <c r="L69" s="988"/>
      <c r="M69" s="988"/>
      <c r="N69" s="988"/>
      <c r="O69" s="988"/>
      <c r="P69" s="989"/>
      <c r="Q69" s="990">
        <v>564</v>
      </c>
      <c r="R69" s="984"/>
      <c r="S69" s="984"/>
      <c r="T69" s="984"/>
      <c r="U69" s="984"/>
      <c r="V69" s="984">
        <v>512</v>
      </c>
      <c r="W69" s="984"/>
      <c r="X69" s="984"/>
      <c r="Y69" s="984"/>
      <c r="Z69" s="984"/>
      <c r="AA69" s="984">
        <v>52</v>
      </c>
      <c r="AB69" s="984"/>
      <c r="AC69" s="984"/>
      <c r="AD69" s="984"/>
      <c r="AE69" s="984"/>
      <c r="AF69" s="984">
        <v>1699</v>
      </c>
      <c r="AG69" s="984"/>
      <c r="AH69" s="984"/>
      <c r="AI69" s="984"/>
      <c r="AJ69" s="984"/>
      <c r="AK69" s="984"/>
      <c r="AL69" s="984"/>
      <c r="AM69" s="984"/>
      <c r="AN69" s="984"/>
      <c r="AO69" s="984"/>
      <c r="AP69" s="984">
        <v>358</v>
      </c>
      <c r="AQ69" s="984"/>
      <c r="AR69" s="984"/>
      <c r="AS69" s="984"/>
      <c r="AT69" s="984"/>
      <c r="AU69" s="984"/>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550</v>
      </c>
      <c r="C70" s="988"/>
      <c r="D70" s="988"/>
      <c r="E70" s="988"/>
      <c r="F70" s="988"/>
      <c r="G70" s="988"/>
      <c r="H70" s="988"/>
      <c r="I70" s="988"/>
      <c r="J70" s="988"/>
      <c r="K70" s="988"/>
      <c r="L70" s="988"/>
      <c r="M70" s="988"/>
      <c r="N70" s="988"/>
      <c r="O70" s="988"/>
      <c r="P70" s="989"/>
      <c r="Q70" s="990">
        <v>8445</v>
      </c>
      <c r="R70" s="984"/>
      <c r="S70" s="984"/>
      <c r="T70" s="984"/>
      <c r="U70" s="984"/>
      <c r="V70" s="984">
        <v>6617</v>
      </c>
      <c r="W70" s="984"/>
      <c r="X70" s="984"/>
      <c r="Y70" s="984"/>
      <c r="Z70" s="984"/>
      <c r="AA70" s="984">
        <v>1828</v>
      </c>
      <c r="AB70" s="984"/>
      <c r="AC70" s="984"/>
      <c r="AD70" s="984"/>
      <c r="AE70" s="984"/>
      <c r="AF70" s="984"/>
      <c r="AG70" s="984"/>
      <c r="AH70" s="984"/>
      <c r="AI70" s="984"/>
      <c r="AJ70" s="984"/>
      <c r="AK70" s="984">
        <v>14</v>
      </c>
      <c r="AL70" s="984"/>
      <c r="AM70" s="984"/>
      <c r="AN70" s="984"/>
      <c r="AO70" s="984"/>
      <c r="AP70" s="984"/>
      <c r="AQ70" s="984"/>
      <c r="AR70" s="984"/>
      <c r="AS70" s="984"/>
      <c r="AT70" s="984"/>
      <c r="AU70" s="984"/>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552</v>
      </c>
      <c r="C71" s="988"/>
      <c r="D71" s="988"/>
      <c r="E71" s="988"/>
      <c r="F71" s="988"/>
      <c r="G71" s="988"/>
      <c r="H71" s="988"/>
      <c r="I71" s="988"/>
      <c r="J71" s="988"/>
      <c r="K71" s="988"/>
      <c r="L71" s="988"/>
      <c r="M71" s="988"/>
      <c r="N71" s="988"/>
      <c r="O71" s="988"/>
      <c r="P71" s="989"/>
      <c r="Q71" s="990">
        <v>1514</v>
      </c>
      <c r="R71" s="984"/>
      <c r="S71" s="984"/>
      <c r="T71" s="984"/>
      <c r="U71" s="984"/>
      <c r="V71" s="984">
        <v>1513</v>
      </c>
      <c r="W71" s="984"/>
      <c r="X71" s="984"/>
      <c r="Y71" s="984"/>
      <c r="Z71" s="984"/>
      <c r="AA71" s="984">
        <v>1</v>
      </c>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553</v>
      </c>
      <c r="C72" s="988"/>
      <c r="D72" s="988"/>
      <c r="E72" s="988"/>
      <c r="F72" s="988"/>
      <c r="G72" s="988"/>
      <c r="H72" s="988"/>
      <c r="I72" s="988"/>
      <c r="J72" s="988"/>
      <c r="K72" s="988"/>
      <c r="L72" s="988"/>
      <c r="M72" s="988"/>
      <c r="N72" s="988"/>
      <c r="O72" s="988"/>
      <c r="P72" s="989"/>
      <c r="Q72" s="990">
        <v>2</v>
      </c>
      <c r="R72" s="984"/>
      <c r="S72" s="984"/>
      <c r="T72" s="984"/>
      <c r="U72" s="984"/>
      <c r="V72" s="984">
        <v>0</v>
      </c>
      <c r="W72" s="984"/>
      <c r="X72" s="984"/>
      <c r="Y72" s="984"/>
      <c r="Z72" s="984"/>
      <c r="AA72" s="984">
        <v>2</v>
      </c>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554</v>
      </c>
      <c r="C73" s="988"/>
      <c r="D73" s="988"/>
      <c r="E73" s="988"/>
      <c r="F73" s="988"/>
      <c r="G73" s="988"/>
      <c r="H73" s="988"/>
      <c r="I73" s="988"/>
      <c r="J73" s="988"/>
      <c r="K73" s="988"/>
      <c r="L73" s="988"/>
      <c r="M73" s="988"/>
      <c r="N73" s="988"/>
      <c r="O73" s="988"/>
      <c r="P73" s="989"/>
      <c r="Q73" s="990">
        <v>53</v>
      </c>
      <c r="R73" s="984"/>
      <c r="S73" s="984"/>
      <c r="T73" s="984"/>
      <c r="U73" s="984"/>
      <c r="V73" s="984">
        <v>29</v>
      </c>
      <c r="W73" s="984"/>
      <c r="X73" s="984"/>
      <c r="Y73" s="984"/>
      <c r="Z73" s="984"/>
      <c r="AA73" s="984">
        <v>24</v>
      </c>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555</v>
      </c>
      <c r="C74" s="988"/>
      <c r="D74" s="988"/>
      <c r="E74" s="988"/>
      <c r="F74" s="988"/>
      <c r="G74" s="988"/>
      <c r="H74" s="988"/>
      <c r="I74" s="988"/>
      <c r="J74" s="988"/>
      <c r="K74" s="988"/>
      <c r="L74" s="988"/>
      <c r="M74" s="988"/>
      <c r="N74" s="988"/>
      <c r="O74" s="988"/>
      <c r="P74" s="989"/>
      <c r="Q74" s="990">
        <v>43</v>
      </c>
      <c r="R74" s="984"/>
      <c r="S74" s="984"/>
      <c r="T74" s="984"/>
      <c r="U74" s="984"/>
      <c r="V74" s="984">
        <v>42</v>
      </c>
      <c r="W74" s="984"/>
      <c r="X74" s="984"/>
      <c r="Y74" s="984"/>
      <c r="Z74" s="984"/>
      <c r="AA74" s="984">
        <v>1</v>
      </c>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556</v>
      </c>
      <c r="C75" s="988"/>
      <c r="D75" s="988"/>
      <c r="E75" s="988"/>
      <c r="F75" s="988"/>
      <c r="G75" s="988"/>
      <c r="H75" s="988"/>
      <c r="I75" s="988"/>
      <c r="J75" s="988"/>
      <c r="K75" s="988"/>
      <c r="L75" s="988"/>
      <c r="M75" s="988"/>
      <c r="N75" s="988"/>
      <c r="O75" s="988"/>
      <c r="P75" s="989"/>
      <c r="Q75" s="991">
        <v>997</v>
      </c>
      <c r="R75" s="992"/>
      <c r="S75" s="992"/>
      <c r="T75" s="992"/>
      <c r="U75" s="993"/>
      <c r="V75" s="994">
        <v>947</v>
      </c>
      <c r="W75" s="992"/>
      <c r="X75" s="992"/>
      <c r="Y75" s="992"/>
      <c r="Z75" s="993"/>
      <c r="AA75" s="994">
        <v>50</v>
      </c>
      <c r="AB75" s="992"/>
      <c r="AC75" s="992"/>
      <c r="AD75" s="992"/>
      <c r="AE75" s="993"/>
      <c r="AF75" s="994">
        <v>50</v>
      </c>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557</v>
      </c>
      <c r="C76" s="988"/>
      <c r="D76" s="988"/>
      <c r="E76" s="988"/>
      <c r="F76" s="988"/>
      <c r="G76" s="988"/>
      <c r="H76" s="988"/>
      <c r="I76" s="988"/>
      <c r="J76" s="988"/>
      <c r="K76" s="988"/>
      <c r="L76" s="988"/>
      <c r="M76" s="988"/>
      <c r="N76" s="988"/>
      <c r="O76" s="988"/>
      <c r="P76" s="989"/>
      <c r="Q76" s="991">
        <v>259339</v>
      </c>
      <c r="R76" s="992"/>
      <c r="S76" s="992"/>
      <c r="T76" s="992"/>
      <c r="U76" s="993"/>
      <c r="V76" s="994">
        <v>254515</v>
      </c>
      <c r="W76" s="992"/>
      <c r="X76" s="992"/>
      <c r="Y76" s="992"/>
      <c r="Z76" s="993"/>
      <c r="AA76" s="994">
        <v>4824</v>
      </c>
      <c r="AB76" s="992"/>
      <c r="AC76" s="992"/>
      <c r="AD76" s="992"/>
      <c r="AE76" s="993"/>
      <c r="AF76" s="994">
        <v>4824</v>
      </c>
      <c r="AG76" s="992"/>
      <c r="AH76" s="992"/>
      <c r="AI76" s="992"/>
      <c r="AJ76" s="993"/>
      <c r="AK76" s="994">
        <v>1141</v>
      </c>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378</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6701</v>
      </c>
      <c r="AG88" s="972"/>
      <c r="AH88" s="972"/>
      <c r="AI88" s="972"/>
      <c r="AJ88" s="972"/>
      <c r="AK88" s="976"/>
      <c r="AL88" s="976"/>
      <c r="AM88" s="976"/>
      <c r="AN88" s="976"/>
      <c r="AO88" s="976"/>
      <c r="AP88" s="972">
        <v>12433</v>
      </c>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65</v>
      </c>
      <c r="CS102" s="966"/>
      <c r="CT102" s="966"/>
      <c r="CU102" s="966"/>
      <c r="CV102" s="967"/>
      <c r="CW102" s="965">
        <v>15</v>
      </c>
      <c r="CX102" s="966"/>
      <c r="CY102" s="966"/>
      <c r="CZ102" s="966"/>
      <c r="DA102" s="967"/>
      <c r="DB102" s="965">
        <v>30</v>
      </c>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367112</v>
      </c>
      <c r="AB110" s="902"/>
      <c r="AC110" s="902"/>
      <c r="AD110" s="902"/>
      <c r="AE110" s="903"/>
      <c r="AF110" s="904">
        <v>419843</v>
      </c>
      <c r="AG110" s="902"/>
      <c r="AH110" s="902"/>
      <c r="AI110" s="902"/>
      <c r="AJ110" s="903"/>
      <c r="AK110" s="904">
        <v>414591</v>
      </c>
      <c r="AL110" s="902"/>
      <c r="AM110" s="902"/>
      <c r="AN110" s="902"/>
      <c r="AO110" s="903"/>
      <c r="AP110" s="905">
        <v>35.200000000000003</v>
      </c>
      <c r="AQ110" s="906"/>
      <c r="AR110" s="906"/>
      <c r="AS110" s="906"/>
      <c r="AT110" s="907"/>
      <c r="AU110" s="943" t="s">
        <v>70</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3613785</v>
      </c>
      <c r="BR110" s="855"/>
      <c r="BS110" s="855"/>
      <c r="BT110" s="855"/>
      <c r="BU110" s="855"/>
      <c r="BV110" s="855">
        <v>3585519</v>
      </c>
      <c r="BW110" s="855"/>
      <c r="BX110" s="855"/>
      <c r="BY110" s="855"/>
      <c r="BZ110" s="855"/>
      <c r="CA110" s="855">
        <v>3179355</v>
      </c>
      <c r="CB110" s="855"/>
      <c r="CC110" s="855"/>
      <c r="CD110" s="855"/>
      <c r="CE110" s="855"/>
      <c r="CF110" s="879">
        <v>269.7</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123</v>
      </c>
      <c r="BR111" s="830"/>
      <c r="BS111" s="830"/>
      <c r="BT111" s="830"/>
      <c r="BU111" s="830"/>
      <c r="BV111" s="830" t="s">
        <v>123</v>
      </c>
      <c r="BW111" s="830"/>
      <c r="BX111" s="830"/>
      <c r="BY111" s="830"/>
      <c r="BZ111" s="830"/>
      <c r="CA111" s="830" t="s">
        <v>123</v>
      </c>
      <c r="CB111" s="830"/>
      <c r="CC111" s="830"/>
      <c r="CD111" s="830"/>
      <c r="CE111" s="830"/>
      <c r="CF111" s="888" t="s">
        <v>123</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562418</v>
      </c>
      <c r="BR112" s="830"/>
      <c r="BS112" s="830"/>
      <c r="BT112" s="830"/>
      <c r="BU112" s="830"/>
      <c r="BV112" s="830">
        <v>663924</v>
      </c>
      <c r="BW112" s="830"/>
      <c r="BX112" s="830"/>
      <c r="BY112" s="830"/>
      <c r="BZ112" s="830"/>
      <c r="CA112" s="830">
        <v>638156</v>
      </c>
      <c r="CB112" s="830"/>
      <c r="CC112" s="830"/>
      <c r="CD112" s="830"/>
      <c r="CE112" s="830"/>
      <c r="CF112" s="888">
        <v>54.1</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72537</v>
      </c>
      <c r="AB113" s="932"/>
      <c r="AC113" s="932"/>
      <c r="AD113" s="932"/>
      <c r="AE113" s="933"/>
      <c r="AF113" s="934">
        <v>86522</v>
      </c>
      <c r="AG113" s="932"/>
      <c r="AH113" s="932"/>
      <c r="AI113" s="932"/>
      <c r="AJ113" s="933"/>
      <c r="AK113" s="934">
        <v>81737</v>
      </c>
      <c r="AL113" s="932"/>
      <c r="AM113" s="932"/>
      <c r="AN113" s="932"/>
      <c r="AO113" s="933"/>
      <c r="AP113" s="935">
        <v>6.9</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4671</v>
      </c>
      <c r="BR113" s="830"/>
      <c r="BS113" s="830"/>
      <c r="BT113" s="830"/>
      <c r="BU113" s="830"/>
      <c r="BV113" s="830">
        <v>9180</v>
      </c>
      <c r="BW113" s="830"/>
      <c r="BX113" s="830"/>
      <c r="BY113" s="830"/>
      <c r="BZ113" s="830"/>
      <c r="CA113" s="830">
        <v>14343</v>
      </c>
      <c r="CB113" s="830"/>
      <c r="CC113" s="830"/>
      <c r="CD113" s="830"/>
      <c r="CE113" s="830"/>
      <c r="CF113" s="888">
        <v>1.2</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4671</v>
      </c>
      <c r="AB114" s="793"/>
      <c r="AC114" s="793"/>
      <c r="AD114" s="793"/>
      <c r="AE114" s="794"/>
      <c r="AF114" s="795">
        <v>9180</v>
      </c>
      <c r="AG114" s="793"/>
      <c r="AH114" s="793"/>
      <c r="AI114" s="793"/>
      <c r="AJ114" s="794"/>
      <c r="AK114" s="795">
        <v>14343</v>
      </c>
      <c r="AL114" s="793"/>
      <c r="AM114" s="793"/>
      <c r="AN114" s="793"/>
      <c r="AO114" s="794"/>
      <c r="AP114" s="837">
        <v>1.2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168037</v>
      </c>
      <c r="BR114" s="830"/>
      <c r="BS114" s="830"/>
      <c r="BT114" s="830"/>
      <c r="BU114" s="830"/>
      <c r="BV114" s="830">
        <v>190233</v>
      </c>
      <c r="BW114" s="830"/>
      <c r="BX114" s="830"/>
      <c r="BY114" s="830"/>
      <c r="BZ114" s="830"/>
      <c r="CA114" s="830">
        <v>177217</v>
      </c>
      <c r="CB114" s="830"/>
      <c r="CC114" s="830"/>
      <c r="CD114" s="830"/>
      <c r="CE114" s="830"/>
      <c r="CF114" s="888">
        <v>15</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123</v>
      </c>
      <c r="AB115" s="932"/>
      <c r="AC115" s="932"/>
      <c r="AD115" s="932"/>
      <c r="AE115" s="933"/>
      <c r="AF115" s="934" t="s">
        <v>123</v>
      </c>
      <c r="AG115" s="932"/>
      <c r="AH115" s="932"/>
      <c r="AI115" s="932"/>
      <c r="AJ115" s="933"/>
      <c r="AK115" s="934" t="s">
        <v>123</v>
      </c>
      <c r="AL115" s="932"/>
      <c r="AM115" s="932"/>
      <c r="AN115" s="932"/>
      <c r="AO115" s="933"/>
      <c r="AP115" s="935" t="s">
        <v>123</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t="s">
        <v>123</v>
      </c>
      <c r="AG116" s="793"/>
      <c r="AH116" s="793"/>
      <c r="AI116" s="793"/>
      <c r="AJ116" s="794"/>
      <c r="AK116" s="795" t="s">
        <v>123</v>
      </c>
      <c r="AL116" s="793"/>
      <c r="AM116" s="793"/>
      <c r="AN116" s="793"/>
      <c r="AO116" s="794"/>
      <c r="AP116" s="837" t="s">
        <v>123</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444320</v>
      </c>
      <c r="AB117" s="916"/>
      <c r="AC117" s="916"/>
      <c r="AD117" s="916"/>
      <c r="AE117" s="917"/>
      <c r="AF117" s="918">
        <v>515545</v>
      </c>
      <c r="AG117" s="916"/>
      <c r="AH117" s="916"/>
      <c r="AI117" s="916"/>
      <c r="AJ117" s="917"/>
      <c r="AK117" s="918">
        <v>510671</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442</v>
      </c>
      <c r="BP119" s="891"/>
      <c r="BQ119" s="892">
        <v>4348911</v>
      </c>
      <c r="BR119" s="858"/>
      <c r="BS119" s="858"/>
      <c r="BT119" s="858"/>
      <c r="BU119" s="858"/>
      <c r="BV119" s="858">
        <v>4448856</v>
      </c>
      <c r="BW119" s="858"/>
      <c r="BX119" s="858"/>
      <c r="BY119" s="858"/>
      <c r="BZ119" s="858"/>
      <c r="CA119" s="858">
        <v>4009071</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1749471</v>
      </c>
      <c r="BR120" s="855"/>
      <c r="BS120" s="855"/>
      <c r="BT120" s="855"/>
      <c r="BU120" s="855"/>
      <c r="BV120" s="855">
        <v>1512307</v>
      </c>
      <c r="BW120" s="855"/>
      <c r="BX120" s="855"/>
      <c r="BY120" s="855"/>
      <c r="BZ120" s="855"/>
      <c r="CA120" s="855">
        <v>1095277</v>
      </c>
      <c r="CB120" s="855"/>
      <c r="CC120" s="855"/>
      <c r="CD120" s="855"/>
      <c r="CE120" s="855"/>
      <c r="CF120" s="879">
        <v>92.9</v>
      </c>
      <c r="CG120" s="880"/>
      <c r="CH120" s="880"/>
      <c r="CI120" s="880"/>
      <c r="CJ120" s="880"/>
      <c r="CK120" s="881" t="s">
        <v>446</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123</v>
      </c>
      <c r="DH120" s="855"/>
      <c r="DI120" s="855"/>
      <c r="DJ120" s="855"/>
      <c r="DK120" s="855"/>
      <c r="DL120" s="855" t="s">
        <v>123</v>
      </c>
      <c r="DM120" s="855"/>
      <c r="DN120" s="855"/>
      <c r="DO120" s="855"/>
      <c r="DP120" s="855"/>
      <c r="DQ120" s="855">
        <v>561558</v>
      </c>
      <c r="DR120" s="855"/>
      <c r="DS120" s="855"/>
      <c r="DT120" s="855"/>
      <c r="DU120" s="855"/>
      <c r="DV120" s="856">
        <v>47.6</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1376</v>
      </c>
      <c r="BR121" s="830"/>
      <c r="BS121" s="830"/>
      <c r="BT121" s="830"/>
      <c r="BU121" s="830"/>
      <c r="BV121" s="830" t="s">
        <v>123</v>
      </c>
      <c r="BW121" s="830"/>
      <c r="BX121" s="830"/>
      <c r="BY121" s="830"/>
      <c r="BZ121" s="830"/>
      <c r="CA121" s="830" t="s">
        <v>123</v>
      </c>
      <c r="CB121" s="830"/>
      <c r="CC121" s="830"/>
      <c r="CD121" s="830"/>
      <c r="CE121" s="830"/>
      <c r="CF121" s="888" t="s">
        <v>123</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t="s">
        <v>123</v>
      </c>
      <c r="DH121" s="830"/>
      <c r="DI121" s="830"/>
      <c r="DJ121" s="830"/>
      <c r="DK121" s="830"/>
      <c r="DL121" s="830" t="s">
        <v>123</v>
      </c>
      <c r="DM121" s="830"/>
      <c r="DN121" s="830"/>
      <c r="DO121" s="830"/>
      <c r="DP121" s="830"/>
      <c r="DQ121" s="830">
        <v>76598</v>
      </c>
      <c r="DR121" s="830"/>
      <c r="DS121" s="830"/>
      <c r="DT121" s="830"/>
      <c r="DU121" s="830"/>
      <c r="DV121" s="807">
        <v>6.5</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3034870</v>
      </c>
      <c r="BR122" s="858"/>
      <c r="BS122" s="858"/>
      <c r="BT122" s="858"/>
      <c r="BU122" s="858"/>
      <c r="BV122" s="858">
        <v>3038480</v>
      </c>
      <c r="BW122" s="858"/>
      <c r="BX122" s="858"/>
      <c r="BY122" s="858"/>
      <c r="BZ122" s="858"/>
      <c r="CA122" s="858">
        <v>2848769</v>
      </c>
      <c r="CB122" s="858"/>
      <c r="CC122" s="858"/>
      <c r="CD122" s="858"/>
      <c r="CE122" s="858"/>
      <c r="CF122" s="859">
        <v>241.7</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123</v>
      </c>
      <c r="DH122" s="830"/>
      <c r="DI122" s="830"/>
      <c r="DJ122" s="830"/>
      <c r="DK122" s="830"/>
      <c r="DL122" s="830" t="s">
        <v>123</v>
      </c>
      <c r="DM122" s="830"/>
      <c r="DN122" s="830"/>
      <c r="DO122" s="830"/>
      <c r="DP122" s="830"/>
      <c r="DQ122" s="830" t="s">
        <v>123</v>
      </c>
      <c r="DR122" s="830"/>
      <c r="DS122" s="830"/>
      <c r="DT122" s="830"/>
      <c r="DU122" s="830"/>
      <c r="DV122" s="807" t="s">
        <v>123</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450</v>
      </c>
      <c r="BP123" s="891"/>
      <c r="BQ123" s="845">
        <v>4785717</v>
      </c>
      <c r="BR123" s="846"/>
      <c r="BS123" s="846"/>
      <c r="BT123" s="846"/>
      <c r="BU123" s="846"/>
      <c r="BV123" s="846">
        <v>4550787</v>
      </c>
      <c r="BW123" s="846"/>
      <c r="BX123" s="846"/>
      <c r="BY123" s="846"/>
      <c r="BZ123" s="846"/>
      <c r="CA123" s="846">
        <v>3944046</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v>5.5</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562418</v>
      </c>
      <c r="DH124" s="777"/>
      <c r="DI124" s="777"/>
      <c r="DJ124" s="777"/>
      <c r="DK124" s="778"/>
      <c r="DL124" s="779">
        <v>663924</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123</v>
      </c>
      <c r="AB127" s="793"/>
      <c r="AC127" s="793"/>
      <c r="AD127" s="793"/>
      <c r="AE127" s="794"/>
      <c r="AF127" s="795" t="s">
        <v>123</v>
      </c>
      <c r="AG127" s="793"/>
      <c r="AH127" s="793"/>
      <c r="AI127" s="793"/>
      <c r="AJ127" s="794"/>
      <c r="AK127" s="795" t="s">
        <v>123</v>
      </c>
      <c r="AL127" s="793"/>
      <c r="AM127" s="793"/>
      <c r="AN127" s="793"/>
      <c r="AO127" s="794"/>
      <c r="AP127" s="837" t="s">
        <v>123</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1394</v>
      </c>
      <c r="AB128" s="814"/>
      <c r="AC128" s="814"/>
      <c r="AD128" s="814"/>
      <c r="AE128" s="815"/>
      <c r="AF128" s="816">
        <v>1394</v>
      </c>
      <c r="AG128" s="814"/>
      <c r="AH128" s="814"/>
      <c r="AI128" s="814"/>
      <c r="AJ128" s="815"/>
      <c r="AK128" s="816" t="s">
        <v>123</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123</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1482505</v>
      </c>
      <c r="AB129" s="793"/>
      <c r="AC129" s="793"/>
      <c r="AD129" s="793"/>
      <c r="AE129" s="794"/>
      <c r="AF129" s="795">
        <v>1484167</v>
      </c>
      <c r="AG129" s="793"/>
      <c r="AH129" s="793"/>
      <c r="AI129" s="793"/>
      <c r="AJ129" s="794"/>
      <c r="AK129" s="795">
        <v>1493476</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123</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292519</v>
      </c>
      <c r="AB130" s="793"/>
      <c r="AC130" s="793"/>
      <c r="AD130" s="793"/>
      <c r="AE130" s="794"/>
      <c r="AF130" s="795">
        <v>306113</v>
      </c>
      <c r="AG130" s="793"/>
      <c r="AH130" s="793"/>
      <c r="AI130" s="793"/>
      <c r="AJ130" s="794"/>
      <c r="AK130" s="795">
        <v>314769</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15.6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1189986</v>
      </c>
      <c r="AB131" s="777"/>
      <c r="AC131" s="777"/>
      <c r="AD131" s="777"/>
      <c r="AE131" s="778"/>
      <c r="AF131" s="779">
        <v>1178054</v>
      </c>
      <c r="AG131" s="777"/>
      <c r="AH131" s="777"/>
      <c r="AI131" s="777"/>
      <c r="AJ131" s="778"/>
      <c r="AK131" s="779">
        <v>1178707</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5.5</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12.6393924</v>
      </c>
      <c r="AB132" s="758"/>
      <c r="AC132" s="758"/>
      <c r="AD132" s="758"/>
      <c r="AE132" s="759"/>
      <c r="AF132" s="760">
        <v>17.659462130000001</v>
      </c>
      <c r="AG132" s="758"/>
      <c r="AH132" s="758"/>
      <c r="AI132" s="758"/>
      <c r="AJ132" s="759"/>
      <c r="AK132" s="760">
        <v>16.62007607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8.8000000000000007</v>
      </c>
      <c r="AB133" s="737"/>
      <c r="AC133" s="737"/>
      <c r="AD133" s="737"/>
      <c r="AE133" s="738"/>
      <c r="AF133" s="736">
        <v>12.7</v>
      </c>
      <c r="AG133" s="737"/>
      <c r="AH133" s="737"/>
      <c r="AI133" s="737"/>
      <c r="AJ133" s="738"/>
      <c r="AK133" s="736">
        <v>15.6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Me/GOsVUT2zt3R2AetDiI+sCwb9lgmX1NcdWQZSfL3YxtjY/wf4fusUaDGqAS2d7h7ky/Cil7SqMggpRP5A1A==" saltValue="iRdaQwiNJzZvf1U4tS7ge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AF73" sqref="AF73"/>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08oIA+RG0hDQwMElOB34bdoTWXNHDIRinIA1L6O2+UsCSIvcLGtZN4Kp0q9lD50TR80IhoXFplBWhwEhsO4Ww==" saltValue="9/jK4gFkimHEc01WRsK/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IliI+0Hf8Q0TOL4Zxm4hRKV6XTJCZjUUzo7j+DfkNSolMjLxXkvYTohdaudOcIi1m1QgfU8CPCAjEioL5qONA==" saltValue="gOXEzRjusenMWEiEN9D+D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 x14ac:dyDescent="0.2">
      <c r="A8" s="247"/>
      <c r="AK8" s="256"/>
      <c r="AL8" s="257"/>
      <c r="AM8" s="257"/>
      <c r="AN8" s="258"/>
      <c r="AO8" s="1132"/>
      <c r="AP8" s="259" t="s">
        <v>481</v>
      </c>
      <c r="AQ8" s="260" t="s">
        <v>482</v>
      </c>
      <c r="AR8" s="261" t="s">
        <v>483</v>
      </c>
    </row>
    <row r="9" spans="1:46" ht="13" x14ac:dyDescent="0.2">
      <c r="A9" s="247"/>
      <c r="AK9" s="1143" t="s">
        <v>484</v>
      </c>
      <c r="AL9" s="1144"/>
      <c r="AM9" s="1144"/>
      <c r="AN9" s="1145"/>
      <c r="AO9" s="262">
        <v>474621</v>
      </c>
      <c r="AP9" s="262">
        <v>357665</v>
      </c>
      <c r="AQ9" s="263">
        <v>289558</v>
      </c>
      <c r="AR9" s="264">
        <v>23.5</v>
      </c>
    </row>
    <row r="10" spans="1:46" ht="13.5" customHeight="1" x14ac:dyDescent="0.2">
      <c r="A10" s="247"/>
      <c r="AK10" s="1143" t="s">
        <v>485</v>
      </c>
      <c r="AL10" s="1144"/>
      <c r="AM10" s="1144"/>
      <c r="AN10" s="1145"/>
      <c r="AO10" s="265">
        <v>54279</v>
      </c>
      <c r="AP10" s="265">
        <v>40904</v>
      </c>
      <c r="AQ10" s="266">
        <v>31838</v>
      </c>
      <c r="AR10" s="267">
        <v>28.5</v>
      </c>
    </row>
    <row r="11" spans="1:46" ht="13.5" customHeight="1" x14ac:dyDescent="0.2">
      <c r="A11" s="247"/>
      <c r="AK11" s="1143" t="s">
        <v>486</v>
      </c>
      <c r="AL11" s="1144"/>
      <c r="AM11" s="1144"/>
      <c r="AN11" s="1145"/>
      <c r="AO11" s="265">
        <v>5142</v>
      </c>
      <c r="AP11" s="265">
        <v>3875</v>
      </c>
      <c r="AQ11" s="266">
        <v>5309</v>
      </c>
      <c r="AR11" s="267">
        <v>-27</v>
      </c>
    </row>
    <row r="12" spans="1:46" ht="13.5" customHeight="1" x14ac:dyDescent="0.2">
      <c r="A12" s="247"/>
      <c r="AK12" s="1143" t="s">
        <v>487</v>
      </c>
      <c r="AL12" s="1144"/>
      <c r="AM12" s="1144"/>
      <c r="AN12" s="1145"/>
      <c r="AO12" s="265" t="s">
        <v>488</v>
      </c>
      <c r="AP12" s="265" t="s">
        <v>488</v>
      </c>
      <c r="AQ12" s="266" t="s">
        <v>488</v>
      </c>
      <c r="AR12" s="267" t="s">
        <v>488</v>
      </c>
    </row>
    <row r="13" spans="1:46" ht="13.5" customHeight="1" x14ac:dyDescent="0.2">
      <c r="A13" s="247"/>
      <c r="AK13" s="1143" t="s">
        <v>489</v>
      </c>
      <c r="AL13" s="1144"/>
      <c r="AM13" s="1144"/>
      <c r="AN13" s="1145"/>
      <c r="AO13" s="265">
        <v>10873</v>
      </c>
      <c r="AP13" s="265">
        <v>8194</v>
      </c>
      <c r="AQ13" s="266">
        <v>8195</v>
      </c>
      <c r="AR13" s="267">
        <v>0</v>
      </c>
    </row>
    <row r="14" spans="1:46" ht="13.5" customHeight="1" x14ac:dyDescent="0.2">
      <c r="A14" s="247"/>
      <c r="AK14" s="1143" t="s">
        <v>490</v>
      </c>
      <c r="AL14" s="1144"/>
      <c r="AM14" s="1144"/>
      <c r="AN14" s="1145"/>
      <c r="AO14" s="265">
        <v>6161</v>
      </c>
      <c r="AP14" s="265">
        <v>4643</v>
      </c>
      <c r="AQ14" s="266">
        <v>5752</v>
      </c>
      <c r="AR14" s="267">
        <v>-19.3</v>
      </c>
    </row>
    <row r="15" spans="1:46" ht="13.5" customHeight="1" x14ac:dyDescent="0.2">
      <c r="A15" s="247"/>
      <c r="AK15" s="1146" t="s">
        <v>491</v>
      </c>
      <c r="AL15" s="1147"/>
      <c r="AM15" s="1147"/>
      <c r="AN15" s="1148"/>
      <c r="AO15" s="265">
        <v>-28627</v>
      </c>
      <c r="AP15" s="265">
        <v>-21573</v>
      </c>
      <c r="AQ15" s="266">
        <v>-17150</v>
      </c>
      <c r="AR15" s="267">
        <v>25.8</v>
      </c>
    </row>
    <row r="16" spans="1:46" ht="13" x14ac:dyDescent="0.2">
      <c r="A16" s="247"/>
      <c r="AK16" s="1146" t="s">
        <v>178</v>
      </c>
      <c r="AL16" s="1147"/>
      <c r="AM16" s="1147"/>
      <c r="AN16" s="1148"/>
      <c r="AO16" s="265">
        <v>522449</v>
      </c>
      <c r="AP16" s="265">
        <v>393707</v>
      </c>
      <c r="AQ16" s="266">
        <v>323504</v>
      </c>
      <c r="AR16" s="267">
        <v>21.7</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49" t="s">
        <v>496</v>
      </c>
      <c r="AL21" s="1150"/>
      <c r="AM21" s="1150"/>
      <c r="AN21" s="1151"/>
      <c r="AO21" s="277">
        <v>33.159999999999997</v>
      </c>
      <c r="AP21" s="278">
        <v>26.26</v>
      </c>
      <c r="AQ21" s="279">
        <v>6.9</v>
      </c>
      <c r="AS21" s="280"/>
      <c r="AT21" s="276"/>
    </row>
    <row r="22" spans="1:46" s="248" customFormat="1" ht="13" x14ac:dyDescent="0.2">
      <c r="A22" s="276"/>
      <c r="AK22" s="1149" t="s">
        <v>497</v>
      </c>
      <c r="AL22" s="1150"/>
      <c r="AM22" s="1150"/>
      <c r="AN22" s="1151"/>
      <c r="AO22" s="281">
        <v>97</v>
      </c>
      <c r="AP22" s="282">
        <v>94.5</v>
      </c>
      <c r="AQ22" s="283">
        <v>2.5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414591</v>
      </c>
      <c r="AP32" s="291">
        <v>312427</v>
      </c>
      <c r="AQ32" s="292">
        <v>167749</v>
      </c>
      <c r="AR32" s="293">
        <v>86.2</v>
      </c>
    </row>
    <row r="33" spans="1:46" ht="13.5" customHeight="1" x14ac:dyDescent="0.2">
      <c r="A33" s="247"/>
      <c r="AK33" s="1133" t="s">
        <v>502</v>
      </c>
      <c r="AL33" s="1134"/>
      <c r="AM33" s="1134"/>
      <c r="AN33" s="1135"/>
      <c r="AO33" s="291" t="s">
        <v>488</v>
      </c>
      <c r="AP33" s="291" t="s">
        <v>488</v>
      </c>
      <c r="AQ33" s="292" t="s">
        <v>488</v>
      </c>
      <c r="AR33" s="293" t="s">
        <v>488</v>
      </c>
    </row>
    <row r="34" spans="1:46" ht="27" customHeight="1" x14ac:dyDescent="0.2">
      <c r="A34" s="247"/>
      <c r="AK34" s="1133" t="s">
        <v>503</v>
      </c>
      <c r="AL34" s="1134"/>
      <c r="AM34" s="1134"/>
      <c r="AN34" s="1135"/>
      <c r="AO34" s="291" t="s">
        <v>488</v>
      </c>
      <c r="AP34" s="291" t="s">
        <v>488</v>
      </c>
      <c r="AQ34" s="292" t="s">
        <v>488</v>
      </c>
      <c r="AR34" s="293" t="s">
        <v>488</v>
      </c>
    </row>
    <row r="35" spans="1:46" ht="27" customHeight="1" x14ac:dyDescent="0.2">
      <c r="A35" s="247"/>
      <c r="AK35" s="1133" t="s">
        <v>504</v>
      </c>
      <c r="AL35" s="1134"/>
      <c r="AM35" s="1134"/>
      <c r="AN35" s="1135"/>
      <c r="AO35" s="291">
        <v>81737</v>
      </c>
      <c r="AP35" s="291">
        <v>61595</v>
      </c>
      <c r="AQ35" s="292">
        <v>32778</v>
      </c>
      <c r="AR35" s="293">
        <v>87.9</v>
      </c>
    </row>
    <row r="36" spans="1:46" ht="27" customHeight="1" x14ac:dyDescent="0.2">
      <c r="A36" s="247"/>
      <c r="AK36" s="1133" t="s">
        <v>505</v>
      </c>
      <c r="AL36" s="1134"/>
      <c r="AM36" s="1134"/>
      <c r="AN36" s="1135"/>
      <c r="AO36" s="291">
        <v>14343</v>
      </c>
      <c r="AP36" s="291">
        <v>10809</v>
      </c>
      <c r="AQ36" s="292">
        <v>4535</v>
      </c>
      <c r="AR36" s="293">
        <v>138.30000000000001</v>
      </c>
    </row>
    <row r="37" spans="1:46" ht="13.5" customHeight="1" x14ac:dyDescent="0.2">
      <c r="A37" s="247"/>
      <c r="AK37" s="1133" t="s">
        <v>506</v>
      </c>
      <c r="AL37" s="1134"/>
      <c r="AM37" s="1134"/>
      <c r="AN37" s="1135"/>
      <c r="AO37" s="291" t="s">
        <v>488</v>
      </c>
      <c r="AP37" s="291" t="s">
        <v>488</v>
      </c>
      <c r="AQ37" s="292">
        <v>1146</v>
      </c>
      <c r="AR37" s="293" t="s">
        <v>488</v>
      </c>
    </row>
    <row r="38" spans="1:46" ht="27" customHeight="1" x14ac:dyDescent="0.2">
      <c r="A38" s="247"/>
      <c r="AK38" s="1136" t="s">
        <v>507</v>
      </c>
      <c r="AL38" s="1137"/>
      <c r="AM38" s="1137"/>
      <c r="AN38" s="1138"/>
      <c r="AO38" s="294" t="s">
        <v>488</v>
      </c>
      <c r="AP38" s="294" t="s">
        <v>488</v>
      </c>
      <c r="AQ38" s="295">
        <v>37</v>
      </c>
      <c r="AR38" s="283" t="s">
        <v>488</v>
      </c>
      <c r="AS38" s="290"/>
    </row>
    <row r="39" spans="1:46" ht="13" x14ac:dyDescent="0.2">
      <c r="A39" s="247"/>
      <c r="AK39" s="1136" t="s">
        <v>508</v>
      </c>
      <c r="AL39" s="1137"/>
      <c r="AM39" s="1137"/>
      <c r="AN39" s="1138"/>
      <c r="AO39" s="291" t="s">
        <v>488</v>
      </c>
      <c r="AP39" s="291" t="s">
        <v>488</v>
      </c>
      <c r="AQ39" s="292">
        <v>-7395</v>
      </c>
      <c r="AR39" s="293" t="s">
        <v>488</v>
      </c>
      <c r="AS39" s="290"/>
    </row>
    <row r="40" spans="1:46" ht="27" customHeight="1" x14ac:dyDescent="0.2">
      <c r="A40" s="247"/>
      <c r="AK40" s="1133" t="s">
        <v>509</v>
      </c>
      <c r="AL40" s="1134"/>
      <c r="AM40" s="1134"/>
      <c r="AN40" s="1135"/>
      <c r="AO40" s="291">
        <v>-314769</v>
      </c>
      <c r="AP40" s="291">
        <v>-237203</v>
      </c>
      <c r="AQ40" s="292">
        <v>-144519</v>
      </c>
      <c r="AR40" s="293">
        <v>64.099999999999994</v>
      </c>
      <c r="AS40" s="290"/>
    </row>
    <row r="41" spans="1:46" ht="13" x14ac:dyDescent="0.2">
      <c r="A41" s="247"/>
      <c r="AK41" s="1139" t="s">
        <v>288</v>
      </c>
      <c r="AL41" s="1140"/>
      <c r="AM41" s="1140"/>
      <c r="AN41" s="1141"/>
      <c r="AO41" s="291">
        <v>195902</v>
      </c>
      <c r="AP41" s="291">
        <v>147628</v>
      </c>
      <c r="AQ41" s="292">
        <v>54333</v>
      </c>
      <c r="AR41" s="293">
        <v>171.7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 x14ac:dyDescent="0.2">
      <c r="A50" s="247"/>
      <c r="AK50" s="305"/>
      <c r="AL50" s="306"/>
      <c r="AM50" s="1127"/>
      <c r="AN50" s="307" t="s">
        <v>513</v>
      </c>
      <c r="AO50" s="308" t="s">
        <v>514</v>
      </c>
      <c r="AP50" s="309" t="s">
        <v>515</v>
      </c>
      <c r="AQ50" s="310" t="s">
        <v>516</v>
      </c>
      <c r="AR50" s="311" t="s">
        <v>517</v>
      </c>
    </row>
    <row r="51" spans="1:44" ht="13" x14ac:dyDescent="0.2">
      <c r="A51" s="247"/>
      <c r="AK51" s="303" t="s">
        <v>518</v>
      </c>
      <c r="AL51" s="304"/>
      <c r="AM51" s="312">
        <v>719365</v>
      </c>
      <c r="AN51" s="313">
        <v>470789</v>
      </c>
      <c r="AO51" s="314">
        <v>-21.4</v>
      </c>
      <c r="AP51" s="315">
        <v>263613</v>
      </c>
      <c r="AQ51" s="316">
        <v>-0.2</v>
      </c>
      <c r="AR51" s="317">
        <v>-21.2</v>
      </c>
    </row>
    <row r="52" spans="1:44" ht="13" x14ac:dyDescent="0.2">
      <c r="A52" s="247"/>
      <c r="AK52" s="318"/>
      <c r="AL52" s="319" t="s">
        <v>519</v>
      </c>
      <c r="AM52" s="320">
        <v>462036</v>
      </c>
      <c r="AN52" s="321">
        <v>302380</v>
      </c>
      <c r="AO52" s="322">
        <v>-25.2</v>
      </c>
      <c r="AP52" s="323">
        <v>128823</v>
      </c>
      <c r="AQ52" s="324">
        <v>-3.8</v>
      </c>
      <c r="AR52" s="325">
        <v>-21.4</v>
      </c>
    </row>
    <row r="53" spans="1:44" ht="13" x14ac:dyDescent="0.2">
      <c r="A53" s="247"/>
      <c r="AK53" s="303" t="s">
        <v>520</v>
      </c>
      <c r="AL53" s="304"/>
      <c r="AM53" s="312">
        <v>411621</v>
      </c>
      <c r="AN53" s="313">
        <v>279824</v>
      </c>
      <c r="AO53" s="314">
        <v>-40.6</v>
      </c>
      <c r="AP53" s="315">
        <v>362690</v>
      </c>
      <c r="AQ53" s="316">
        <v>37.6</v>
      </c>
      <c r="AR53" s="317">
        <v>-78.2</v>
      </c>
    </row>
    <row r="54" spans="1:44" ht="13" x14ac:dyDescent="0.2">
      <c r="A54" s="247"/>
      <c r="AK54" s="318"/>
      <c r="AL54" s="319" t="s">
        <v>519</v>
      </c>
      <c r="AM54" s="320">
        <v>326004</v>
      </c>
      <c r="AN54" s="321">
        <v>221621</v>
      </c>
      <c r="AO54" s="322">
        <v>-26.7</v>
      </c>
      <c r="AP54" s="323">
        <v>172580</v>
      </c>
      <c r="AQ54" s="324">
        <v>34</v>
      </c>
      <c r="AR54" s="325">
        <v>-60.7</v>
      </c>
    </row>
    <row r="55" spans="1:44" ht="13" x14ac:dyDescent="0.2">
      <c r="A55" s="247"/>
      <c r="AK55" s="303" t="s">
        <v>521</v>
      </c>
      <c r="AL55" s="304"/>
      <c r="AM55" s="312">
        <v>474845</v>
      </c>
      <c r="AN55" s="313">
        <v>335817</v>
      </c>
      <c r="AO55" s="314">
        <v>20</v>
      </c>
      <c r="AP55" s="315">
        <v>296093</v>
      </c>
      <c r="AQ55" s="316">
        <v>-18.399999999999999</v>
      </c>
      <c r="AR55" s="317">
        <v>38.4</v>
      </c>
    </row>
    <row r="56" spans="1:44" ht="13" x14ac:dyDescent="0.2">
      <c r="A56" s="247"/>
      <c r="AK56" s="318"/>
      <c r="AL56" s="319" t="s">
        <v>519</v>
      </c>
      <c r="AM56" s="320">
        <v>185067</v>
      </c>
      <c r="AN56" s="321">
        <v>130882</v>
      </c>
      <c r="AO56" s="322">
        <v>-40.9</v>
      </c>
      <c r="AP56" s="323">
        <v>140545</v>
      </c>
      <c r="AQ56" s="324">
        <v>-18.600000000000001</v>
      </c>
      <c r="AR56" s="325">
        <v>-22.3</v>
      </c>
    </row>
    <row r="57" spans="1:44" ht="13" x14ac:dyDescent="0.2">
      <c r="A57" s="247"/>
      <c r="AK57" s="303" t="s">
        <v>522</v>
      </c>
      <c r="AL57" s="304"/>
      <c r="AM57" s="312">
        <v>775984</v>
      </c>
      <c r="AN57" s="313">
        <v>562307</v>
      </c>
      <c r="AO57" s="314">
        <v>67.400000000000006</v>
      </c>
      <c r="AP57" s="315">
        <v>308655</v>
      </c>
      <c r="AQ57" s="316">
        <v>4.2</v>
      </c>
      <c r="AR57" s="317">
        <v>63.2</v>
      </c>
    </row>
    <row r="58" spans="1:44" ht="13" x14ac:dyDescent="0.2">
      <c r="A58" s="247"/>
      <c r="AK58" s="318"/>
      <c r="AL58" s="319" t="s">
        <v>519</v>
      </c>
      <c r="AM58" s="320">
        <v>156795</v>
      </c>
      <c r="AN58" s="321">
        <v>113620</v>
      </c>
      <c r="AO58" s="322">
        <v>-13.2</v>
      </c>
      <c r="AP58" s="323">
        <v>169887</v>
      </c>
      <c r="AQ58" s="324">
        <v>20.9</v>
      </c>
      <c r="AR58" s="325">
        <v>-34.1</v>
      </c>
    </row>
    <row r="59" spans="1:44" ht="13" x14ac:dyDescent="0.2">
      <c r="A59" s="247"/>
      <c r="AK59" s="303" t="s">
        <v>523</v>
      </c>
      <c r="AL59" s="304"/>
      <c r="AM59" s="312">
        <v>260214</v>
      </c>
      <c r="AN59" s="313">
        <v>196092</v>
      </c>
      <c r="AO59" s="314">
        <v>-65.099999999999994</v>
      </c>
      <c r="AP59" s="315">
        <v>325476</v>
      </c>
      <c r="AQ59" s="316">
        <v>5.4</v>
      </c>
      <c r="AR59" s="317">
        <v>-70.5</v>
      </c>
    </row>
    <row r="60" spans="1:44" ht="13" x14ac:dyDescent="0.2">
      <c r="A60" s="247"/>
      <c r="AK60" s="318"/>
      <c r="AL60" s="319" t="s">
        <v>519</v>
      </c>
      <c r="AM60" s="320">
        <v>148706</v>
      </c>
      <c r="AN60" s="321">
        <v>112062</v>
      </c>
      <c r="AO60" s="322">
        <v>-1.4</v>
      </c>
      <c r="AP60" s="323">
        <v>190204</v>
      </c>
      <c r="AQ60" s="324">
        <v>12</v>
      </c>
      <c r="AR60" s="325">
        <v>-13.4</v>
      </c>
    </row>
    <row r="61" spans="1:44" ht="13" x14ac:dyDescent="0.2">
      <c r="A61" s="247"/>
      <c r="AK61" s="303" t="s">
        <v>524</v>
      </c>
      <c r="AL61" s="326"/>
      <c r="AM61" s="312">
        <v>528406</v>
      </c>
      <c r="AN61" s="313">
        <v>368966</v>
      </c>
      <c r="AO61" s="314">
        <v>-7.9</v>
      </c>
      <c r="AP61" s="315">
        <v>311305</v>
      </c>
      <c r="AQ61" s="327">
        <v>5.7</v>
      </c>
      <c r="AR61" s="317">
        <v>-13.6</v>
      </c>
    </row>
    <row r="62" spans="1:44" ht="13" x14ac:dyDescent="0.2">
      <c r="A62" s="247"/>
      <c r="AK62" s="318"/>
      <c r="AL62" s="319" t="s">
        <v>519</v>
      </c>
      <c r="AM62" s="320">
        <v>255722</v>
      </c>
      <c r="AN62" s="321">
        <v>176113</v>
      </c>
      <c r="AO62" s="322">
        <v>-21.5</v>
      </c>
      <c r="AP62" s="323">
        <v>160408</v>
      </c>
      <c r="AQ62" s="324">
        <v>8.9</v>
      </c>
      <c r="AR62" s="325">
        <v>-30.4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FKjGQ8JFTTyvwY622xXST7en+iLq7QUO+HW2lkDbX6zCsrmD4ItgR7NLTUAw4Rugw48tR5ADHe/9K1MoE8uNHQ==" saltValue="Zu6rSejYGQUXUEsf1cR6O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vYytkg+x+ylsluI8O5umQ+nCyP7veCHZpMZatrx0q1qnv817JvCCQqzXrQAT+qr7WsiO1AFDNEexVi0M50vSwQ==" saltValue="6AAGUed0/a44BbQBc+mF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7YXZ04+6Ah6sCWipmRs/Be+zgHpn56Y4dt4jEaoUSZzhgKqmVuKbXEjsvJDXP6pIA8U/EeaDGj83vAZSRWv+kg==" saltValue="ak4172ZCaQA6npRBfz2J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54.87</v>
      </c>
      <c r="G47" s="12">
        <v>55.37</v>
      </c>
      <c r="H47" s="12">
        <v>55.03</v>
      </c>
      <c r="I47" s="12">
        <v>38.619999999999997</v>
      </c>
      <c r="J47" s="13">
        <v>29.05</v>
      </c>
    </row>
    <row r="48" spans="2:10" ht="57.75" customHeight="1" x14ac:dyDescent="0.2">
      <c r="B48" s="14"/>
      <c r="C48" s="1154" t="s">
        <v>4</v>
      </c>
      <c r="D48" s="1154"/>
      <c r="E48" s="1155"/>
      <c r="F48" s="15">
        <v>13.15</v>
      </c>
      <c r="G48" s="16">
        <v>10.99</v>
      </c>
      <c r="H48" s="16">
        <v>7.04</v>
      </c>
      <c r="I48" s="16">
        <v>7.35</v>
      </c>
      <c r="J48" s="17">
        <v>13.06</v>
      </c>
    </row>
    <row r="49" spans="2:10" ht="57.75" customHeight="1" thickBot="1" x14ac:dyDescent="0.25">
      <c r="B49" s="18"/>
      <c r="C49" s="1156" t="s">
        <v>5</v>
      </c>
      <c r="D49" s="1156"/>
      <c r="E49" s="1157"/>
      <c r="F49" s="19" t="s">
        <v>531</v>
      </c>
      <c r="G49" s="20">
        <v>5.05</v>
      </c>
      <c r="H49" s="20" t="s">
        <v>532</v>
      </c>
      <c r="I49" s="20" t="s">
        <v>533</v>
      </c>
      <c r="J49" s="21">
        <v>5.53</v>
      </c>
    </row>
    <row r="50" spans="2:10" ht="13" x14ac:dyDescent="0.2"/>
  </sheetData>
  <sheetProtection algorithmName="SHA-512" hashValue="sTWGM0HQqclY1GTFr71yv/wDJKj/QsROJaizB9mYqRtr12rUpXMG1H7xL2XaUQJgl73Jxq+u+JxZ8MilW5Q8gg==" saltValue="qC79W3WYLAzQyPNeotRI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534</v>
      </c>
      <c r="D34" s="1162"/>
      <c r="E34" s="1163"/>
      <c r="F34" s="32">
        <v>13.14</v>
      </c>
      <c r="G34" s="33">
        <v>10.99</v>
      </c>
      <c r="H34" s="33">
        <v>7.03</v>
      </c>
      <c r="I34" s="33">
        <v>7.23</v>
      </c>
      <c r="J34" s="34">
        <v>12.96</v>
      </c>
      <c r="K34" s="22"/>
      <c r="L34" s="22"/>
      <c r="M34" s="22"/>
      <c r="N34" s="22"/>
      <c r="O34" s="22"/>
      <c r="P34" s="22"/>
    </row>
    <row r="35" spans="1:16" ht="39" customHeight="1" x14ac:dyDescent="0.2">
      <c r="A35" s="22"/>
      <c r="B35" s="35"/>
      <c r="C35" s="1158" t="s">
        <v>535</v>
      </c>
      <c r="D35" s="1158"/>
      <c r="E35" s="1159"/>
      <c r="F35" s="36">
        <v>2</v>
      </c>
      <c r="G35" s="37">
        <v>2.1800000000000002</v>
      </c>
      <c r="H35" s="37">
        <v>2.41</v>
      </c>
      <c r="I35" s="37">
        <v>3</v>
      </c>
      <c r="J35" s="38">
        <v>3.42</v>
      </c>
      <c r="K35" s="22"/>
      <c r="L35" s="22"/>
      <c r="M35" s="22"/>
      <c r="N35" s="22"/>
      <c r="O35" s="22"/>
      <c r="P35" s="22"/>
    </row>
    <row r="36" spans="1:16" ht="39" customHeight="1" x14ac:dyDescent="0.2">
      <c r="A36" s="22"/>
      <c r="B36" s="35"/>
      <c r="C36" s="1158" t="s">
        <v>536</v>
      </c>
      <c r="D36" s="1158"/>
      <c r="E36" s="1159"/>
      <c r="F36" s="36" t="s">
        <v>488</v>
      </c>
      <c r="G36" s="37" t="s">
        <v>488</v>
      </c>
      <c r="H36" s="37" t="s">
        <v>488</v>
      </c>
      <c r="I36" s="37" t="s">
        <v>488</v>
      </c>
      <c r="J36" s="38">
        <v>1.82</v>
      </c>
      <c r="K36" s="22"/>
      <c r="L36" s="22"/>
      <c r="M36" s="22"/>
      <c r="N36" s="22"/>
      <c r="O36" s="22"/>
      <c r="P36" s="22"/>
    </row>
    <row r="37" spans="1:16" ht="39" customHeight="1" x14ac:dyDescent="0.2">
      <c r="A37" s="22"/>
      <c r="B37" s="35"/>
      <c r="C37" s="1158" t="s">
        <v>537</v>
      </c>
      <c r="D37" s="1158"/>
      <c r="E37" s="1159"/>
      <c r="F37" s="36">
        <v>0.11</v>
      </c>
      <c r="G37" s="37">
        <v>0.28999999999999998</v>
      </c>
      <c r="H37" s="37">
        <v>0.13</v>
      </c>
      <c r="I37" s="37">
        <v>0.12</v>
      </c>
      <c r="J37" s="38">
        <v>0.09</v>
      </c>
      <c r="K37" s="22"/>
      <c r="L37" s="22"/>
      <c r="M37" s="22"/>
      <c r="N37" s="22"/>
      <c r="O37" s="22"/>
      <c r="P37" s="22"/>
    </row>
    <row r="38" spans="1:16" ht="39" customHeight="1" x14ac:dyDescent="0.2">
      <c r="A38" s="22"/>
      <c r="B38" s="35"/>
      <c r="C38" s="1158" t="s">
        <v>538</v>
      </c>
      <c r="D38" s="1158"/>
      <c r="E38" s="1159"/>
      <c r="F38" s="36">
        <v>0.42</v>
      </c>
      <c r="G38" s="37">
        <v>0.44</v>
      </c>
      <c r="H38" s="37">
        <v>0.51</v>
      </c>
      <c r="I38" s="37">
        <v>0.2</v>
      </c>
      <c r="J38" s="38">
        <v>0.03</v>
      </c>
      <c r="K38" s="22"/>
      <c r="L38" s="22"/>
      <c r="M38" s="22"/>
      <c r="N38" s="22"/>
      <c r="O38" s="22"/>
      <c r="P38" s="22"/>
    </row>
    <row r="39" spans="1:16" ht="39" customHeight="1" x14ac:dyDescent="0.2">
      <c r="A39" s="22"/>
      <c r="B39" s="35"/>
      <c r="C39" s="1158" t="s">
        <v>539</v>
      </c>
      <c r="D39" s="1158"/>
      <c r="E39" s="1159"/>
      <c r="F39" s="36">
        <v>0.02</v>
      </c>
      <c r="G39" s="37">
        <v>0.01</v>
      </c>
      <c r="H39" s="37">
        <v>0.04</v>
      </c>
      <c r="I39" s="37">
        <v>0.04</v>
      </c>
      <c r="J39" s="38">
        <v>0.02</v>
      </c>
      <c r="K39" s="22"/>
      <c r="L39" s="22"/>
      <c r="M39" s="22"/>
      <c r="N39" s="22"/>
      <c r="O39" s="22"/>
      <c r="P39" s="22"/>
    </row>
    <row r="40" spans="1:16" ht="39" customHeight="1" x14ac:dyDescent="0.2">
      <c r="A40" s="22"/>
      <c r="B40" s="35"/>
      <c r="C40" s="1158" t="s">
        <v>540</v>
      </c>
      <c r="D40" s="1158"/>
      <c r="E40" s="1159"/>
      <c r="F40" s="36" t="s">
        <v>488</v>
      </c>
      <c r="G40" s="37" t="s">
        <v>488</v>
      </c>
      <c r="H40" s="37" t="s">
        <v>488</v>
      </c>
      <c r="I40" s="37" t="s">
        <v>488</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488</v>
      </c>
      <c r="G42" s="37" t="s">
        <v>488</v>
      </c>
      <c r="H42" s="37" t="s">
        <v>488</v>
      </c>
      <c r="I42" s="37" t="s">
        <v>542</v>
      </c>
      <c r="J42" s="38" t="s">
        <v>488</v>
      </c>
      <c r="K42" s="22"/>
      <c r="L42" s="22"/>
      <c r="M42" s="22"/>
      <c r="N42" s="22"/>
      <c r="O42" s="22"/>
      <c r="P42" s="22"/>
    </row>
    <row r="43" spans="1:16" ht="39" customHeight="1" thickBot="1" x14ac:dyDescent="0.25">
      <c r="A43" s="22"/>
      <c r="B43" s="40"/>
      <c r="C43" s="1160" t="s">
        <v>543</v>
      </c>
      <c r="D43" s="1160"/>
      <c r="E43" s="1161"/>
      <c r="F43" s="41">
        <v>0.8</v>
      </c>
      <c r="G43" s="42">
        <v>0.15</v>
      </c>
      <c r="H43" s="42">
        <v>0.27</v>
      </c>
      <c r="I43" s="42">
        <v>2.04</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ITdK1SGXePAxgMcWpBozZA6sYRcEiMOiEegnP1Jrd8O+uEqqhGhGC8pbamR6K78LGhya4A/+aag8/hRYK9GRw==" saltValue="Ifwun+rwv049hpBQCHQe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M47" sqref="M47"/>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233</v>
      </c>
      <c r="L45" s="58">
        <v>280</v>
      </c>
      <c r="M45" s="58">
        <v>367</v>
      </c>
      <c r="N45" s="58">
        <v>420</v>
      </c>
      <c r="O45" s="59">
        <v>415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49</v>
      </c>
      <c r="L48" s="62">
        <v>62</v>
      </c>
      <c r="M48" s="62">
        <v>73</v>
      </c>
      <c r="N48" s="62">
        <v>87</v>
      </c>
      <c r="O48" s="63">
        <v>82</v>
      </c>
      <c r="P48" s="46"/>
      <c r="Q48" s="46"/>
      <c r="R48" s="46"/>
      <c r="S48" s="46"/>
      <c r="T48" s="46"/>
      <c r="U48" s="46"/>
    </row>
    <row r="49" spans="1:21" ht="30.75" customHeight="1" x14ac:dyDescent="0.2">
      <c r="A49" s="46"/>
      <c r="B49" s="1189"/>
      <c r="C49" s="1190"/>
      <c r="D49" s="60"/>
      <c r="E49" s="1166" t="s">
        <v>14</v>
      </c>
      <c r="F49" s="1166"/>
      <c r="G49" s="1166"/>
      <c r="H49" s="1166"/>
      <c r="I49" s="1166"/>
      <c r="J49" s="1167"/>
      <c r="K49" s="61">
        <v>4</v>
      </c>
      <c r="L49" s="62">
        <v>6</v>
      </c>
      <c r="M49" s="62">
        <v>5</v>
      </c>
      <c r="N49" s="62">
        <v>9</v>
      </c>
      <c r="O49" s="63">
        <v>14</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219</v>
      </c>
      <c r="L52" s="62">
        <v>249</v>
      </c>
      <c r="M52" s="62">
        <v>294</v>
      </c>
      <c r="N52" s="62">
        <v>307</v>
      </c>
      <c r="O52" s="63">
        <v>314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67</v>
      </c>
      <c r="L53" s="67">
        <v>99</v>
      </c>
      <c r="M53" s="67">
        <v>151</v>
      </c>
      <c r="N53" s="67">
        <v>209</v>
      </c>
      <c r="O53" s="68">
        <v>197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jiW13LgjASZU8y9elnMvSr4On4XzZMEd9EEtHWpZBx67uGELXCf4DZcLr7aEigq5kQx6yJ3sa6PFY43yTlHiQ==" saltValue="8gd6c4nJ5clFk/FQQHgg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3779</v>
      </c>
      <c r="J41" s="331">
        <v>3778</v>
      </c>
      <c r="K41" s="331">
        <v>3614</v>
      </c>
      <c r="L41" s="331">
        <v>3586</v>
      </c>
      <c r="M41" s="332">
        <v>3179</v>
      </c>
    </row>
    <row r="42" spans="2:13" ht="27.75" customHeight="1" x14ac:dyDescent="0.2">
      <c r="B42" s="1197"/>
      <c r="C42" s="1198"/>
      <c r="D42" s="104"/>
      <c r="E42" s="1201" t="s">
        <v>32</v>
      </c>
      <c r="F42" s="1201"/>
      <c r="G42" s="1201"/>
      <c r="H42" s="1202"/>
      <c r="I42" s="333" t="s">
        <v>488</v>
      </c>
      <c r="J42" s="334" t="s">
        <v>488</v>
      </c>
      <c r="K42" s="334" t="s">
        <v>488</v>
      </c>
      <c r="L42" s="334" t="s">
        <v>488</v>
      </c>
      <c r="M42" s="335" t="s">
        <v>488</v>
      </c>
    </row>
    <row r="43" spans="2:13" ht="27.75" customHeight="1" x14ac:dyDescent="0.2">
      <c r="B43" s="1197"/>
      <c r="C43" s="1198"/>
      <c r="D43" s="104"/>
      <c r="E43" s="1201" t="s">
        <v>33</v>
      </c>
      <c r="F43" s="1201"/>
      <c r="G43" s="1201"/>
      <c r="H43" s="1202"/>
      <c r="I43" s="333">
        <v>644</v>
      </c>
      <c r="J43" s="334">
        <v>589</v>
      </c>
      <c r="K43" s="334">
        <v>562</v>
      </c>
      <c r="L43" s="334">
        <v>664</v>
      </c>
      <c r="M43" s="335">
        <v>638</v>
      </c>
    </row>
    <row r="44" spans="2:13" ht="27.75" customHeight="1" x14ac:dyDescent="0.2">
      <c r="B44" s="1197"/>
      <c r="C44" s="1198"/>
      <c r="D44" s="104"/>
      <c r="E44" s="1201" t="s">
        <v>34</v>
      </c>
      <c r="F44" s="1201"/>
      <c r="G44" s="1201"/>
      <c r="H44" s="1202"/>
      <c r="I44" s="333">
        <v>4</v>
      </c>
      <c r="J44" s="334">
        <v>6</v>
      </c>
      <c r="K44" s="334">
        <v>5</v>
      </c>
      <c r="L44" s="334">
        <v>9</v>
      </c>
      <c r="M44" s="335">
        <v>14</v>
      </c>
    </row>
    <row r="45" spans="2:13" ht="27.75" customHeight="1" x14ac:dyDescent="0.2">
      <c r="B45" s="1197"/>
      <c r="C45" s="1198"/>
      <c r="D45" s="104"/>
      <c r="E45" s="1201" t="s">
        <v>35</v>
      </c>
      <c r="F45" s="1201"/>
      <c r="G45" s="1201"/>
      <c r="H45" s="1202"/>
      <c r="I45" s="333">
        <v>173</v>
      </c>
      <c r="J45" s="334">
        <v>184</v>
      </c>
      <c r="K45" s="334">
        <v>168</v>
      </c>
      <c r="L45" s="334">
        <v>190</v>
      </c>
      <c r="M45" s="335">
        <v>177</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1681</v>
      </c>
      <c r="J50" s="334">
        <v>1722</v>
      </c>
      <c r="K50" s="334">
        <v>1749</v>
      </c>
      <c r="L50" s="334">
        <v>1512</v>
      </c>
      <c r="M50" s="335">
        <v>1095</v>
      </c>
    </row>
    <row r="51" spans="2:13" ht="27.75" customHeight="1" x14ac:dyDescent="0.2">
      <c r="B51" s="1197"/>
      <c r="C51" s="1198"/>
      <c r="D51" s="104"/>
      <c r="E51" s="1201" t="s">
        <v>42</v>
      </c>
      <c r="F51" s="1201"/>
      <c r="G51" s="1201"/>
      <c r="H51" s="1202"/>
      <c r="I51" s="333">
        <v>5</v>
      </c>
      <c r="J51" s="334">
        <v>3</v>
      </c>
      <c r="K51" s="334">
        <v>1</v>
      </c>
      <c r="L51" s="334" t="s">
        <v>488</v>
      </c>
      <c r="M51" s="335" t="s">
        <v>488</v>
      </c>
    </row>
    <row r="52" spans="2:13" ht="27.75" customHeight="1" x14ac:dyDescent="0.2">
      <c r="B52" s="1199"/>
      <c r="C52" s="1200"/>
      <c r="D52" s="104"/>
      <c r="E52" s="1201" t="s">
        <v>43</v>
      </c>
      <c r="F52" s="1201"/>
      <c r="G52" s="1201"/>
      <c r="H52" s="1202"/>
      <c r="I52" s="333">
        <v>3237</v>
      </c>
      <c r="J52" s="334">
        <v>3151</v>
      </c>
      <c r="K52" s="334">
        <v>3035</v>
      </c>
      <c r="L52" s="334">
        <v>3038</v>
      </c>
      <c r="M52" s="335">
        <v>2849</v>
      </c>
    </row>
    <row r="53" spans="2:13" ht="27.75" customHeight="1" thickBot="1" x14ac:dyDescent="0.25">
      <c r="B53" s="1203" t="s">
        <v>19</v>
      </c>
      <c r="C53" s="1204"/>
      <c r="D53" s="108"/>
      <c r="E53" s="1205" t="s">
        <v>44</v>
      </c>
      <c r="F53" s="1205"/>
      <c r="G53" s="1205"/>
      <c r="H53" s="1206"/>
      <c r="I53" s="336">
        <v>-324</v>
      </c>
      <c r="J53" s="337">
        <v>-320</v>
      </c>
      <c r="K53" s="337">
        <v>-437</v>
      </c>
      <c r="L53" s="337">
        <v>-102</v>
      </c>
      <c r="M53" s="338">
        <v>65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WO62wvbem//UEMCo9/JWripkzLe6Xbqe+EqeiKTzWpeWg3NdbbMo1sbuzSPXmXzA2W8nfokbbVPGoI3ivi30Q==" saltValue="OyHGAsF4UN5OgLxU/dUw3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35" sqref="A35"/>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816</v>
      </c>
      <c r="G55" s="339">
        <v>573</v>
      </c>
      <c r="H55" s="340">
        <v>434</v>
      </c>
    </row>
    <row r="56" spans="2:8" ht="52.5" customHeight="1" x14ac:dyDescent="0.2">
      <c r="B56" s="120"/>
      <c r="C56" s="1224" t="s">
        <v>47</v>
      </c>
      <c r="D56" s="1224"/>
      <c r="E56" s="1225"/>
      <c r="F56" s="341">
        <v>465</v>
      </c>
      <c r="G56" s="341">
        <v>503</v>
      </c>
      <c r="H56" s="342">
        <v>304</v>
      </c>
    </row>
    <row r="57" spans="2:8" ht="53.25" customHeight="1" x14ac:dyDescent="0.2">
      <c r="B57" s="120"/>
      <c r="C57" s="1226" t="s">
        <v>48</v>
      </c>
      <c r="D57" s="1226"/>
      <c r="E57" s="1227"/>
      <c r="F57" s="343">
        <v>574</v>
      </c>
      <c r="G57" s="343">
        <v>546</v>
      </c>
      <c r="H57" s="344">
        <v>407</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1855</v>
      </c>
      <c r="G63" s="349">
        <v>1622</v>
      </c>
      <c r="H63" s="350">
        <v>1144</v>
      </c>
    </row>
    <row r="64" spans="2:8" ht="13" x14ac:dyDescent="0.2"/>
  </sheetData>
  <sheetProtection algorithmName="SHA-512" hashValue="OnZJYReKwOBzbwRfcZ25KQVuF4dirrcA7jAqjzpAktxQVxbHwsujbjgCBdg98ykcd78AEPiRnjUDWKIOJfHrSA==" saltValue="JNqcv/4LTDNzBdeTCnwh2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3B6BC-2737-4C9B-BAFE-0794883A54D7}">
  <sheetPr>
    <pageSetUpPr fitToPage="1"/>
  </sheetPr>
  <dimension ref="A1:DE85"/>
  <sheetViews>
    <sheetView showGridLines="0" zoomScaleNormal="100" zoomScaleSheetLayoutView="55" workbookViewId="0">
      <selection activeCell="A20" sqref="A2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562</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563</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50"/>
      <c r="J51" s="1250"/>
      <c r="K51" s="1235"/>
      <c r="L51" s="1235"/>
      <c r="M51" s="1235"/>
      <c r="N51" s="1235"/>
      <c r="AM51" s="359"/>
      <c r="AN51" s="1231" t="s">
        <v>564</v>
      </c>
      <c r="AO51" s="1231"/>
      <c r="AP51" s="1231"/>
      <c r="AQ51" s="1231"/>
      <c r="AR51" s="1231"/>
      <c r="AS51" s="1231"/>
      <c r="AT51" s="1231"/>
      <c r="AU51" s="1231"/>
      <c r="AV51" s="1231"/>
      <c r="AW51" s="1231"/>
      <c r="AX51" s="1231"/>
      <c r="AY51" s="1231"/>
      <c r="AZ51" s="1231"/>
      <c r="BA51" s="1231"/>
      <c r="BB51" s="1231" t="s">
        <v>565</v>
      </c>
      <c r="BC51" s="1231"/>
      <c r="BD51" s="1231"/>
      <c r="BE51" s="1231"/>
      <c r="BF51" s="1231"/>
      <c r="BG51" s="1231"/>
      <c r="BH51" s="1231"/>
      <c r="BI51" s="1231"/>
      <c r="BJ51" s="1231"/>
      <c r="BK51" s="1231"/>
      <c r="BL51" s="1231"/>
      <c r="BM51" s="1231"/>
      <c r="BN51" s="1231"/>
      <c r="BO51" s="1231"/>
      <c r="BP51" s="1240"/>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v>5.5</v>
      </c>
      <c r="CW51" s="1228"/>
      <c r="CX51" s="1228"/>
      <c r="CY51" s="1228"/>
      <c r="CZ51" s="1228"/>
      <c r="DA51" s="1228"/>
      <c r="DB51" s="1228"/>
      <c r="DC51" s="1228"/>
    </row>
    <row r="52" spans="1:109" ht="13" x14ac:dyDescent="0.2">
      <c r="B52" s="247"/>
      <c r="G52" s="1236"/>
      <c r="H52" s="1236"/>
      <c r="I52" s="1250"/>
      <c r="J52" s="1250"/>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566</v>
      </c>
      <c r="BC53" s="1231"/>
      <c r="BD53" s="1231"/>
      <c r="BE53" s="1231"/>
      <c r="BF53" s="1231"/>
      <c r="BG53" s="1231"/>
      <c r="BH53" s="1231"/>
      <c r="BI53" s="1231"/>
      <c r="BJ53" s="1231"/>
      <c r="BK53" s="1231"/>
      <c r="BL53" s="1231"/>
      <c r="BM53" s="1231"/>
      <c r="BN53" s="1231"/>
      <c r="BO53" s="1231"/>
      <c r="BP53" s="1240"/>
      <c r="BQ53" s="1228"/>
      <c r="BR53" s="1228"/>
      <c r="BS53" s="1228"/>
      <c r="BT53" s="1228"/>
      <c r="BU53" s="1228"/>
      <c r="BV53" s="1228"/>
      <c r="BW53" s="1228"/>
      <c r="BX53" s="1228">
        <v>66.5</v>
      </c>
      <c r="BY53" s="1228"/>
      <c r="BZ53" s="1228"/>
      <c r="CA53" s="1228"/>
      <c r="CB53" s="1228"/>
      <c r="CC53" s="1228"/>
      <c r="CD53" s="1228"/>
      <c r="CE53" s="1228"/>
      <c r="CF53" s="1228">
        <v>66.099999999999994</v>
      </c>
      <c r="CG53" s="1228"/>
      <c r="CH53" s="1228"/>
      <c r="CI53" s="1228"/>
      <c r="CJ53" s="1228"/>
      <c r="CK53" s="1228"/>
      <c r="CL53" s="1228"/>
      <c r="CM53" s="1228"/>
      <c r="CN53" s="1228">
        <v>62.6</v>
      </c>
      <c r="CO53" s="1228"/>
      <c r="CP53" s="1228"/>
      <c r="CQ53" s="1228"/>
      <c r="CR53" s="1228"/>
      <c r="CS53" s="1228"/>
      <c r="CT53" s="1228"/>
      <c r="CU53" s="1228"/>
      <c r="CV53" s="1228">
        <v>62</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567</v>
      </c>
      <c r="AO55" s="1233"/>
      <c r="AP55" s="1233"/>
      <c r="AQ55" s="1233"/>
      <c r="AR55" s="1233"/>
      <c r="AS55" s="1233"/>
      <c r="AT55" s="1233"/>
      <c r="AU55" s="1233"/>
      <c r="AV55" s="1233"/>
      <c r="AW55" s="1233"/>
      <c r="AX55" s="1233"/>
      <c r="AY55" s="1233"/>
      <c r="AZ55" s="1233"/>
      <c r="BA55" s="1233"/>
      <c r="BB55" s="1231" t="s">
        <v>565</v>
      </c>
      <c r="BC55" s="1231"/>
      <c r="BD55" s="1231"/>
      <c r="BE55" s="1231"/>
      <c r="BF55" s="1231"/>
      <c r="BG55" s="1231"/>
      <c r="BH55" s="1231"/>
      <c r="BI55" s="1231"/>
      <c r="BJ55" s="1231"/>
      <c r="BK55" s="1231"/>
      <c r="BL55" s="1231"/>
      <c r="BM55" s="1231"/>
      <c r="BN55" s="1231"/>
      <c r="BO55" s="1231"/>
      <c r="BP55" s="1240"/>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566</v>
      </c>
      <c r="BC57" s="1231"/>
      <c r="BD57" s="1231"/>
      <c r="BE57" s="1231"/>
      <c r="BF57" s="1231"/>
      <c r="BG57" s="1231"/>
      <c r="BH57" s="1231"/>
      <c r="BI57" s="1231"/>
      <c r="BJ57" s="1231"/>
      <c r="BK57" s="1231"/>
      <c r="BL57" s="1231"/>
      <c r="BM57" s="1231"/>
      <c r="BN57" s="1231"/>
      <c r="BO57" s="1231"/>
      <c r="BP57" s="1240"/>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568</v>
      </c>
    </row>
    <row r="64" spans="1:109" ht="13"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1" t="s">
        <v>569</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563</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564</v>
      </c>
      <c r="AO73" s="1231"/>
      <c r="AP73" s="1231"/>
      <c r="AQ73" s="1231"/>
      <c r="AR73" s="1231"/>
      <c r="AS73" s="1231"/>
      <c r="AT73" s="1231"/>
      <c r="AU73" s="1231"/>
      <c r="AV73" s="1231"/>
      <c r="AW73" s="1231"/>
      <c r="AX73" s="1231"/>
      <c r="AY73" s="1231"/>
      <c r="AZ73" s="1231"/>
      <c r="BA73" s="1231"/>
      <c r="BB73" s="1231" t="s">
        <v>565</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v>5.5</v>
      </c>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570</v>
      </c>
      <c r="BC75" s="1231"/>
      <c r="BD75" s="1231"/>
      <c r="BE75" s="1231"/>
      <c r="BF75" s="1231"/>
      <c r="BG75" s="1231"/>
      <c r="BH75" s="1231"/>
      <c r="BI75" s="1231"/>
      <c r="BJ75" s="1231"/>
      <c r="BK75" s="1231"/>
      <c r="BL75" s="1231"/>
      <c r="BM75" s="1231"/>
      <c r="BN75" s="1231"/>
      <c r="BO75" s="1231"/>
      <c r="BP75" s="1228">
        <v>4.8</v>
      </c>
      <c r="BQ75" s="1228"/>
      <c r="BR75" s="1228"/>
      <c r="BS75" s="1228"/>
      <c r="BT75" s="1228"/>
      <c r="BU75" s="1228"/>
      <c r="BV75" s="1228"/>
      <c r="BW75" s="1228"/>
      <c r="BX75" s="1228">
        <v>6.2</v>
      </c>
      <c r="BY75" s="1228"/>
      <c r="BZ75" s="1228"/>
      <c r="CA75" s="1228"/>
      <c r="CB75" s="1228"/>
      <c r="CC75" s="1228"/>
      <c r="CD75" s="1228"/>
      <c r="CE75" s="1228"/>
      <c r="CF75" s="1228">
        <v>8.8000000000000007</v>
      </c>
      <c r="CG75" s="1228"/>
      <c r="CH75" s="1228"/>
      <c r="CI75" s="1228"/>
      <c r="CJ75" s="1228"/>
      <c r="CK75" s="1228"/>
      <c r="CL75" s="1228"/>
      <c r="CM75" s="1228"/>
      <c r="CN75" s="1228">
        <v>12.7</v>
      </c>
      <c r="CO75" s="1228"/>
      <c r="CP75" s="1228"/>
      <c r="CQ75" s="1228"/>
      <c r="CR75" s="1228"/>
      <c r="CS75" s="1228"/>
      <c r="CT75" s="1228"/>
      <c r="CU75" s="1228"/>
      <c r="CV75" s="1228">
        <v>15.6</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567</v>
      </c>
      <c r="AO77" s="1233"/>
      <c r="AP77" s="1233"/>
      <c r="AQ77" s="1233"/>
      <c r="AR77" s="1233"/>
      <c r="AS77" s="1233"/>
      <c r="AT77" s="1233"/>
      <c r="AU77" s="1233"/>
      <c r="AV77" s="1233"/>
      <c r="AW77" s="1233"/>
      <c r="AX77" s="1233"/>
      <c r="AY77" s="1233"/>
      <c r="AZ77" s="1233"/>
      <c r="BA77" s="1233"/>
      <c r="BB77" s="1231" t="s">
        <v>565</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570</v>
      </c>
      <c r="BC79" s="1231"/>
      <c r="BD79" s="1231"/>
      <c r="BE79" s="1231"/>
      <c r="BF79" s="1231"/>
      <c r="BG79" s="1231"/>
      <c r="BH79" s="1231"/>
      <c r="BI79" s="1231"/>
      <c r="BJ79" s="1231"/>
      <c r="BK79" s="1231"/>
      <c r="BL79" s="1231"/>
      <c r="BM79" s="1231"/>
      <c r="BN79" s="1231"/>
      <c r="BO79" s="1231"/>
      <c r="BP79" s="1228">
        <v>5.8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BEyFrk6bo5KhEPvMbm4jcuoFpqPbKOCKRjgn31wylfUs0ivmm2x09XHrr/UW4vGPzwYFQNgvixD1CGsBykxEPA==" saltValue="tesib4Tw0yWmHezB6Y84J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85705-0770-4B81-8DB6-3FC4448CB7EF}">
  <sheetPr>
    <pageSetUpPr fitToPage="1"/>
  </sheetPr>
  <dimension ref="A1:DR125"/>
  <sheetViews>
    <sheetView showGridLines="0" zoomScaleNormal="100" zoomScaleSheetLayoutView="70" workbookViewId="0">
      <selection activeCell="AF29" sqref="AF2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O+XZ6mpCBbQY62gqMBg+gYkVYoF4zh3htBr/qzQvxCE9dWvrY+Yl82rFSVILnEXP2jxV8noki4AZOcMJ+AXl8Q==" saltValue="FbFwqwnGE5miuySjU4nd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BBE1-E8D1-414F-8960-34A3C1416EC7}">
  <sheetPr>
    <pageSetUpPr fitToPage="1"/>
  </sheetPr>
  <dimension ref="A1:DR125"/>
  <sheetViews>
    <sheetView showGridLines="0" zoomScaleNormal="100" zoomScaleSheetLayoutView="55" workbookViewId="0">
      <selection activeCell="AN73" sqref="AN73:BA76"/>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ffY6z4sYwKW7naIwV8iSELv4XfdpXU5dDJ8z/UUF4lFIvVsPU1fDetQPsA1a3UN7ahjiWooxbl3Xm268qJVRsQ==" saltValue="7tXXIQCrWesK2wfo2/O1a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525</v>
      </c>
      <c r="G2" s="137"/>
      <c r="H2" s="138"/>
    </row>
    <row r="3" spans="1:8" x14ac:dyDescent="0.2">
      <c r="A3" s="134" t="s">
        <v>518</v>
      </c>
      <c r="B3" s="139"/>
      <c r="C3" s="140"/>
      <c r="D3" s="141">
        <v>470789</v>
      </c>
      <c r="E3" s="142"/>
      <c r="F3" s="143">
        <v>263613</v>
      </c>
      <c r="G3" s="144"/>
      <c r="H3" s="145"/>
    </row>
    <row r="4" spans="1:8" x14ac:dyDescent="0.2">
      <c r="A4" s="146"/>
      <c r="B4" s="147"/>
      <c r="C4" s="148"/>
      <c r="D4" s="149">
        <v>302380</v>
      </c>
      <c r="E4" s="150"/>
      <c r="F4" s="151">
        <v>128823</v>
      </c>
      <c r="G4" s="152"/>
      <c r="H4" s="153"/>
    </row>
    <row r="5" spans="1:8" x14ac:dyDescent="0.2">
      <c r="A5" s="134" t="s">
        <v>520</v>
      </c>
      <c r="B5" s="139"/>
      <c r="C5" s="140"/>
      <c r="D5" s="141">
        <v>279824</v>
      </c>
      <c r="E5" s="142"/>
      <c r="F5" s="143">
        <v>362690</v>
      </c>
      <c r="G5" s="144"/>
      <c r="H5" s="145"/>
    </row>
    <row r="6" spans="1:8" x14ac:dyDescent="0.2">
      <c r="A6" s="146"/>
      <c r="B6" s="147"/>
      <c r="C6" s="148"/>
      <c r="D6" s="149">
        <v>221621</v>
      </c>
      <c r="E6" s="150"/>
      <c r="F6" s="151">
        <v>172580</v>
      </c>
      <c r="G6" s="152"/>
      <c r="H6" s="153"/>
    </row>
    <row r="7" spans="1:8" x14ac:dyDescent="0.2">
      <c r="A7" s="134" t="s">
        <v>521</v>
      </c>
      <c r="B7" s="139"/>
      <c r="C7" s="140"/>
      <c r="D7" s="141">
        <v>335817</v>
      </c>
      <c r="E7" s="142"/>
      <c r="F7" s="143">
        <v>296093</v>
      </c>
      <c r="G7" s="144"/>
      <c r="H7" s="145"/>
    </row>
    <row r="8" spans="1:8" x14ac:dyDescent="0.2">
      <c r="A8" s="146"/>
      <c r="B8" s="147"/>
      <c r="C8" s="148"/>
      <c r="D8" s="149">
        <v>130882</v>
      </c>
      <c r="E8" s="150"/>
      <c r="F8" s="151">
        <v>140545</v>
      </c>
      <c r="G8" s="152"/>
      <c r="H8" s="153"/>
    </row>
    <row r="9" spans="1:8" x14ac:dyDescent="0.2">
      <c r="A9" s="134" t="s">
        <v>522</v>
      </c>
      <c r="B9" s="139"/>
      <c r="C9" s="140"/>
      <c r="D9" s="141">
        <v>562307</v>
      </c>
      <c r="E9" s="142"/>
      <c r="F9" s="143">
        <v>308655</v>
      </c>
      <c r="G9" s="144"/>
      <c r="H9" s="145"/>
    </row>
    <row r="10" spans="1:8" x14ac:dyDescent="0.2">
      <c r="A10" s="146"/>
      <c r="B10" s="147"/>
      <c r="C10" s="148"/>
      <c r="D10" s="149">
        <v>113620</v>
      </c>
      <c r="E10" s="150"/>
      <c r="F10" s="151">
        <v>169887</v>
      </c>
      <c r="G10" s="152"/>
      <c r="H10" s="153"/>
    </row>
    <row r="11" spans="1:8" x14ac:dyDescent="0.2">
      <c r="A11" s="134" t="s">
        <v>523</v>
      </c>
      <c r="B11" s="139"/>
      <c r="C11" s="140"/>
      <c r="D11" s="141">
        <v>196092</v>
      </c>
      <c r="E11" s="142"/>
      <c r="F11" s="143">
        <v>325476</v>
      </c>
      <c r="G11" s="144"/>
      <c r="H11" s="145"/>
    </row>
    <row r="12" spans="1:8" x14ac:dyDescent="0.2">
      <c r="A12" s="146"/>
      <c r="B12" s="147"/>
      <c r="C12" s="154"/>
      <c r="D12" s="149">
        <v>112062</v>
      </c>
      <c r="E12" s="150"/>
      <c r="F12" s="151">
        <v>190204</v>
      </c>
      <c r="G12" s="152"/>
      <c r="H12" s="153"/>
    </row>
    <row r="13" spans="1:8" x14ac:dyDescent="0.2">
      <c r="A13" s="134"/>
      <c r="B13" s="139"/>
      <c r="C13" s="140"/>
      <c r="D13" s="141">
        <v>368966</v>
      </c>
      <c r="E13" s="142"/>
      <c r="F13" s="143">
        <v>311305</v>
      </c>
      <c r="G13" s="155"/>
      <c r="H13" s="145"/>
    </row>
    <row r="14" spans="1:8" x14ac:dyDescent="0.2">
      <c r="A14" s="146"/>
      <c r="B14" s="147"/>
      <c r="C14" s="148"/>
      <c r="D14" s="149">
        <v>176113</v>
      </c>
      <c r="E14" s="150"/>
      <c r="F14" s="151">
        <v>160408</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13.15</v>
      </c>
      <c r="C19" s="156">
        <f>ROUND(VALUE(SUBSTITUTE(実質収支比率等に係る経年分析!G$48,"▲","-")),2)</f>
        <v>10.99</v>
      </c>
      <c r="D19" s="156">
        <f>ROUND(VALUE(SUBSTITUTE(実質収支比率等に係る経年分析!H$48,"▲","-")),2)</f>
        <v>7.04</v>
      </c>
      <c r="E19" s="156">
        <f>ROUND(VALUE(SUBSTITUTE(実質収支比率等に係る経年分析!I$48,"▲","-")),2)</f>
        <v>7.35</v>
      </c>
      <c r="F19" s="156">
        <f>ROUND(VALUE(SUBSTITUTE(実質収支比率等に係る経年分析!J$48,"▲","-")),2)</f>
        <v>13.06</v>
      </c>
    </row>
    <row r="20" spans="1:11" x14ac:dyDescent="0.2">
      <c r="A20" s="156" t="s">
        <v>54</v>
      </c>
      <c r="B20" s="156">
        <f>ROUND(VALUE(SUBSTITUTE(実質収支比率等に係る経年分析!F$47,"▲","-")),2)</f>
        <v>54.87</v>
      </c>
      <c r="C20" s="156">
        <f>ROUND(VALUE(SUBSTITUTE(実質収支比率等に係る経年分析!G$47,"▲","-")),2)</f>
        <v>55.37</v>
      </c>
      <c r="D20" s="156">
        <f>ROUND(VALUE(SUBSTITUTE(実質収支比率等に係る経年分析!H$47,"▲","-")),2)</f>
        <v>55.03</v>
      </c>
      <c r="E20" s="156">
        <f>ROUND(VALUE(SUBSTITUTE(実質収支比率等に係る経年分析!I$47,"▲","-")),2)</f>
        <v>38.619999999999997</v>
      </c>
      <c r="F20" s="156">
        <f>ROUND(VALUE(SUBSTITUTE(実質収支比率等に係る経年分析!J$47,"▲","-")),2)</f>
        <v>29.05</v>
      </c>
    </row>
    <row r="21" spans="1:11" x14ac:dyDescent="0.2">
      <c r="A21" s="156" t="s">
        <v>55</v>
      </c>
      <c r="B21" s="156">
        <f>IF(ISNUMBER(VALUE(SUBSTITUTE(実質収支比率等に係る経年分析!F$49,"▲","-"))),ROUND(VALUE(SUBSTITUTE(実質収支比率等に係る経年分析!F$49,"▲","-")),2),NA())</f>
        <v>-5.44</v>
      </c>
      <c r="C21" s="156">
        <f>IF(ISNUMBER(VALUE(SUBSTITUTE(実質収支比率等に係る経年分析!G$49,"▲","-"))),ROUND(VALUE(SUBSTITUTE(実質収支比率等に係る経年分析!G$49,"▲","-")),2),NA())</f>
        <v>5.05</v>
      </c>
      <c r="D21" s="156">
        <f>IF(ISNUMBER(VALUE(SUBSTITUTE(実質収支比率等に係る経年分析!H$49,"▲","-"))),ROUND(VALUE(SUBSTITUTE(実質収支比率等に係る経年分析!H$49,"▲","-")),2),NA())</f>
        <v>-3.89</v>
      </c>
      <c r="E21" s="156">
        <f>IF(ISNUMBER(VALUE(SUBSTITUTE(実質収支比率等に係る経年分析!I$49,"▲","-"))),ROUND(VALUE(SUBSTITUTE(実質収支比率等に係る経年分析!I$49,"▲","-")),2),NA())</f>
        <v>-16.02</v>
      </c>
      <c r="F21" s="156">
        <f>IF(ISNUMBER(VALUE(SUBSTITUTE(実質収支比率等に係る経年分析!J$49,"▲","-"))),ROUND(VALUE(SUBSTITUTE(実質収支比率等に係る経年分析!J$49,"▲","-")),2),NA())</f>
        <v>5.53</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2.04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f>IF(ROUND(VALUE(SUBSTITUTE(連結実質赤字比率に係る赤字・黒字の構成分析!I$42,"▲", "-")), 2) &lt; 0, ABS(ROUND(VALUE(SUBSTITUTE(連結実質赤字比率に係る赤字・黒字の構成分析!I$42,"▲", "-")), 2)), NA())</f>
        <v>2.21</v>
      </c>
      <c r="I28" s="157" t="e">
        <f>IF(ROUND(VALUE(SUBSTITUTE(連結実質赤字比率に係る赤字・黒字の構成分析!I$42,"▲", "-")), 2) &gt;= 0, ABS(ROUND(VALUE(SUBSTITUTE(連結実質赤字比率に係る赤字・黒字の構成分析!I$42,"▲", "-")), 2)), NA())</f>
        <v>#N/A</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三島町下水道事業会計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三島町後期高齢者医療特別会計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三島町国民健康保険特別会計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三島町路線バス事業特別会計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0.28999999999999998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0.09</v>
      </c>
    </row>
    <row r="34" spans="1:16" x14ac:dyDescent="0.2">
      <c r="A34" s="157" t="str">
        <f>IF(連結実質赤字比率に係る赤字・黒字の構成分析!C$36="",NA(),連結実質赤字比率に係る赤字・黒字の構成分析!C$36)</f>
        <v>三島町簡易水道事業会計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1.82</v>
      </c>
    </row>
    <row r="35" spans="1:16" x14ac:dyDescent="0.2">
      <c r="A35" s="157" t="str">
        <f>IF(連結実質赤字比率に係る赤字・黒字の構成分析!C$35="",NA(),連結実質赤字比率に係る赤字・黒字の構成分析!C$35)</f>
        <v>三島町介護保険特別会計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2.1800000000000002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3.42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13.14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12.96</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219</v>
      </c>
      <c r="E42" s="158"/>
      <c r="F42" s="158"/>
      <c r="G42" s="158">
        <f>'実質公債費比率（分子）の構造'!L$52</f>
        <v>249</v>
      </c>
      <c r="H42" s="158"/>
      <c r="I42" s="158"/>
      <c r="J42" s="158">
        <f>'実質公債費比率（分子）の構造'!M$52</f>
        <v>294</v>
      </c>
      <c r="K42" s="158"/>
      <c r="L42" s="158"/>
      <c r="M42" s="158">
        <f>'実質公債費比率（分子）の構造'!N$52</f>
        <v>307</v>
      </c>
      <c r="N42" s="158"/>
      <c r="O42" s="158"/>
      <c r="P42" s="158">
        <f>'実質公債費比率（分子）の構造'!O$52</f>
        <v>314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4</v>
      </c>
      <c r="C45" s="158"/>
      <c r="D45" s="158"/>
      <c r="E45" s="158">
        <f>'実質公債費比率（分子）の構造'!L$49</f>
        <v>6</v>
      </c>
      <c r="F45" s="158"/>
      <c r="G45" s="158"/>
      <c r="H45" s="158">
        <f>'実質公債費比率（分子）の構造'!M$49</f>
        <v>5</v>
      </c>
      <c r="I45" s="158"/>
      <c r="J45" s="158"/>
      <c r="K45" s="158">
        <f>'実質公債費比率（分子）の構造'!N$49</f>
        <v>9</v>
      </c>
      <c r="L45" s="158"/>
      <c r="M45" s="158"/>
      <c r="N45" s="158">
        <f>'実質公債費比率（分子）の構造'!O$49</f>
        <v>14</v>
      </c>
      <c r="O45" s="158"/>
      <c r="P45" s="158"/>
    </row>
    <row r="46" spans="1:16" x14ac:dyDescent="0.2">
      <c r="A46" s="158" t="s">
        <v>65</v>
      </c>
      <c r="B46" s="158">
        <f>'実質公債費比率（分子）の構造'!K$48</f>
        <v>49</v>
      </c>
      <c r="C46" s="158"/>
      <c r="D46" s="158"/>
      <c r="E46" s="158">
        <f>'実質公債費比率（分子）の構造'!L$48</f>
        <v>62</v>
      </c>
      <c r="F46" s="158"/>
      <c r="G46" s="158"/>
      <c r="H46" s="158">
        <f>'実質公債費比率（分子）の構造'!M$48</f>
        <v>73</v>
      </c>
      <c r="I46" s="158"/>
      <c r="J46" s="158"/>
      <c r="K46" s="158">
        <f>'実質公債費比率（分子）の構造'!N$48</f>
        <v>87</v>
      </c>
      <c r="L46" s="158"/>
      <c r="M46" s="158"/>
      <c r="N46" s="158">
        <f>'実質公債費比率（分子）の構造'!O$48</f>
        <v>82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233</v>
      </c>
      <c r="C49" s="158"/>
      <c r="D49" s="158"/>
      <c r="E49" s="158">
        <f>'実質公債費比率（分子）の構造'!L$45</f>
        <v>280</v>
      </c>
      <c r="F49" s="158"/>
      <c r="G49" s="158"/>
      <c r="H49" s="158">
        <f>'実質公債費比率（分子）の構造'!M$45</f>
        <v>367</v>
      </c>
      <c r="I49" s="158"/>
      <c r="J49" s="158"/>
      <c r="K49" s="158">
        <f>'実質公債費比率（分子）の構造'!N$45</f>
        <v>420</v>
      </c>
      <c r="L49" s="158"/>
      <c r="M49" s="158"/>
      <c r="N49" s="158">
        <f>'実質公債費比率（分子）の構造'!O$45</f>
        <v>415</v>
      </c>
      <c r="O49" s="158"/>
      <c r="P49" s="158"/>
    </row>
    <row r="50" spans="1:16" x14ac:dyDescent="0.2">
      <c r="A50" s="158" t="s">
        <v>68</v>
      </c>
      <c r="B50" s="158" t="e">
        <f>NA()</f>
        <v>#N/A</v>
      </c>
      <c r="C50" s="158">
        <f>IF(ISNUMBER('実質公債費比率（分子）の構造'!K$53),'実質公債費比率（分子）の構造'!K$53,NA())</f>
        <v>67</v>
      </c>
      <c r="D50" s="158" t="e">
        <f>NA()</f>
        <v>#N/A</v>
      </c>
      <c r="E50" s="158" t="e">
        <f>NA()</f>
        <v>#N/A</v>
      </c>
      <c r="F50" s="158">
        <f>IF(ISNUMBER('実質公債費比率（分子）の構造'!L$53),'実質公債費比率（分子）の構造'!L$53,NA())</f>
        <v>99</v>
      </c>
      <c r="G50" s="158" t="e">
        <f>NA()</f>
        <v>#N/A</v>
      </c>
      <c r="H50" s="158" t="e">
        <f>NA()</f>
        <v>#N/A</v>
      </c>
      <c r="I50" s="158">
        <f>IF(ISNUMBER('実質公債費比率（分子）の構造'!M$53),'実質公債費比率（分子）の構造'!M$53,NA())</f>
        <v>151</v>
      </c>
      <c r="J50" s="158" t="e">
        <f>NA()</f>
        <v>#N/A</v>
      </c>
      <c r="K50" s="158" t="e">
        <f>NA()</f>
        <v>#N/A</v>
      </c>
      <c r="L50" s="158">
        <f>IF(ISNUMBER('実質公債費比率（分子）の構造'!N$53),'実質公債費比率（分子）の構造'!N$53,NA())</f>
        <v>209</v>
      </c>
      <c r="M50" s="158" t="e">
        <f>NA()</f>
        <v>#N/A</v>
      </c>
      <c r="N50" s="158" t="e">
        <f>NA()</f>
        <v>#N/A</v>
      </c>
      <c r="O50" s="158">
        <f>IF(ISNUMBER('実質公債費比率（分子）の構造'!O$53),'実質公債費比率（分子）の構造'!O$53,NA())</f>
        <v>197</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3237</v>
      </c>
      <c r="E56" s="157"/>
      <c r="F56" s="157"/>
      <c r="G56" s="157">
        <f>'将来負担比率（分子）の構造'!J$52</f>
        <v>3151</v>
      </c>
      <c r="H56" s="157"/>
      <c r="I56" s="157"/>
      <c r="J56" s="157">
        <f>'将来負担比率（分子）の構造'!K$52</f>
        <v>3035</v>
      </c>
      <c r="K56" s="157"/>
      <c r="L56" s="157"/>
      <c r="M56" s="157">
        <f>'将来負担比率（分子）の構造'!L$52</f>
        <v>3038</v>
      </c>
      <c r="N56" s="157"/>
      <c r="O56" s="157"/>
      <c r="P56" s="157">
        <f>'将来負担比率（分子）の構造'!M$52</f>
        <v>2849</v>
      </c>
    </row>
    <row r="57" spans="1:16" x14ac:dyDescent="0.2">
      <c r="A57" s="157" t="s">
        <v>42</v>
      </c>
      <c r="B57" s="157"/>
      <c r="C57" s="157"/>
      <c r="D57" s="157">
        <f>'将来負担比率（分子）の構造'!I$51</f>
        <v>5</v>
      </c>
      <c r="E57" s="157"/>
      <c r="F57" s="157"/>
      <c r="G57" s="157">
        <f>'将来負担比率（分子）の構造'!J$51</f>
        <v>3</v>
      </c>
      <c r="H57" s="157"/>
      <c r="I57" s="157"/>
      <c r="J57" s="157">
        <f>'将来負担比率（分子）の構造'!K$51</f>
        <v>1</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1681</v>
      </c>
      <c r="E58" s="157"/>
      <c r="F58" s="157"/>
      <c r="G58" s="157">
        <f>'将来負担比率（分子）の構造'!J$50</f>
        <v>1722</v>
      </c>
      <c r="H58" s="157"/>
      <c r="I58" s="157"/>
      <c r="J58" s="157">
        <f>'将来負担比率（分子）の構造'!K$50</f>
        <v>1749</v>
      </c>
      <c r="K58" s="157"/>
      <c r="L58" s="157"/>
      <c r="M58" s="157">
        <f>'将来負担比率（分子）の構造'!L$50</f>
        <v>1512</v>
      </c>
      <c r="N58" s="157"/>
      <c r="O58" s="157"/>
      <c r="P58" s="157">
        <f>'将来負担比率（分子）の構造'!M$50</f>
        <v>1095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173</v>
      </c>
      <c r="C62" s="157"/>
      <c r="D62" s="157"/>
      <c r="E62" s="157">
        <f>'将来負担比率（分子）の構造'!J$45</f>
        <v>184</v>
      </c>
      <c r="F62" s="157"/>
      <c r="G62" s="157"/>
      <c r="H62" s="157">
        <f>'将来負担比率（分子）の構造'!K$45</f>
        <v>168</v>
      </c>
      <c r="I62" s="157"/>
      <c r="J62" s="157"/>
      <c r="K62" s="157">
        <f>'将来負担比率（分子）の構造'!L$45</f>
        <v>190</v>
      </c>
      <c r="L62" s="157"/>
      <c r="M62" s="157"/>
      <c r="N62" s="157">
        <f>'将来負担比率（分子）の構造'!M$45</f>
        <v>177</v>
      </c>
      <c r="O62" s="157"/>
      <c r="P62" s="157"/>
    </row>
    <row r="63" spans="1:16" x14ac:dyDescent="0.2">
      <c r="A63" s="157" t="s">
        <v>34</v>
      </c>
      <c r="B63" s="157">
        <f>'将来負担比率（分子）の構造'!I$44</f>
        <v>4</v>
      </c>
      <c r="C63" s="157"/>
      <c r="D63" s="157"/>
      <c r="E63" s="157">
        <f>'将来負担比率（分子）の構造'!J$44</f>
        <v>6</v>
      </c>
      <c r="F63" s="157"/>
      <c r="G63" s="157"/>
      <c r="H63" s="157">
        <f>'将来負担比率（分子）の構造'!K$44</f>
        <v>5</v>
      </c>
      <c r="I63" s="157"/>
      <c r="J63" s="157"/>
      <c r="K63" s="157">
        <f>'将来負担比率（分子）の構造'!L$44</f>
        <v>9</v>
      </c>
      <c r="L63" s="157"/>
      <c r="M63" s="157"/>
      <c r="N63" s="157">
        <f>'将来負担比率（分子）の構造'!M$44</f>
        <v>14</v>
      </c>
      <c r="O63" s="157"/>
      <c r="P63" s="157"/>
    </row>
    <row r="64" spans="1:16" x14ac:dyDescent="0.2">
      <c r="A64" s="157" t="s">
        <v>33</v>
      </c>
      <c r="B64" s="157">
        <f>'将来負担比率（分子）の構造'!I$43</f>
        <v>644</v>
      </c>
      <c r="C64" s="157"/>
      <c r="D64" s="157"/>
      <c r="E64" s="157">
        <f>'将来負担比率（分子）の構造'!J$43</f>
        <v>589</v>
      </c>
      <c r="F64" s="157"/>
      <c r="G64" s="157"/>
      <c r="H64" s="157">
        <f>'将来負担比率（分子）の構造'!K$43</f>
        <v>562</v>
      </c>
      <c r="I64" s="157"/>
      <c r="J64" s="157"/>
      <c r="K64" s="157">
        <f>'将来負担比率（分子）の構造'!L$43</f>
        <v>664</v>
      </c>
      <c r="L64" s="157"/>
      <c r="M64" s="157"/>
      <c r="N64" s="157">
        <f>'将来負担比率（分子）の構造'!M$43</f>
        <v>638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3779</v>
      </c>
      <c r="C66" s="157"/>
      <c r="D66" s="157"/>
      <c r="E66" s="157">
        <f>'将来負担比率（分子）の構造'!J$41</f>
        <v>3778</v>
      </c>
      <c r="F66" s="157"/>
      <c r="G66" s="157"/>
      <c r="H66" s="157">
        <f>'将来負担比率（分子）の構造'!K$41</f>
        <v>3614</v>
      </c>
      <c r="I66" s="157"/>
      <c r="J66" s="157"/>
      <c r="K66" s="157">
        <f>'将来負担比率（分子）の構造'!L$41</f>
        <v>3586</v>
      </c>
      <c r="L66" s="157"/>
      <c r="M66" s="157"/>
      <c r="N66" s="157">
        <f>'将来負担比率（分子）の構造'!M$41</f>
        <v>3179</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65</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816</v>
      </c>
      <c r="C72" s="161">
        <f>基金残高に係る経年分析!G55</f>
        <v>573</v>
      </c>
      <c r="D72" s="161">
        <f>基金残高に係る経年分析!H55</f>
        <v>434</v>
      </c>
    </row>
    <row r="73" spans="1:16" x14ac:dyDescent="0.2">
      <c r="A73" s="160" t="s">
        <v>75</v>
      </c>
      <c r="B73" s="161">
        <f>基金残高に係る経年分析!F56</f>
        <v>465</v>
      </c>
      <c r="C73" s="161">
        <f>基金残高に係る経年分析!G56</f>
        <v>503</v>
      </c>
      <c r="D73" s="161">
        <f>基金残高に係る経年分析!H56</f>
        <v>304</v>
      </c>
    </row>
    <row r="74" spans="1:16" x14ac:dyDescent="0.2">
      <c r="A74" s="160" t="s">
        <v>76</v>
      </c>
      <c r="B74" s="161">
        <f>基金残高に係る経年分析!F57</f>
        <v>574</v>
      </c>
      <c r="C74" s="161">
        <f>基金残高に係る経年分析!G57</f>
        <v>546</v>
      </c>
      <c r="D74" s="161">
        <f>基金残高に係る経年分析!H57</f>
        <v>407</v>
      </c>
    </row>
  </sheetData>
  <sheetProtection algorithmName="SHA-512" hashValue="YEvl+//Z6NML/tTzS4VhV5g1A79CbT5DHITu9ChmxZrBHxfgYlQnuSBY8QxxhW4SJCxaksqxHfSc6adzNuIpRw==" saltValue="nNhrOVVUQ4UCq03UdJiMH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2026-09-08T08:15:23Z</dcterms:modified>
</cp:coreProperties>
</file>