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1F4CEAEC-B58B-4067-B452-CD6374F215C2}" xr6:coauthVersionLast="47" xr6:coauthVersionMax="47" xr10:uidLastSave="{00000000-0000-0000-0000-000000000000}"/>
  <bookViews>
    <workbookView xWindow="28690" yWindow="-1070" windowWidth="29020" windowHeight="15700" tabRatio="8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BE35" i="10"/>
  <c r="C35" i="10"/>
  <c r="BE34" i="10"/>
  <c r="U34" i="10"/>
  <c r="C34" i="10"/>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AM34" i="10"/>
  <c r="AM35" i="10" s="1"/>
  <c r="CO34" i="10" l="1"/>
  <c r="CO35" i="10" s="1"/>
</calcChain>
</file>

<file path=xl/sharedStrings.xml><?xml version="1.0" encoding="utf-8"?>
<sst xmlns="http://schemas.openxmlformats.org/spreadsheetml/2006/main" count="1158" uniqueCount="578">
  <si>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</si>
  <si>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</si>
  <si>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</si>
  <si>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</si>
  <si>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</si>
  <si>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</si>
  <si>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</si>
  <si>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</si>
  <si>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</si>
  <si>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</si>
  <si>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</si>
  <si>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</si>
  <si>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</si>
  <si>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</si>
  <si>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</si>
  <si>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</si>
  <si>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</si>
  <si>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</si>
  <si>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</si>
  <si>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</si>
  <si>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</si>
  <si>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</si>
  <si>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</si>
  <si>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</si>
  <si>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</si>
  <si>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</si>
  <si>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</si>
  <si>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</si>
  <si>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</si>
  <si>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</si>
  <si>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</si>
  <si>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</si>
  <si>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</si>
  <si>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</si>
  <si>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</si>
  <si>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</si>
  <si>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</si>
  <si>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</si>
  <si>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</si>
  <si>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</si>
  <si>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</si>
  <si>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</si>
  <si>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</si>
  <si>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</si>
  <si>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</si>
  <si>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</si>
  <si>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</si>
  <si>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</si>
  <si>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</si>
  <si>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</si>
  <si>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</si>
  <si>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</si>
  <si>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</si>
  <si>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</si>
  <si>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</si>
  <si>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</si>
  <si>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</si>
  <si>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</si>
  <si>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</si>
  <si>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</si>
  <si>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</si>
  <si>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</si>
  <si>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</si>
  <si>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</si>
  <si>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</si>
  <si>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</si>
  <si>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</si>
  <si>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</si>
  <si>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</si>
  <si>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</si>
  <si>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</si>
  <si>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</si>
  <si>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</si>
  <si>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</si>
  <si>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</si>
  <si>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</si>
  <si>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</si>
  <si>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</si>
  <si>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</si>
  <si>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</si>
  <si>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</si>
  <si>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</si>
  <si>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</si>
  <si>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</si>
  <si>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</si>
  <si>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</si>
  <si>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</si>
  <si>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</si>
  <si>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</si>
  <si>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</si>
  <si>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</si>
  <si>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</si>
  <si>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</si>
  <si>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</si>
  <si>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</si>
  <si>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</si>
  <si>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</si>
  <si>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</si>
  <si>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</si>
  <si>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</si>
  <si>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</si>
  <si>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</si>
  <si>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</si>
  <si>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</si>
  <si>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</si>
  <si>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</si>
  <si>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</si>
  <si>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</si>
  <si>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</si>
  <si>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</si>
  <si>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</si>
  <si>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</si>
  <si>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</si>
  <si>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</si>
  <si>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</si>
  <si>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</si>
  <si>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</si>
  <si>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</si>
  <si>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</si>
  <si>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</si>
  <si>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</si>
  <si>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</si>
  <si>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</si>
  <si>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</si>
  <si>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</si>
  <si>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</si>
  <si>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</si>
  <si>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</si>
  <si>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</si>
  <si>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</si>
  <si>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</si>
  <si>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</si>
  <si>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</si>
  <si>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</si>
  <si>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</si>
  <si>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</si>
  <si>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</si>
  <si>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</si>
  <si>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</si>
  <si>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</si>
  <si>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</si>
  <si>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</si>
  <si>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</si>
  <si>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</si>
  <si>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</si>
  <si>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</si>
  <si>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</si>
  <si>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</si>
  <si>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</si>
  <si>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</si>
  <si>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</si>
  <si>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</si>
  <si>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</si>
  <si>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</si>
  <si>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</si>
  <si>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</si>
  <si>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</si>
  <si>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</si>
  <si>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</si>
  <si>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</si>
  <si>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</si>
  <si>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</si>
  <si>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</si>
  <si>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</si>
  <si>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</si>
  <si>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</si>
  <si>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</si>
  <si>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</si>
  <si>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</si>
  <si>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</si>
  <si>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</si>
  <si>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</si>
  <si>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</si>
  <si>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</si>
  <si>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</si>
  <si>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</si>
  <si>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</si>
  <si>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</si>
  <si>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</si>
  <si>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</si>
  <si>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</si>
  <si>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</si>
  <si>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</si>
  <si>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</si>
  <si>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</si>
  <si>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</si>
  <si>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</si>
  <si>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</si>
  <si>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</si>
  <si>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</si>
  <si>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</si>
  <si>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</si>
  <si>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</si>
  <si>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</si>
  <si>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</si>
  <si>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</si>
  <si>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</si>
  <si>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</si>
  <si>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</si>
  <si>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</si>
  <si>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</si>
  <si>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</si>
  <si>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</si>
  <si>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福島県金山町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</si>
  <si>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</si>
  <si>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</si>
  <si>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</si>
  <si>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</si>
  <si>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</si>
  <si>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</si>
  <si>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</si>
  <si>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</si>
  <si>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</si>
  <si>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</si>
  <si>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</si>
  <si>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</si>
  <si>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</si>
  <si>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</si>
  <si>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</si>
  <si>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</si>
  <si>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</si>
  <si>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</si>
  <si>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</si>
  <si>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</si>
  <si>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</si>
  <si>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</si>
  <si>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</si>
  <si>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</si>
  <si>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</si>
  <si>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</si>
  <si>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</si>
  <si>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</si>
  <si>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</si>
  <si>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</si>
  <si>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</si>
  <si>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</si>
  <si>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</si>
  <si>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</si>
  <si>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</si>
  <si>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</si>
  <si>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</si>
  <si>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</si>
  <si>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</si>
  <si>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</si>
  <si>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</si>
  <si>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</si>
  <si>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</si>
  <si>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</si>
  <si>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</si>
  <si>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</si>
  <si>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</si>
  <si>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</si>
  <si>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</si>
  <si>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</si>
  <si>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</si>
  <si>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</si>
  <si>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</si>
  <si>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</si>
  <si>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</si>
  <si>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</si>
  <si>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</si>
  <si>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</si>
  <si>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</si>
  <si>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</si>
  <si>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</si>
  <si>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</si>
  <si>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</si>
  <si>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</si>
  <si>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</si>
  <si>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</si>
  <si>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</si>
  <si>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</si>
  <si>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</si>
  <si>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</si>
  <si>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</si>
  <si>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</si>
  <si>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</si>
  <si>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</si>
  <si>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</si>
  <si>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</si>
  <si>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</si>
  <si>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</si>
  <si>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</si>
  <si>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</si>
  <si>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</si>
  <si>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</si>
  <si>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</si>
  <si>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</si>
  <si>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</si>
  <si>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</si>
  <si>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</si>
  <si>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</si>
  <si>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</si>
  <si>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</si>
  <si>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</si>
  <si>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</si>
  <si>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</si>
  <si>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</si>
  <si>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</si>
  <si>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</si>
  <si>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</si>
  <si>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</si>
  <si>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</si>
  <si>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</si>
  <si>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</si>
  <si>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</si>
  <si>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</si>
  <si>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</si>
  <si>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</si>
  <si>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</si>
  <si>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</si>
  <si>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</si>
  <si>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</si>
  <si>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</si>
  <si>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</si>
  <si>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</si>
  <si>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</si>
  <si>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</si>
  <si>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</si>
  <si>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</si>
  <si>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</si>
  <si>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</si>
  <si>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</si>
  <si>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</si>
  <si>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</si>
  <si>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</si>
  <si>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</si>
  <si>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</si>
  <si>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</si>
  <si>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</si>
  <si>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</si>
  <si>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</si>
  <si>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</si>
  <si>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</si>
  <si>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</si>
  <si>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</si>
  <si>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</si>
  <si>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</si>
  <si>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</si>
  <si>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</si>
  <si>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</si>
  <si>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</si>
  <si>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</si>
  <si>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</si>
  <si>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</si>
  <si>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</si>
  <si>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</si>
  <si>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</si>
  <si>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</si>
  <si>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</si>
  <si>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</si>
  <si>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</si>
  <si>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</si>
  <si>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</si>
  <si>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福島県金山町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</si>
  <si>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</si>
  <si>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</si>
  <si>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</si>
  <si>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</si>
  <si>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</si>
  <si>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</si>
  <si>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</si>
  <si>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</si>
  <si>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</si>
  <si>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</si>
  <si>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</si>
  <si>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</si>
  <si>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</si>
  <si>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</si>
  <si>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</si>
  <si>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</si>
  <si>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</si>
  <si>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</si>
  <si>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</si>
  <si>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</si>
  <si>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</si>
  <si>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</si>
  <si>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</si>
  <si>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</si>
  <si>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</si>
  <si>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</si>
  <si>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</si>
  <si>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</si>
  <si>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</si>
  <si>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</si>
  <si>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</si>
  <si>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</si>
  <si>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</si>
  <si>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</si>
  <si>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国民健康保険特別会計（施設勘定）</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</si>
  <si>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</si>
  <si>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</si>
  <si>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</si>
  <si>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</si>
  <si>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</si>
  <si>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</si>
  <si>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</si>
  <si>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</si>
  <si>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</si>
  <si>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</si>
  <si>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</si>
  <si>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</si>
  <si>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</si>
  <si>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</si>
  <si>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</si>
  <si>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</si>
  <si>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</si>
  <si>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</si>
  <si>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</si>
  <si>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</si>
  <si>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</si>
  <si>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</si>
  <si>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</si>
  <si>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</si>
  <si>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</si>
  <si>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</si>
  <si>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</si>
  <si>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</si>
  <si>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</si>
  <si>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</si>
  <si>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</si>
  <si>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</si>
  <si>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</si>
  <si>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</si>
  <si>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</si>
  <si>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</si>
  <si>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</si>
  <si>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</si>
  <si>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</si>
  <si>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</si>
  <si>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</si>
  <si>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</si>
  <si>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</si>
  <si>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</si>
  <si>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</si>
  <si>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</si>
  <si>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</si>
  <si>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</si>
  <si>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</si>
  <si>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</si>
  <si>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</si>
  <si>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</si>
  <si>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</si>
  <si>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</si>
  <si>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</si>
  <si>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</si>
  <si>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</si>
  <si>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</si>
  <si>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</si>
  <si>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</si>
  <si>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</si>
  <si>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</si>
  <si>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</si>
  <si>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</si>
  <si>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</si>
  <si>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</si>
  <si>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</si>
  <si>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</si>
  <si>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</si>
  <si>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</si>
  <si>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</si>
  <si>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</si>
  <si>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</si>
  <si>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</si>
  <si>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</si>
  <si>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</si>
  <si>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</si>
  <si>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</si>
  <si>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</si>
  <si>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</si>
  <si>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</si>
  <si>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</si>
  <si>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</si>
  <si>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</si>
  <si>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</si>
  <si>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</si>
  <si>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</si>
  <si>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</si>
  <si>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</si>
  <si>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</si>
  <si>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</si>
  <si>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</si>
  <si>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</si>
  <si>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</si>
  <si>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</si>
  <si>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</si>
  <si>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</si>
  <si>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</si>
  <si>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</si>
  <si>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</si>
  <si>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</si>
  <si>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</si>
  <si>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</si>
  <si>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</si>
  <si>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</si>
  <si>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</si>
  <si>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</si>
  <si>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</si>
  <si>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</si>
  <si>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</si>
  <si>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</si>
  <si>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</si>
  <si>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</si>
  <si>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</si>
  <si>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</si>
  <si>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</si>
  <si>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</si>
  <si>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</si>
  <si>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</si>
  <si>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</si>
  <si>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</si>
  <si>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</si>
  <si>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</si>
  <si>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</si>
  <si>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</si>
  <si>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</si>
  <si>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</si>
  <si>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</si>
  <si>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</si>
  <si>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</si>
  <si>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</si>
  <si>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</si>
  <si>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</si>
  <si>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</si>
  <si>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</si>
  <si>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</si>
  <si>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</si>
  <si>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</si>
  <si>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</si>
  <si>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</si>
  <si>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4.35</t>
  </si>
  <si>
    <t>▲ 4.68</t>
  </si>
  <si>
    <t>▲ 9.16</t>
  </si>
  <si>
    <t>一般会計</t>
  </si>
  <si>
    <t>国民健康保険特別会計（事業勘定）</t>
  </si>
  <si>
    <t>介護保険特別会計</t>
  </si>
  <si>
    <t>下水道事業会計</t>
  </si>
  <si>
    <t>簡易水道事業会計</t>
  </si>
  <si>
    <t>後期高齢者医療特別会計</t>
  </si>
  <si>
    <t>国民健康保険特別会計（施設勘定）</t>
  </si>
  <si>
    <t>その他会計（赤字）</t>
  </si>
  <si>
    <t>その他会計（黒字）</t>
  </si>
  <si>
    <t>R02</t>
    <phoneticPr fontId="5"/>
  </si>
  <si>
    <t>R03</t>
    <phoneticPr fontId="5"/>
  </si>
  <si>
    <t>R04</t>
    <phoneticPr fontId="5"/>
  </si>
  <si>
    <t>R05</t>
    <phoneticPr fontId="5"/>
  </si>
  <si>
    <t>R06</t>
    <phoneticPr fontId="5"/>
  </si>
  <si>
    <t>公共施設整備基金</t>
    <rPh sb="0" eb="2">
      <t>コウキョウ</t>
    </rPh>
    <rPh sb="2" eb="4">
      <t>シセツ</t>
    </rPh>
    <rPh sb="4" eb="6">
      <t>セイビ</t>
    </rPh>
    <rPh sb="6" eb="8">
      <t>キキン</t>
    </rPh>
    <phoneticPr fontId="5"/>
  </si>
  <si>
    <t>ふるさと納税基金</t>
    <rPh sb="4" eb="6">
      <t>ノウゼイ</t>
    </rPh>
    <rPh sb="6" eb="8">
      <t>キキン</t>
    </rPh>
    <phoneticPr fontId="5"/>
  </si>
  <si>
    <t>森林環境譲与税基金</t>
    <rPh sb="0" eb="2">
      <t>シンリン</t>
    </rPh>
    <rPh sb="2" eb="4">
      <t>カンキョウ</t>
    </rPh>
    <rPh sb="4" eb="6">
      <t>ジョウヨ</t>
    </rPh>
    <rPh sb="6" eb="7">
      <t>ゼイ</t>
    </rPh>
    <rPh sb="7" eb="9">
      <t>キキン</t>
    </rPh>
    <phoneticPr fontId="5"/>
  </si>
  <si>
    <t>災害対策基金</t>
    <rPh sb="0" eb="2">
      <t>サイガイ</t>
    </rPh>
    <rPh sb="2" eb="4">
      <t>タイサク</t>
    </rPh>
    <rPh sb="4" eb="6">
      <t>キキン</t>
    </rPh>
    <phoneticPr fontId="5"/>
  </si>
  <si>
    <t>少子化対策基金</t>
    <rPh sb="0" eb="3">
      <t>ショウシカ</t>
    </rPh>
    <rPh sb="3" eb="5">
      <t>タイサク</t>
    </rPh>
    <rPh sb="5" eb="7">
      <t>キキン</t>
    </rPh>
    <phoneticPr fontId="5"/>
  </si>
  <si>
    <t>-</t>
    <phoneticPr fontId="2"/>
  </si>
  <si>
    <t>会津若松地方広域市町村圏整備組合　一般会計</t>
    <rPh sb="0" eb="16">
      <t>ア</t>
    </rPh>
    <rPh sb="17" eb="19">
      <t>イッパン</t>
    </rPh>
    <rPh sb="19" eb="21">
      <t>カイケイ</t>
    </rPh>
    <phoneticPr fontId="5"/>
  </si>
  <si>
    <t>会津若松地方広域市町村圏整備組合水道用水供給事業会計</t>
  </si>
  <si>
    <t>福島県市町村総合事務組合 一般会計</t>
    <rPh sb="0" eb="12">
      <t>フクシマケンシチョウソンソウゴウジムクミアイ</t>
    </rPh>
    <rPh sb="13" eb="15">
      <t>イッパン</t>
    </rPh>
    <rPh sb="15" eb="17">
      <t>カイケイ</t>
    </rPh>
    <phoneticPr fontId="4"/>
  </si>
  <si>
    <t>福島県市町村総合事務組合消防補償等特別会計</t>
    <rPh sb="0" eb="12">
      <t>フクシマケンシチョウソンソウゴウジムクミアイ</t>
    </rPh>
    <rPh sb="12" eb="14">
      <t>ショウボウ</t>
    </rPh>
    <rPh sb="14" eb="16">
      <t>ホショウ</t>
    </rPh>
    <rPh sb="16" eb="17">
      <t>トウ</t>
    </rPh>
    <rPh sb="17" eb="19">
      <t>トクベツ</t>
    </rPh>
    <rPh sb="19" eb="21">
      <t>カイケイ</t>
    </rPh>
    <phoneticPr fontId="4"/>
  </si>
  <si>
    <t>福島県市町村総合事務組合消防賞じゅつ金特別会計</t>
    <rPh sb="0" eb="12">
      <t>フクシマケンシチョウソンソウゴウジムクミアイ</t>
    </rPh>
    <rPh sb="12" eb="14">
      <t>ショウボウ</t>
    </rPh>
    <rPh sb="14" eb="15">
      <t>ショウ</t>
    </rPh>
    <rPh sb="18" eb="19">
      <t>キン</t>
    </rPh>
    <rPh sb="19" eb="21">
      <t>トクベツ</t>
    </rPh>
    <rPh sb="21" eb="23">
      <t>カイケイ</t>
    </rPh>
    <phoneticPr fontId="4"/>
  </si>
  <si>
    <t>福島県市町村総合事務組合非常勤職員公務災害補償特別会計</t>
    <rPh sb="0" eb="12">
      <t>フクシマケンシチョウソンソウゴウジムクミアイ</t>
    </rPh>
    <rPh sb="12" eb="15">
      <t>ヒジョウキン</t>
    </rPh>
    <rPh sb="15" eb="17">
      <t>ショクイン</t>
    </rPh>
    <rPh sb="17" eb="19">
      <t>コウム</t>
    </rPh>
    <rPh sb="19" eb="21">
      <t>サイガイ</t>
    </rPh>
    <rPh sb="21" eb="23">
      <t>ホショウ</t>
    </rPh>
    <rPh sb="23" eb="25">
      <t>トクベツ</t>
    </rPh>
    <rPh sb="25" eb="27">
      <t>カイケイ</t>
    </rPh>
    <phoneticPr fontId="4"/>
  </si>
  <si>
    <t>福島県市町村総合事務組合自治会館管理特別会計</t>
    <rPh sb="0" eb="12">
      <t>フクシマケンシチョウソンソウゴウジムクミアイ</t>
    </rPh>
    <rPh sb="12" eb="14">
      <t>ジチ</t>
    </rPh>
    <rPh sb="14" eb="16">
      <t>カイカン</t>
    </rPh>
    <rPh sb="16" eb="18">
      <t>カンリ</t>
    </rPh>
    <rPh sb="18" eb="20">
      <t>トクベツ</t>
    </rPh>
    <rPh sb="20" eb="22">
      <t>カイケイ</t>
    </rPh>
    <phoneticPr fontId="4"/>
  </si>
  <si>
    <t>福島県後期高齢者医療広域連合 一般会計</t>
    <rPh sb="0" eb="3">
      <t>フクシマケン</t>
    </rPh>
    <rPh sb="3" eb="5">
      <t>コウキ</t>
    </rPh>
    <rPh sb="5" eb="8">
      <t>コウレイシャ</t>
    </rPh>
    <rPh sb="8" eb="10">
      <t>イリョウ</t>
    </rPh>
    <rPh sb="10" eb="12">
      <t>コウイキ</t>
    </rPh>
    <rPh sb="12" eb="14">
      <t>レンゴウ</t>
    </rPh>
    <rPh sb="15" eb="17">
      <t>イッパン</t>
    </rPh>
    <rPh sb="17" eb="19">
      <t>カイケイ</t>
    </rPh>
    <phoneticPr fontId="5"/>
  </si>
  <si>
    <t>福島県後期高齢者医療広域連合　後期高齢者医療特別会計</t>
    <rPh sb="0" eb="3">
      <t>フクシマケン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</si>
  <si>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（株）会津かねやま</t>
    <rPh sb="1" eb="2">
      <t>カブ</t>
    </rPh>
    <rPh sb="3" eb="5">
      <t>アイヅ</t>
    </rPh>
    <phoneticPr fontId="2"/>
  </si>
  <si>
    <t>（株）奥会津大自然</t>
    <rPh sb="1" eb="2">
      <t>カブ</t>
    </rPh>
    <rPh sb="3" eb="4">
      <t>オク</t>
    </rPh>
    <rPh sb="4" eb="6">
      <t>アイヅ</t>
    </rPh>
    <rPh sb="6" eb="9">
      <t>ダイシゼン</t>
    </rPh>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</si>
  <si>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</si>
  <si>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</si>
  <si>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</si>
  <si>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</si>
  <si>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</si>
  <si>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類似団体平均値同様に「比率なし」となったが、財政規模の小さい当町においては、大型建設事業等に伴う新規借入や事業執行に伴う特定目的基金の取崩しが、直ちに当該指標に現れてくるため、今後とも引き続き償還計画等を充分に考慮したうえで事業執行に努める。有形固定資産減価償却率については、令和6年度決算において68.0％となり、全体的に施設の老朽化が進んでいる。これまでのような修繕のみだけでなく、今後は長寿命化や最適化、除却についても検討し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</si>
  <si>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</si>
  <si>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</si>
  <si>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</si>
  <si>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</si>
  <si>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</si>
  <si>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</si>
  <si>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決算においては、将来負担比率は類似団体平均値同様に「比率なし」、実質公債費比率は5.0％で類似団体平均値を下回っている。しかし財政規模の小さい当町においては、大型建設事業等に伴う新規借入や事業執行に伴う特定目的基金の取崩しが、直ちに当該指標に現れてくるため、今後とも引き続き償還計画等を充分に考慮したうえで事業執行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</si>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</sst>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9F9380F-A7A2-40DF-A685-5728C2FBF15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A996-4D59-9B07-794A875DB37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334240</c:v>
                </c:pt>
                <c:pt idx="1">
                  <c:v>354209</c:v>
                </c:pt>
                <c:pt idx="2">
                  <c:v>283227</c:v>
                </c:pt>
                <c:pt idx="3">
                  <c:v>332545</c:v>
                </c:pt>
                <c:pt idx="4">
                  <c:v>313285</c:v>
                </c:pt>
              </c:numCache>
            </c:numRef>
          </c:val>
          <c:smooth val="0"/>
          <c:extLst>
            <c:ext xmlns:c16="http://schemas.microsoft.com/office/drawing/2014/chart" uri="{C3380CC4-5D6E-409C-BE32-E72D297353CC}">
              <c16:uniqueId val="{00000001-A996-4D59-9B07-794A875DB37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11.23</c:v>
                </c:pt>
                <c:pt idx="1">
                  <c:v>11.17</c:v>
                </c:pt>
                <c:pt idx="2">
                  <c:v>9.65</c:v>
                </c:pt>
                <c:pt idx="3">
                  <c:v>8.8699999999999992</c:v>
                </c:pt>
                <c:pt idx="4">
                  <c:v>8.0500000000000007</c:v>
                </c:pt>
              </c:numCache>
            </c:numRef>
          </c:val>
          <c:extLst>
            <c:ext xmlns:c16="http://schemas.microsoft.com/office/drawing/2014/chart" uri="{C3380CC4-5D6E-409C-BE32-E72D297353CC}">
              <c16:uniqueId val="{00000000-33FC-4E54-808A-EAF39FAFDCC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60.43</c:v>
                </c:pt>
                <c:pt idx="1">
                  <c:v>60.1</c:v>
                </c:pt>
                <c:pt idx="2">
                  <c:v>61.98</c:v>
                </c:pt>
                <c:pt idx="3">
                  <c:v>62.79</c:v>
                </c:pt>
                <c:pt idx="4">
                  <c:v>55.49</c:v>
                </c:pt>
              </c:numCache>
            </c:numRef>
          </c:val>
          <c:extLst>
            <c:ext xmlns:c16="http://schemas.microsoft.com/office/drawing/2014/chart" uri="{C3380CC4-5D6E-409C-BE32-E72D297353CC}">
              <c16:uniqueId val="{00000001-33FC-4E54-808A-EAF39FAFDCC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1.59</c:v>
                </c:pt>
                <c:pt idx="1">
                  <c:v>4.2</c:v>
                </c:pt>
                <c:pt idx="2">
                  <c:v>-4.3499999999999996</c:v>
                </c:pt>
                <c:pt idx="3">
                  <c:v>-4.68</c:v>
                </c:pt>
                <c:pt idx="4">
                  <c:v>-9.16</c:v>
                </c:pt>
              </c:numCache>
            </c:numRef>
          </c:val>
          <c:smooth val="0"/>
          <c:extLst>
            <c:ext xmlns:c16="http://schemas.microsoft.com/office/drawing/2014/chart" uri="{C3380CC4-5D6E-409C-BE32-E72D297353CC}">
              <c16:uniqueId val="{00000002-33FC-4E54-808A-EAF39FAFDCC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0.96</c:v>
                </c:pt>
                <c:pt idx="2">
                  <c:v>#N/A</c:v>
                </c:pt>
                <c:pt idx="3">
                  <c:v>0.98</c:v>
                </c:pt>
                <c:pt idx="4">
                  <c:v>#N/A</c:v>
                </c:pt>
                <c:pt idx="5">
                  <c:v>1.77</c:v>
                </c:pt>
                <c:pt idx="6">
                  <c:v>0</c:v>
                </c:pt>
                <c:pt idx="7">
                  <c:v>0</c:v>
                </c:pt>
                <c:pt idx="8">
                  <c:v>0</c:v>
                </c:pt>
                <c:pt idx="9">
                  <c:v>0</c:v>
                </c:pt>
              </c:numCache>
            </c:numRef>
          </c:val>
          <c:extLst>
            <c:ext xmlns:c16="http://schemas.microsoft.com/office/drawing/2014/chart" uri="{C3380CC4-5D6E-409C-BE32-E72D297353CC}">
              <c16:uniqueId val="{00000000-B409-4B64-8421-E45EFC4805E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409-4B64-8421-E45EFC4805E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409-4B64-8421-E45EFC4805E5}"/>
            </c:ext>
          </c:extLst>
        </c:ser>
        <c:ser>
          <c:idx val="3"/>
          <c:order val="3"/>
          <c:tx>
            <c:strRef>
              <c:f>データシート!$A$30</c:f>
              <c:strCache>
                <c:ptCount val="1"/>
                <c:pt idx="0">
                  <c:v>国民健康保険特別会計（施設勘定）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409-4B64-8421-E45EFC4805E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B409-4B64-8421-E45EFC4805E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0.91</c:v>
                </c:pt>
                <c:pt idx="8">
                  <c:v>#N/A</c:v>
                </c:pt>
                <c:pt idx="9">
                  <c:v>0.79</c:v>
                </c:pt>
              </c:numCache>
            </c:numRef>
          </c:val>
          <c:extLst>
            <c:ext xmlns:c16="http://schemas.microsoft.com/office/drawing/2014/chart" uri="{C3380CC4-5D6E-409C-BE32-E72D297353CC}">
              <c16:uniqueId val="{00000005-B409-4B64-8421-E45EFC4805E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0.12</c:v>
                </c:pt>
                <c:pt idx="8">
                  <c:v>#N/A</c:v>
                </c:pt>
                <c:pt idx="9">
                  <c:v>0.86</c:v>
                </c:pt>
              </c:numCache>
            </c:numRef>
          </c:val>
          <c:extLst>
            <c:ext xmlns:c16="http://schemas.microsoft.com/office/drawing/2014/chart" uri="{C3380CC4-5D6E-409C-BE32-E72D297353CC}">
              <c16:uniqueId val="{00000006-B409-4B64-8421-E45EFC4805E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1.37</c:v>
                </c:pt>
                <c:pt idx="2">
                  <c:v>#N/A</c:v>
                </c:pt>
                <c:pt idx="3">
                  <c:v>1.1000000000000001</c:v>
                </c:pt>
                <c:pt idx="4">
                  <c:v>#N/A</c:v>
                </c:pt>
                <c:pt idx="5">
                  <c:v>1.08</c:v>
                </c:pt>
                <c:pt idx="6">
                  <c:v>#N/A</c:v>
                </c:pt>
                <c:pt idx="7">
                  <c:v>0.52</c:v>
                </c:pt>
                <c:pt idx="8">
                  <c:v>#N/A</c:v>
                </c:pt>
                <c:pt idx="9">
                  <c:v>1.1599999999999999</c:v>
                </c:pt>
              </c:numCache>
            </c:numRef>
          </c:val>
          <c:extLst>
            <c:ext xmlns:c16="http://schemas.microsoft.com/office/drawing/2014/chart" uri="{C3380CC4-5D6E-409C-BE32-E72D297353CC}">
              <c16:uniqueId val="{00000007-B409-4B64-8421-E45EFC4805E5}"/>
            </c:ext>
          </c:extLst>
        </c:ser>
        <c:ser>
          <c:idx val="8"/>
          <c:order val="8"/>
          <c:tx>
            <c:strRef>
              <c:f>データシート!$A$35</c:f>
              <c:strCache>
                <c:ptCount val="1"/>
                <c:pt idx="0">
                  <c:v>国民健康保険特別会計（事業勘定）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0.98</c:v>
                </c:pt>
                <c:pt idx="4">
                  <c:v>#N/A</c:v>
                </c:pt>
                <c:pt idx="5">
                  <c:v>0.77</c:v>
                </c:pt>
                <c:pt idx="6">
                  <c:v>#N/A</c:v>
                </c:pt>
                <c:pt idx="7">
                  <c:v>1.03</c:v>
                </c:pt>
                <c:pt idx="8">
                  <c:v>#N/A</c:v>
                </c:pt>
                <c:pt idx="9">
                  <c:v>1.29</c:v>
                </c:pt>
              </c:numCache>
            </c:numRef>
          </c:val>
          <c:extLst>
            <c:ext xmlns:c16="http://schemas.microsoft.com/office/drawing/2014/chart" uri="{C3380CC4-5D6E-409C-BE32-E72D297353CC}">
              <c16:uniqueId val="{00000008-B409-4B64-8421-E45EFC4805E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11.22</c:v>
                </c:pt>
                <c:pt idx="2">
                  <c:v>#N/A</c:v>
                </c:pt>
                <c:pt idx="3">
                  <c:v>11.17</c:v>
                </c:pt>
                <c:pt idx="4">
                  <c:v>#N/A</c:v>
                </c:pt>
                <c:pt idx="5">
                  <c:v>9.65</c:v>
                </c:pt>
                <c:pt idx="6">
                  <c:v>#N/A</c:v>
                </c:pt>
                <c:pt idx="7">
                  <c:v>8.8699999999999992</c:v>
                </c:pt>
                <c:pt idx="8">
                  <c:v>#N/A</c:v>
                </c:pt>
                <c:pt idx="9">
                  <c:v>8.0500000000000007</c:v>
                </c:pt>
              </c:numCache>
            </c:numRef>
          </c:val>
          <c:extLst>
            <c:ext xmlns:c16="http://schemas.microsoft.com/office/drawing/2014/chart" uri="{C3380CC4-5D6E-409C-BE32-E72D297353CC}">
              <c16:uniqueId val="{00000009-B409-4B64-8421-E45EFC4805E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390</c:v>
                </c:pt>
                <c:pt idx="5">
                  <c:v>385</c:v>
                </c:pt>
                <c:pt idx="8">
                  <c:v>386</c:v>
                </c:pt>
                <c:pt idx="11">
                  <c:v>328</c:v>
                </c:pt>
                <c:pt idx="14">
                  <c:v>340</c:v>
                </c:pt>
              </c:numCache>
            </c:numRef>
          </c:val>
          <c:extLst>
            <c:ext xmlns:c16="http://schemas.microsoft.com/office/drawing/2014/chart" uri="{C3380CC4-5D6E-409C-BE32-E72D297353CC}">
              <c16:uniqueId val="{00000000-62B6-4F13-8425-6B883CD86BE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B6-4F13-8425-6B883CD86BE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2B6-4F13-8425-6B883CD86BE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2</c:v>
                </c:pt>
                <c:pt idx="6">
                  <c:v>2</c:v>
                </c:pt>
                <c:pt idx="9">
                  <c:v>2</c:v>
                </c:pt>
                <c:pt idx="12">
                  <c:v>7</c:v>
                </c:pt>
              </c:numCache>
            </c:numRef>
          </c:val>
          <c:extLst>
            <c:ext xmlns:c16="http://schemas.microsoft.com/office/drawing/2014/chart" uri="{C3380CC4-5D6E-409C-BE32-E72D297353CC}">
              <c16:uniqueId val="{00000003-62B6-4F13-8425-6B883CD86BE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83</c:v>
                </c:pt>
                <c:pt idx="3">
                  <c:v>84</c:v>
                </c:pt>
                <c:pt idx="6">
                  <c:v>90</c:v>
                </c:pt>
                <c:pt idx="9">
                  <c:v>92</c:v>
                </c:pt>
                <c:pt idx="12">
                  <c:v>106</c:v>
                </c:pt>
              </c:numCache>
            </c:numRef>
          </c:val>
          <c:extLst>
            <c:ext xmlns:c16="http://schemas.microsoft.com/office/drawing/2014/chart" uri="{C3380CC4-5D6E-409C-BE32-E72D297353CC}">
              <c16:uniqueId val="{00000004-62B6-4F13-8425-6B883CD86BE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B6-4F13-8425-6B883CD86BE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B6-4F13-8425-6B883CD86BE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372</c:v>
                </c:pt>
                <c:pt idx="3">
                  <c:v>383</c:v>
                </c:pt>
                <c:pt idx="6">
                  <c:v>387</c:v>
                </c:pt>
                <c:pt idx="9">
                  <c:v>319</c:v>
                </c:pt>
                <c:pt idx="12">
                  <c:v>329</c:v>
                </c:pt>
              </c:numCache>
            </c:numRef>
          </c:val>
          <c:extLst>
            <c:ext xmlns:c16="http://schemas.microsoft.com/office/drawing/2014/chart" uri="{C3380CC4-5D6E-409C-BE32-E72D297353CC}">
              <c16:uniqueId val="{00000007-62B6-4F13-8425-6B883CD86BE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66</c:v>
                </c:pt>
                <c:pt idx="2">
                  <c:v>#N/A</c:v>
                </c:pt>
                <c:pt idx="3">
                  <c:v>#N/A</c:v>
                </c:pt>
                <c:pt idx="4">
                  <c:v>84</c:v>
                </c:pt>
                <c:pt idx="5">
                  <c:v>#N/A</c:v>
                </c:pt>
                <c:pt idx="6">
                  <c:v>#N/A</c:v>
                </c:pt>
                <c:pt idx="7">
                  <c:v>93</c:v>
                </c:pt>
                <c:pt idx="8">
                  <c:v>#N/A</c:v>
                </c:pt>
                <c:pt idx="9">
                  <c:v>#N/A</c:v>
                </c:pt>
                <c:pt idx="10">
                  <c:v>85</c:v>
                </c:pt>
                <c:pt idx="11">
                  <c:v>#N/A</c:v>
                </c:pt>
                <c:pt idx="12">
                  <c:v>#N/A</c:v>
                </c:pt>
                <c:pt idx="13">
                  <c:v>102</c:v>
                </c:pt>
                <c:pt idx="14">
                  <c:v>#N/A</c:v>
                </c:pt>
              </c:numCache>
            </c:numRef>
          </c:val>
          <c:smooth val="0"/>
          <c:extLst>
            <c:ext xmlns:c16="http://schemas.microsoft.com/office/drawing/2014/chart" uri="{C3380CC4-5D6E-409C-BE32-E72D297353CC}">
              <c16:uniqueId val="{00000008-62B6-4F13-8425-6B883CD86BE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2897</c:v>
                </c:pt>
                <c:pt idx="5">
                  <c:v>2846</c:v>
                </c:pt>
                <c:pt idx="8">
                  <c:v>2555</c:v>
                </c:pt>
                <c:pt idx="11">
                  <c:v>2642</c:v>
                </c:pt>
                <c:pt idx="14">
                  <c:v>2835</c:v>
                </c:pt>
              </c:numCache>
            </c:numRef>
          </c:val>
          <c:extLst>
            <c:ext xmlns:c16="http://schemas.microsoft.com/office/drawing/2014/chart" uri="{C3380CC4-5D6E-409C-BE32-E72D297353CC}">
              <c16:uniqueId val="{00000000-E051-4547-B576-59CAB641E47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c:v>
                </c:pt>
                <c:pt idx="5">
                  <c:v>29</c:v>
                </c:pt>
                <c:pt idx="8">
                  <c:v>27</c:v>
                </c:pt>
                <c:pt idx="11">
                  <c:v>25</c:v>
                </c:pt>
                <c:pt idx="14">
                  <c:v>24</c:v>
                </c:pt>
              </c:numCache>
            </c:numRef>
          </c:val>
          <c:extLst>
            <c:ext xmlns:c16="http://schemas.microsoft.com/office/drawing/2014/chart" uri="{C3380CC4-5D6E-409C-BE32-E72D297353CC}">
              <c16:uniqueId val="{00000001-E051-4547-B576-59CAB641E47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3152</c:v>
                </c:pt>
                <c:pt idx="5">
                  <c:v>3265</c:v>
                </c:pt>
                <c:pt idx="8">
                  <c:v>3313</c:v>
                </c:pt>
                <c:pt idx="11">
                  <c:v>3295</c:v>
                </c:pt>
                <c:pt idx="14">
                  <c:v>3162</c:v>
                </c:pt>
              </c:numCache>
            </c:numRef>
          </c:val>
          <c:extLst>
            <c:ext xmlns:c16="http://schemas.microsoft.com/office/drawing/2014/chart" uri="{C3380CC4-5D6E-409C-BE32-E72D297353CC}">
              <c16:uniqueId val="{00000002-E051-4547-B576-59CAB641E47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51-4547-B576-59CAB641E47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51-4547-B576-59CAB641E47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51-4547-B576-59CAB641E47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325</c:v>
                </c:pt>
                <c:pt idx="3">
                  <c:v>320</c:v>
                </c:pt>
                <c:pt idx="6">
                  <c:v>342</c:v>
                </c:pt>
                <c:pt idx="9">
                  <c:v>294</c:v>
                </c:pt>
                <c:pt idx="12">
                  <c:v>289</c:v>
                </c:pt>
              </c:numCache>
            </c:numRef>
          </c:val>
          <c:extLst>
            <c:ext xmlns:c16="http://schemas.microsoft.com/office/drawing/2014/chart" uri="{C3380CC4-5D6E-409C-BE32-E72D297353CC}">
              <c16:uniqueId val="{00000006-E051-4547-B576-59CAB641E47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c:v>
                </c:pt>
                <c:pt idx="3">
                  <c:v>7</c:v>
                </c:pt>
                <c:pt idx="6">
                  <c:v>6</c:v>
                </c:pt>
                <c:pt idx="9">
                  <c:v>13</c:v>
                </c:pt>
                <c:pt idx="12">
                  <c:v>22</c:v>
                </c:pt>
              </c:numCache>
            </c:numRef>
          </c:val>
          <c:extLst>
            <c:ext xmlns:c16="http://schemas.microsoft.com/office/drawing/2014/chart" uri="{C3380CC4-5D6E-409C-BE32-E72D297353CC}">
              <c16:uniqueId val="{00000007-E051-4547-B576-59CAB641E47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787</c:v>
                </c:pt>
                <c:pt idx="3">
                  <c:v>815</c:v>
                </c:pt>
                <c:pt idx="6">
                  <c:v>794</c:v>
                </c:pt>
                <c:pt idx="9">
                  <c:v>763</c:v>
                </c:pt>
                <c:pt idx="12">
                  <c:v>767</c:v>
                </c:pt>
              </c:numCache>
            </c:numRef>
          </c:val>
          <c:extLst>
            <c:ext xmlns:c16="http://schemas.microsoft.com/office/drawing/2014/chart" uri="{C3380CC4-5D6E-409C-BE32-E72D297353CC}">
              <c16:uniqueId val="{00000008-E051-4547-B576-59CAB641E47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051-4547-B576-59CAB641E47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2672</c:v>
                </c:pt>
                <c:pt idx="3">
                  <c:v>2572</c:v>
                </c:pt>
                <c:pt idx="6">
                  <c:v>2413</c:v>
                </c:pt>
                <c:pt idx="9">
                  <c:v>2358</c:v>
                </c:pt>
                <c:pt idx="12">
                  <c:v>2278</c:v>
                </c:pt>
              </c:numCache>
            </c:numRef>
          </c:val>
          <c:extLst>
            <c:ext xmlns:c16="http://schemas.microsoft.com/office/drawing/2014/chart" uri="{C3380CC4-5D6E-409C-BE32-E72D297353CC}">
              <c16:uniqueId val="{0000000A-E051-4547-B576-59CAB641E47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051-4547-B576-59CAB641E47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1363</c:v>
                </c:pt>
                <c:pt idx="1">
                  <c:v>1347</c:v>
                </c:pt>
                <c:pt idx="2">
                  <c:v>1220</c:v>
                </c:pt>
              </c:numCache>
            </c:numRef>
          </c:val>
          <c:extLst>
            <c:ext xmlns:c16="http://schemas.microsoft.com/office/drawing/2014/chart" uri="{C3380CC4-5D6E-409C-BE32-E72D297353CC}">
              <c16:uniqueId val="{00000000-74B8-437B-A0C4-72FF2926906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323</c:v>
                </c:pt>
                <c:pt idx="1">
                  <c:v>323</c:v>
                </c:pt>
                <c:pt idx="2">
                  <c:v>323</c:v>
                </c:pt>
              </c:numCache>
            </c:numRef>
          </c:val>
          <c:extLst>
            <c:ext xmlns:c16="http://schemas.microsoft.com/office/drawing/2014/chart" uri="{C3380CC4-5D6E-409C-BE32-E72D297353CC}">
              <c16:uniqueId val="{00000001-74B8-437B-A0C4-72FF2926906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1465</c:v>
                </c:pt>
                <c:pt idx="1">
                  <c:v>1455</c:v>
                </c:pt>
                <c:pt idx="2">
                  <c:v>1449</c:v>
                </c:pt>
              </c:numCache>
            </c:numRef>
          </c:val>
          <c:extLst>
            <c:ext xmlns:c16="http://schemas.microsoft.com/office/drawing/2014/chart" uri="{C3380CC4-5D6E-409C-BE32-E72D297353CC}">
              <c16:uniqueId val="{00000002-74B8-437B-A0C4-72FF2926906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{B2778848-E058-4C0D-94BE-04DE66FCB11E}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B1B-4841-97C8-FB58FD1B70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{DFA29E8F-F951-4CF4-9264-D5D870ED5B5C}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B1B-4841-97C8-FB58FD1B70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{A9C025C8-AE47-4374-8C91-FC2A44B2053E}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B1B-4841-97C8-FB58FD1B70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{46C83636-A720-4608-BF9B-5A50939DAEF2}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B1B-4841-97C8-FB58FD1B70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{31522937-A32B-4697-8B2B-6595B93C0A6F}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B1B-4841-97C8-FB58FD1B701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{11F8EC40-8852-4DA9-BD78-701391A383E1}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B1B-4841-97C8-FB58FD1B701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{AD57692D-C83D-475C-AB5A-EA9B33466436}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B1B-4841-97C8-FB58FD1B701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{D00918F0-430F-48BE-8450-EBE91B770734}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B1B-4841-97C8-FB58FD1B701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{7D41D79B-D971-4B14-B1F4-91E4FDD522CA}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B1B-4841-97C8-FB58FD1B70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63.7</c:v>
                </c:pt>
                <c:pt idx="16">
                  <c:v>61.5</c:v>
                </c:pt>
                <c:pt idx="24">
                  <c:v>63.1</c:v>
                </c:pt>
                <c:pt idx="32">
                  <c:v>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B1B-4841-97C8-FB58FD1B701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{F2E18004-2433-47D9-ACF5-8496267857E8}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B1B-4841-97C8-FB58FD1B701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{2952EA68-BF55-4544-8CFB-58CC4EE27975}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B1B-4841-97C8-FB58FD1B70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{FDF577DA-AECE-4458-BB37-B09D51FEAA51}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B1B-4841-97C8-FB58FD1B70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{EFE27A32-E674-4B37-B6CA-4E982FD65A0E}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B1B-4841-97C8-FB58FD1B70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{B8B2ABBE-0A1A-4691-AC3C-E909C72D8629}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B1B-4841-97C8-FB58FD1B701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{DE00D05F-9076-4573-875F-9FFD2E5AC0CB}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B1B-4841-97C8-FB58FD1B7019}"/>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{EFFC22C9-EE3B-4CCB-92EF-C7BA445B32C1}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B1B-4841-97C8-FB58FD1B701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{2ECD2C77-37CF-45AC-BD2F-298CC9A45DBD}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B1B-4841-97C8-FB58FD1B701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{8A43672B-C25A-4D40-885E-21CBAF23144F}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B1B-4841-97C8-FB58FD1B70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B1B-4841-97C8-FB58FD1B7019}"/>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{E15518B8-7B63-444B-9AE9-0CB7C9F30079}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526-4D99-BFCE-84B076C391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{CB65F002-5E3F-4096-A6F1-97F8759B7140}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26-4D99-BFCE-84B076C391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{3D36896C-0DE6-4147-BA6D-AE43E699B85B}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26-4D99-BFCE-84B076C391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{5629C6DD-0514-4057-94DB-B3299767C5B1}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26-4D99-BFCE-84B076C391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{2DEFAFFD-195C-4695-B1B6-F5C72463E175}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26-4D99-BFCE-84B076C3913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{72D97FE0-5717-46FC-9511-D88DA9682FFF}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526-4D99-BFCE-84B076C3913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{D976C959-E6A8-487F-89A7-DC65321E11D1}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526-4D99-BFCE-84B076C3913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{4FFA1C85-EEB4-4E43-81D0-E4F3A9CA0912}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526-4D99-BFCE-84B076C3913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{7C2DBA86-4C57-4049-8B4A-83B089FBC1FC}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526-4D99-BFCE-84B076C391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4.4000000000000004</c:v>
                </c:pt>
                <c:pt idx="16">
                  <c:v>4.5</c:v>
                </c:pt>
                <c:pt idx="24">
                  <c:v>4.7</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526-4D99-BFCE-84B076C391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{C5D38F14-E8E9-4634-82FE-E5DE9183DFA1}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526-4D99-BFCE-84B076C3913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{5C4F9592-EECF-4F6E-B4F3-1173BE10E449}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26-4D99-BFCE-84B076C391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{D75D8053-57A1-49B1-AB58-33332C1AD94F}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26-4D99-BFCE-84B076C391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{704E917B-5E2B-4E5E-B6ED-267FBFCDEA32}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26-4D99-BFCE-84B076C391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{70D45DF4-5C5F-4958-8E67-E4644E5D876E}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26-4D99-BFCE-84B076C3913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{6F25CA84-CABC-489C-959D-05F2683FC952}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526-4D99-BFCE-84B076C3913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{2DE644AD-C160-4FCB-BA7A-75E5B2CF5B76}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526-4D99-BFCE-84B076C3913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{A4AB8736-692A-4EE4-834D-E3DC7320AD13}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526-4D99-BFCE-84B076C3913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{5F2F8B3D-B0D5-4462-A6B0-7EBEF0F7ACA7}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526-4D99-BFCE-84B076C391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526-4D99-BFCE-84B076C39137}"/>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並みの数値となっている。人口減少や高齢化が進む本町においては、町税等の増収に期待するのは難しいが、今後も滞納額の圧縮等によるさらなる徴収率強化による財源確保を図る。また、事業内容を見直すなど歳入規模に合わせた歳出の削減により、財政の健全化に努め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104902</xdr:rowOff>
    </xdr:from>
    <xdr:to>
      <xdr:col>23</xdr:col>
      <xdr:colOff>133350</xdr:colOff>
      <xdr:row>43</xdr:row>
      <xdr:rowOff>104902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4772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104902</xdr:rowOff>
    </xdr:from>
    <xdr:to>
      <xdr:col>19</xdr:col>
      <xdr:colOff>133350</xdr:colOff>
      <xdr:row>43</xdr:row>
      <xdr:rowOff>104902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772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104902</xdr:rowOff>
    </xdr:from>
    <xdr:to>
      <xdr:col>15</xdr:col>
      <xdr:colOff>82550</xdr:colOff>
      <xdr:row>43</xdr:row>
      <xdr:rowOff>104902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772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104902</xdr:rowOff>
    </xdr:from>
    <xdr:to>
      <xdr:col>11</xdr:col>
      <xdr:colOff>31750</xdr:colOff>
      <xdr:row>43</xdr:row>
      <xdr:rowOff>104902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772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54102</xdr:rowOff>
    </xdr:from>
    <xdr:to>
      <xdr:col>23</xdr:col>
      <xdr:colOff>184150</xdr:colOff>
      <xdr:row>43</xdr:row>
      <xdr:rowOff>155702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70629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54102</xdr:rowOff>
    </xdr:from>
    <xdr:to>
      <xdr:col>19</xdr:col>
      <xdr:colOff>184150</xdr:colOff>
      <xdr:row>43</xdr:row>
      <xdr:rowOff>155702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165879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195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54102</xdr:rowOff>
    </xdr:from>
    <xdr:to>
      <xdr:col>15</xdr:col>
      <xdr:colOff>133350</xdr:colOff>
      <xdr:row>43</xdr:row>
      <xdr:rowOff>155702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165879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54102</xdr:rowOff>
    </xdr:from>
    <xdr:to>
      <xdr:col>11</xdr:col>
      <xdr:colOff>82550</xdr:colOff>
      <xdr:row>43</xdr:row>
      <xdr:rowOff>155702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165879</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140479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前年並みの数値となった。今後も、</a:t>
          </a:r>
          <a:r>
            <a:rPr lang="ja-JP" altLang="ja-JP" sz="1100" b="0" i="0">
              <a:solidFill>
                <a:schemeClr val="dk1"/>
              </a:solidFill>
              <a:effectLst/>
              <a:latin typeface="+mn-lt"/>
              <a:ea typeface="+mn-ea"/>
              <a:cs typeface="+mn-cs"/>
            </a:rPr>
            <a:t>毎年支出が必要になる義務的経費に充てる財源に加えて、社会経済や行政需要の変化に適切に対応していくための施策に充てる財源を確保していくことが必要である。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7726</xdr:rowOff>
    </xdr:from>
    <xdr:to>
      <xdr:col>23</xdr:col>
      <xdr:colOff>133350</xdr:colOff>
      <xdr:row>63</xdr:row>
      <xdr:rowOff>11747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809076"/>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9737</xdr:rowOff>
    </xdr:from>
    <xdr:to>
      <xdr:col>19</xdr:col>
      <xdr:colOff>133350</xdr:colOff>
      <xdr:row>63</xdr:row>
      <xdr:rowOff>11747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11087"/>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60537</xdr:rowOff>
    </xdr:from>
    <xdr:to>
      <xdr:col>15</xdr:col>
      <xdr:colOff>82550</xdr:colOff>
      <xdr:row>63</xdr:row>
      <xdr:rowOff>9737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9043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60537</xdr:rowOff>
    </xdr:from>
    <xdr:to>
      <xdr:col>11</xdr:col>
      <xdr:colOff>31750</xdr:colOff>
      <xdr:row>63</xdr:row>
      <xdr:rowOff>21802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90437"/>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95584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89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128376</xdr:rowOff>
    </xdr:from>
    <xdr:to>
      <xdr:col>23</xdr:col>
      <xdr:colOff>184150</xdr:colOff>
      <xdr:row>63</xdr:row>
      <xdr:rowOff>58526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5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144903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60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132397</xdr:rowOff>
    </xdr:from>
    <xdr:to>
      <xdr:col>19</xdr:col>
      <xdr:colOff>184150</xdr:colOff>
      <xdr:row>63</xdr:row>
      <xdr:rowOff>62547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72724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311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130387</xdr:rowOff>
    </xdr:from>
    <xdr:to>
      <xdr:col>15</xdr:col>
      <xdr:colOff>133350</xdr:colOff>
      <xdr:row>63</xdr:row>
      <xdr:rowOff>60537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70714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9737</xdr:rowOff>
    </xdr:from>
    <xdr:to>
      <xdr:col>11</xdr:col>
      <xdr:colOff>82550</xdr:colOff>
      <xdr:row>62</xdr:row>
      <xdr:rowOff>111337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121514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0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142452</xdr:rowOff>
    </xdr:from>
    <xdr:to>
      <xdr:col>7</xdr:col>
      <xdr:colOff>31750</xdr:colOff>
      <xdr:row>63</xdr:row>
      <xdr:rowOff>72602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82779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4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の中でも高い数値となっているのは、特に維持補修費について施設の老朽化が進み、大規模な維持補修が必要となっている施設が多くなってきているのが要因となっている。そのような維持補修がある年に集中しないよう、計画的に行う必要がある。</a:t>
          </a:r>
          <a:endParaRPr lang="ja-JP" altLang="ja-JP" sz="1400">
            <a:effectLst/>
          </a:endParaRPr>
        </a:p>
        <a:p>
          <a:r>
            <a:rPr kumimoji="1" lang="ja-JP" altLang="ja-JP" sz="1100">
              <a:solidFill>
                <a:schemeClr val="dk1"/>
              </a:solidFill>
              <a:effectLst/>
              <a:latin typeface="+mn-lt"/>
              <a:ea typeface="+mn-ea"/>
              <a:cs typeface="+mn-cs"/>
            </a:rPr>
            <a:t>　人件費については、今後も人員管理計画に基づいた計画的な採用を行い抑制に努め、物件費についても、住民サービスが低下しない程度の抑制に努める。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41325</xdr:rowOff>
    </xdr:from>
    <xdr:to>
      <xdr:col>23</xdr:col>
      <xdr:colOff>133350</xdr:colOff>
      <xdr:row>82</xdr:row>
      <xdr:rowOff>83150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00225"/>
          <a:ext cx="838200" cy="4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33959</xdr:rowOff>
    </xdr:from>
    <xdr:to>
      <xdr:col>19</xdr:col>
      <xdr:colOff>133350</xdr:colOff>
      <xdr:row>82</xdr:row>
      <xdr:rowOff>41325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92859"/>
          <a:ext cx="8890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16638</xdr:rowOff>
    </xdr:from>
    <xdr:to>
      <xdr:col>15</xdr:col>
      <xdr:colOff>82550</xdr:colOff>
      <xdr:row>82</xdr:row>
      <xdr:rowOff>33959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75538"/>
          <a:ext cx="889000" cy="17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161142</xdr:rowOff>
    </xdr:from>
    <xdr:to>
      <xdr:col>11</xdr:col>
      <xdr:colOff>31750</xdr:colOff>
      <xdr:row>82</xdr:row>
      <xdr:rowOff>16638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48592"/>
          <a:ext cx="889000" cy="2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142650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68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32350</xdr:rowOff>
    </xdr:from>
    <xdr:to>
      <xdr:col>23</xdr:col>
      <xdr:colOff>184150</xdr:colOff>
      <xdr:row>82</xdr:row>
      <xdr:rowOff>133950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4427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161975</xdr:rowOff>
    </xdr:from>
    <xdr:to>
      <xdr:col>19</xdr:col>
      <xdr:colOff>184150</xdr:colOff>
      <xdr:row>82</xdr:row>
      <xdr:rowOff>92125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76902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35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154609</xdr:rowOff>
    </xdr:from>
    <xdr:to>
      <xdr:col>15</xdr:col>
      <xdr:colOff>133350</xdr:colOff>
      <xdr:row>82</xdr:row>
      <xdr:rowOff>84759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4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69536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2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137288</xdr:rowOff>
    </xdr:from>
    <xdr:to>
      <xdr:col>11</xdr:col>
      <xdr:colOff>82550</xdr:colOff>
      <xdr:row>82</xdr:row>
      <xdr:rowOff>67438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2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52215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111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110342</xdr:rowOff>
    </xdr:from>
    <xdr:to>
      <xdr:col>7</xdr:col>
      <xdr:colOff>31750</xdr:colOff>
      <xdr:row>82</xdr:row>
      <xdr:rowOff>40492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9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25269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08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前年度並みの数値となっている。職員給与については、県人事委員会勧告に基づく適正な給与の実施を行っており、今後も定員管理計画に基づき徹底した人事管理と人件費の抑制に努める。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12064</xdr:rowOff>
    </xdr:from>
    <xdr:to>
      <xdr:col>81</xdr:col>
      <xdr:colOff>44450</xdr:colOff>
      <xdr:row>88</xdr:row>
      <xdr:rowOff>72389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5099664"/>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111125</xdr:rowOff>
    </xdr:from>
    <xdr:to>
      <xdr:col>77</xdr:col>
      <xdr:colOff>44450</xdr:colOff>
      <xdr:row>88</xdr:row>
      <xdr:rowOff>72389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5027275"/>
          <a:ext cx="8890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111125</xdr:rowOff>
    </xdr:from>
    <xdr:to>
      <xdr:col>72</xdr:col>
      <xdr:colOff>203200</xdr:colOff>
      <xdr:row>88</xdr:row>
      <xdr:rowOff>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50272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0</xdr:rowOff>
    </xdr:from>
    <xdr:to>
      <xdr:col>68</xdr:col>
      <xdr:colOff>152400</xdr:colOff>
      <xdr:row>88</xdr:row>
      <xdr:rowOff>24130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50876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57484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63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132714</xdr:rowOff>
    </xdr:from>
    <xdr:to>
      <xdr:col>81</xdr:col>
      <xdr:colOff>95250</xdr:colOff>
      <xdr:row>88</xdr:row>
      <xdr:rowOff>62864</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0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104791</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20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21589</xdr:rowOff>
    </xdr:from>
    <xdr:to>
      <xdr:col>77</xdr:col>
      <xdr:colOff>95250</xdr:colOff>
      <xdr:row>88</xdr:row>
      <xdr:rowOff>123189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107966</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51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60325</xdr:rowOff>
    </xdr:from>
    <xdr:to>
      <xdr:col>73</xdr:col>
      <xdr:colOff>44450</xdr:colOff>
      <xdr:row>87</xdr:row>
      <xdr:rowOff>161925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146702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120650</xdr:rowOff>
    </xdr:from>
    <xdr:to>
      <xdr:col>68</xdr:col>
      <xdr:colOff>203200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144780</xdr:rowOff>
    </xdr:from>
    <xdr:to>
      <xdr:col>64</xdr:col>
      <xdr:colOff>152400</xdr:colOff>
      <xdr:row>88</xdr:row>
      <xdr:rowOff>74930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59707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昨年と比較すると</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人の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の中でも高い数値となっている。これは、退職職員より新規採用職員が多かったためである。今後、住民サービスが低下しない範囲の最小限の職員数で、事務分掌の見直しなどを行い最大の効果が発揮できるような体制を整えることが重要で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26894</xdr:rowOff>
    </xdr:from>
    <xdr:to>
      <xdr:col>81</xdr:col>
      <xdr:colOff>44450</xdr:colOff>
      <xdr:row>60</xdr:row>
      <xdr:rowOff>33788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313894"/>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26894</xdr:rowOff>
    </xdr:from>
    <xdr:to>
      <xdr:col>77</xdr:col>
      <xdr:colOff>44450</xdr:colOff>
      <xdr:row>60</xdr:row>
      <xdr:rowOff>41832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313894"/>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20000</xdr:rowOff>
    </xdr:from>
    <xdr:to>
      <xdr:col>72</xdr:col>
      <xdr:colOff>203200</xdr:colOff>
      <xdr:row>60</xdr:row>
      <xdr:rowOff>41832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307000"/>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10347</xdr:rowOff>
    </xdr:from>
    <xdr:to>
      <xdr:col>68</xdr:col>
      <xdr:colOff>152400</xdr:colOff>
      <xdr:row>60</xdr:row>
      <xdr:rowOff>20000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297347"/>
          <a:ext cx="889000" cy="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111093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88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154438</xdr:rowOff>
    </xdr:from>
    <xdr:to>
      <xdr:col>81</xdr:col>
      <xdr:colOff>95250</xdr:colOff>
      <xdr:row>60</xdr:row>
      <xdr:rowOff>84588</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6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126515</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42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147544</xdr:rowOff>
    </xdr:from>
    <xdr:to>
      <xdr:col>77</xdr:col>
      <xdr:colOff>95250</xdr:colOff>
      <xdr:row>60</xdr:row>
      <xdr:rowOff>77694</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6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62471</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49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162482</xdr:rowOff>
    </xdr:from>
    <xdr:to>
      <xdr:col>73</xdr:col>
      <xdr:colOff>44450</xdr:colOff>
      <xdr:row>60</xdr:row>
      <xdr:rowOff>92632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27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77409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6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140650</xdr:rowOff>
    </xdr:from>
    <xdr:to>
      <xdr:col>68</xdr:col>
      <xdr:colOff>203200</xdr:colOff>
      <xdr:row>60</xdr:row>
      <xdr:rowOff>70800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2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55577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130997</xdr:rowOff>
    </xdr:from>
    <xdr:to>
      <xdr:col>64</xdr:col>
      <xdr:colOff>152400</xdr:colOff>
      <xdr:row>60</xdr:row>
      <xdr:rowOff>61147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4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45924</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32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前年度並みの</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となった。重点事業（ハード）など実質公債費率の増加要因となるため、注意していく必要がある。類似団体よりも下回っているが、楽観視することなく今後さらに健全化するよう努めていきたい。</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102870</xdr:rowOff>
    </xdr:from>
    <xdr:to>
      <xdr:col>81</xdr:col>
      <xdr:colOff>44450</xdr:colOff>
      <xdr:row>40</xdr:row>
      <xdr:rowOff>127000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9608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102870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9447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86783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9367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78740</xdr:rowOff>
    </xdr:from>
    <xdr:to>
      <xdr:col>68</xdr:col>
      <xdr:colOff>152400</xdr:colOff>
      <xdr:row>40</xdr:row>
      <xdr:rowOff>78740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93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52070</xdr:rowOff>
    </xdr:from>
    <xdr:to>
      <xdr:col>77</xdr:col>
      <xdr:colOff>95250</xdr:colOff>
      <xdr:row>40</xdr:row>
      <xdr:rowOff>153670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163847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678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35983</xdr:rowOff>
    </xdr:from>
    <xdr:to>
      <xdr:col>73</xdr:col>
      <xdr:colOff>44450</xdr:colOff>
      <xdr:row>40</xdr:row>
      <xdr:rowOff>137583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将来負担額よりも充当可能財源が大きいため比率はなかった。今後も標準財政規模の減少や重点事業による地方債の発行などに留意する必要がある。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給与改定により</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％の増と</a:t>
          </a:r>
          <a:r>
            <a:rPr kumimoji="1" lang="ja-JP" altLang="ja-JP" sz="1100">
              <a:solidFill>
                <a:schemeClr val="dk1"/>
              </a:solidFill>
              <a:effectLst/>
              <a:latin typeface="+mn-lt"/>
              <a:ea typeface="+mn-ea"/>
              <a:cs typeface="+mn-cs"/>
            </a:rPr>
            <a:t>なった。今後も、定員管理計画に基づいた職員数を維持し、住民サービスに支障をきたさない範囲で人件費の抑制に努める。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96520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972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96520</xdr:rowOff>
    </xdr:from>
    <xdr:to>
      <xdr:col>19</xdr:col>
      <xdr:colOff>187325</xdr:colOff>
      <xdr:row>35</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97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06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69850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0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71137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4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45720</xdr:rowOff>
    </xdr:from>
    <xdr:to>
      <xdr:col>20</xdr:col>
      <xdr:colOff>38100</xdr:colOff>
      <xdr:row>35</xdr:row>
      <xdr:rowOff>147320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157497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15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19050</xdr:rowOff>
    </xdr:from>
    <xdr:to>
      <xdr:col>11</xdr:col>
      <xdr:colOff>60325</xdr:colOff>
      <xdr:row>35</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前年と比較し</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％となった。近年保有する施設の老朽化が進み、修繕料が増加しているため、公共施設管理計画に基づき、今後は施設の必要性や計画的な修繕を実施し、数値の改善を行う必要がある。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122428</xdr:rowOff>
    </xdr:from>
    <xdr:to>
      <xdr:col>82</xdr:col>
      <xdr:colOff>107950</xdr:colOff>
      <xdr:row>17</xdr:row>
      <xdr:rowOff>65278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6562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1270</xdr:rowOff>
    </xdr:from>
    <xdr:to>
      <xdr:col>78</xdr:col>
      <xdr:colOff>69850</xdr:colOff>
      <xdr:row>17</xdr:row>
      <xdr:rowOff>65278</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159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26416</xdr:rowOff>
    </xdr:from>
    <xdr:to>
      <xdr:col>73</xdr:col>
      <xdr:colOff>180975</xdr:colOff>
      <xdr:row>17</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6961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21844</xdr:rowOff>
    </xdr:from>
    <xdr:to>
      <xdr:col>69</xdr:col>
      <xdr:colOff>92075</xdr:colOff>
      <xdr:row>16</xdr:row>
      <xdr:rowOff>26416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650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73423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71628</xdr:rowOff>
    </xdr:from>
    <xdr:to>
      <xdr:col>82</xdr:col>
      <xdr:colOff>158750</xdr:colOff>
      <xdr:row>17</xdr:row>
      <xdr:rowOff>1778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88155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5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14478</xdr:rowOff>
    </xdr:from>
    <xdr:to>
      <xdr:col>78</xdr:col>
      <xdr:colOff>120650</xdr:colOff>
      <xdr:row>17</xdr:row>
      <xdr:rowOff>116078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100855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1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121920</xdr:rowOff>
    </xdr:from>
    <xdr:to>
      <xdr:col>74</xdr:col>
      <xdr:colOff>31750</xdr:colOff>
      <xdr:row>17</xdr:row>
      <xdr:rowOff>52070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62247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147066</xdr:rowOff>
    </xdr:from>
    <xdr:to>
      <xdr:col>69</xdr:col>
      <xdr:colOff>142875</xdr:colOff>
      <xdr:row>16</xdr:row>
      <xdr:rowOff>77216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87393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8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142494</xdr:rowOff>
    </xdr:from>
    <xdr:to>
      <xdr:col>65</xdr:col>
      <xdr:colOff>53975</xdr:colOff>
      <xdr:row>16</xdr:row>
      <xdr:rowOff>72644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82821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8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前年度並みの数値となった。今後も歳入に見合った歳出を行い、数値の抑制に努める。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53</xdr:row>
      <xdr:rowOff>167822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46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118835</xdr:rowOff>
    </xdr:from>
    <xdr:to>
      <xdr:col>19</xdr:col>
      <xdr:colOff>187325</xdr:colOff>
      <xdr:row>53</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056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102507</xdr:rowOff>
    </xdr:from>
    <xdr:to>
      <xdr:col>15</xdr:col>
      <xdr:colOff>98425</xdr:colOff>
      <xdr:row>53</xdr:row>
      <xdr:rowOff>118835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89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102507</xdr:rowOff>
    </xdr:from>
    <xdr:to>
      <xdr:col>11</xdr:col>
      <xdr:colOff>9525</xdr:colOff>
      <xdr:row>53</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893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89099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68035</xdr:rowOff>
    </xdr:from>
    <xdr:to>
      <xdr:col>15</xdr:col>
      <xdr:colOff>149225</xdr:colOff>
      <xdr:row>53</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8362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51707</xdr:rowOff>
    </xdr:from>
    <xdr:to>
      <xdr:col>11</xdr:col>
      <xdr:colOff>60325</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163484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前年度並みの数値となった</a:t>
          </a:r>
          <a:r>
            <a:rPr kumimoji="1" lang="ja-JP" altLang="ja-JP" sz="1100">
              <a:solidFill>
                <a:schemeClr val="dk1"/>
              </a:solidFill>
              <a:effectLst/>
              <a:latin typeface="+mn-lt"/>
              <a:ea typeface="+mn-ea"/>
              <a:cs typeface="+mn-cs"/>
            </a:rPr>
            <a:t>。要因としては、令和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年度から簡易水道会計及び下水道会計が公営企業会計へ移行したことにより、繰出金から負担金補助及び交付金へ変更となったため</a:t>
          </a:r>
          <a:r>
            <a:rPr kumimoji="1" lang="en-US" altLang="ja-JP" sz="1100">
              <a:solidFill>
                <a:schemeClr val="dk1"/>
              </a:solidFill>
              <a:effectLst/>
              <a:latin typeface="+mn-lt"/>
              <a:ea typeface="+mn-ea"/>
              <a:cs typeface="+mn-cs"/>
            </a:rPr>
            <a:t>R5</a:t>
          </a:r>
          <a:r>
            <a:rPr kumimoji="1" lang="ja-JP" altLang="en-US" sz="1100">
              <a:solidFill>
                <a:schemeClr val="dk1"/>
              </a:solidFill>
              <a:effectLst/>
              <a:latin typeface="+mn-lt"/>
              <a:ea typeface="+mn-ea"/>
              <a:cs typeface="+mn-cs"/>
            </a:rPr>
            <a:t>から増額となっている。</a:t>
          </a:r>
          <a:endParaRPr lang="ja-JP" altLang="ja-JP" sz="1400">
            <a:effectLst/>
          </a:endParaRPr>
        </a:p>
        <a:p>
          <a:r>
            <a:rPr kumimoji="1" lang="ja-JP" altLang="ja-JP" sz="1100">
              <a:solidFill>
                <a:schemeClr val="dk1"/>
              </a:solidFill>
              <a:effectLst/>
              <a:latin typeface="+mn-lt"/>
              <a:ea typeface="+mn-ea"/>
              <a:cs typeface="+mn-cs"/>
            </a:rPr>
            <a:t>　今後、各会計の経費の圧縮を行い繰出金のさらなる縮小に努める。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59</xdr:row>
      <xdr:rowOff>168910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11860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140987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2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168910</xdr:rowOff>
    </xdr:from>
    <xdr:to>
      <xdr:col>82</xdr:col>
      <xdr:colOff>196850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28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43180</xdr:rowOff>
    </xdr:from>
    <xdr:to>
      <xdr:col>82</xdr:col>
      <xdr:colOff>107950</xdr:colOff>
      <xdr:row>58</xdr:row>
      <xdr:rowOff>43180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987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62247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1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45720</xdr:rowOff>
    </xdr:from>
    <xdr:to>
      <xdr:col>82</xdr:col>
      <xdr:colOff>158750</xdr:colOff>
      <xdr:row>56</xdr:row>
      <xdr:rowOff>147320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43180</xdr:rowOff>
    </xdr:from>
    <xdr:to>
      <xdr:col>78</xdr:col>
      <xdr:colOff>69850</xdr:colOff>
      <xdr:row>60</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98728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160020</xdr:rowOff>
    </xdr:from>
    <xdr:to>
      <xdr:col>78</xdr:col>
      <xdr:colOff>120650</xdr:colOff>
      <xdr:row>57</xdr:row>
      <xdr:rowOff>90170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100347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3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62230</xdr:rowOff>
    </xdr:from>
    <xdr:to>
      <xdr:col>73</xdr:col>
      <xdr:colOff>180975</xdr:colOff>
      <xdr:row>60</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1777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62230</xdr:rowOff>
    </xdr:from>
    <xdr:to>
      <xdr:col>69</xdr:col>
      <xdr:colOff>92075</xdr:colOff>
      <xdr:row>60</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1777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163830</xdr:rowOff>
    </xdr:from>
    <xdr:to>
      <xdr:col>82</xdr:col>
      <xdr:colOff>158750</xdr:colOff>
      <xdr:row>58</xdr:row>
      <xdr:rowOff>93980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135907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163830</xdr:rowOff>
    </xdr:from>
    <xdr:to>
      <xdr:col>78</xdr:col>
      <xdr:colOff>120650</xdr:colOff>
      <xdr:row>58</xdr:row>
      <xdr:rowOff>93980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78757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22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0</xdr:rowOff>
    </xdr:from>
    <xdr:to>
      <xdr:col>74</xdr:col>
      <xdr:colOff>31750</xdr:colOff>
      <xdr:row>60</xdr:row>
      <xdr:rowOff>101600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86377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11430</xdr:rowOff>
    </xdr:from>
    <xdr:to>
      <xdr:col>69</xdr:col>
      <xdr:colOff>142875</xdr:colOff>
      <xdr:row>59</xdr:row>
      <xdr:rowOff>113030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97807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76200</xdr:rowOff>
    </xdr:from>
    <xdr:to>
      <xdr:col>65</xdr:col>
      <xdr:colOff>53975</xdr:colOff>
      <xdr:row>61</xdr:row>
      <xdr:rowOff>6350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162577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前年より</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．７％増の１</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％となった。令和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年度から簡易水道会計及び下水道会計が公営企業会計へ移行したことにより、繰出金から負担金補助及び交付金へ変更となったことが増加の要因となってる。</a:t>
          </a:r>
          <a:endParaRPr lang="ja-JP" altLang="ja-JP" sz="1400">
            <a:effectLst/>
          </a:endParaRPr>
        </a:p>
        <a:p>
          <a:r>
            <a:rPr kumimoji="1" lang="ja-JP" altLang="ja-JP" sz="1100">
              <a:solidFill>
                <a:schemeClr val="dk1"/>
              </a:solidFill>
              <a:effectLst/>
              <a:latin typeface="+mn-lt"/>
              <a:ea typeface="+mn-ea"/>
              <a:cs typeface="+mn-cs"/>
            </a:rPr>
            <a:t>　今後も、補助金の必要性や補助率及び金額等の見直しを行い、スリム化を目指す。</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156718</xdr:rowOff>
    </xdr:from>
    <xdr:to>
      <xdr:col>82</xdr:col>
      <xdr:colOff>107950</xdr:colOff>
      <xdr:row>38</xdr:row>
      <xdr:rowOff>17272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5003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67564</xdr:rowOff>
    </xdr:from>
    <xdr:to>
      <xdr:col>78</xdr:col>
      <xdr:colOff>69850</xdr:colOff>
      <xdr:row>37</xdr:row>
      <xdr:rowOff>156718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239764"/>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67564</xdr:rowOff>
    </xdr:from>
    <xdr:to>
      <xdr:col>73</xdr:col>
      <xdr:colOff>180975</xdr:colOff>
      <xdr:row>36</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2397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99568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443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137922</xdr:rowOff>
    </xdr:from>
    <xdr:to>
      <xdr:col>82</xdr:col>
      <xdr:colOff>158750</xdr:colOff>
      <xdr:row>38</xdr:row>
      <xdr:rowOff>68072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109999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105918</xdr:rowOff>
    </xdr:from>
    <xdr:to>
      <xdr:col>78</xdr:col>
      <xdr:colOff>120650</xdr:colOff>
      <xdr:row>38</xdr:row>
      <xdr:rowOff>36068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20845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16764</xdr:rowOff>
    </xdr:from>
    <xdr:to>
      <xdr:col>74</xdr:col>
      <xdr:colOff>31750</xdr:colOff>
      <xdr:row>36</xdr:row>
      <xdr:rowOff>118364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128541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前年と比較し</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の１４．</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となった。近年のハード事業の元金償還が開始することで、今後も増加する見込みである。これからも起債事業の抑制に努め、交付税算入率の高い起債を活用を行い、計画的な繰上償還を実施するなど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16511</xdr:rowOff>
    </xdr:from>
    <xdr:to>
      <xdr:col>24</xdr:col>
      <xdr:colOff>25400</xdr:colOff>
      <xdr:row>76</xdr:row>
      <xdr:rowOff>20320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0467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16511</xdr:rowOff>
    </xdr:from>
    <xdr:to>
      <xdr:col>19</xdr:col>
      <xdr:colOff>187325</xdr:colOff>
      <xdr:row>76</xdr:row>
      <xdr:rowOff>115570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4671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76</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26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76</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267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137160</xdr:rowOff>
    </xdr:from>
    <xdr:to>
      <xdr:col>20</xdr:col>
      <xdr:colOff>38100</xdr:colOff>
      <xdr:row>76</xdr:row>
      <xdr:rowOff>67311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77487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64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経常収支比率については、前年度と比べ</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となった。これは、地方消費税や地方</a:t>
          </a:r>
          <a:r>
            <a:rPr kumimoji="1" lang="ja-JP" altLang="en-US" sz="1100">
              <a:solidFill>
                <a:schemeClr val="dk1"/>
              </a:solidFill>
              <a:effectLst/>
              <a:latin typeface="+mn-lt"/>
              <a:ea typeface="+mn-ea"/>
              <a:cs typeface="+mn-cs"/>
            </a:rPr>
            <a:t>交付税</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となったことで、</a:t>
          </a:r>
          <a:r>
            <a:rPr kumimoji="1" lang="ja-JP" altLang="en-US" sz="1100">
              <a:solidFill>
                <a:schemeClr val="dk1"/>
              </a:solidFill>
              <a:effectLst/>
              <a:latin typeface="+mn-lt"/>
              <a:ea typeface="+mn-ea"/>
              <a:cs typeface="+mn-cs"/>
            </a:rPr>
            <a:t>経常</a:t>
          </a:r>
          <a:r>
            <a:rPr kumimoji="1" lang="ja-JP" altLang="ja-JP" sz="1100">
              <a:solidFill>
                <a:schemeClr val="dk1"/>
              </a:solidFill>
              <a:effectLst/>
              <a:latin typeface="+mn-lt"/>
              <a:ea typeface="+mn-ea"/>
              <a:cs typeface="+mn-cs"/>
            </a:rPr>
            <a:t>一般財源が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と考えられる。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107950</xdr:rowOff>
    </xdr:from>
    <xdr:to>
      <xdr:col>82</xdr:col>
      <xdr:colOff>107950</xdr:colOff>
      <xdr:row>76</xdr:row>
      <xdr:rowOff>119380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1381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16511</xdr:rowOff>
    </xdr:from>
    <xdr:to>
      <xdr:col>78</xdr:col>
      <xdr:colOff>69850</xdr:colOff>
      <xdr:row>76</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04671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149860</xdr:rowOff>
    </xdr:from>
    <xdr:to>
      <xdr:col>73</xdr:col>
      <xdr:colOff>180975</xdr:colOff>
      <xdr:row>76</xdr:row>
      <xdr:rowOff>16511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837160"/>
          <a:ext cx="889000" cy="20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149860</xdr:rowOff>
    </xdr:from>
    <xdr:to>
      <xdr:col>69</xdr:col>
      <xdr:colOff>92075</xdr:colOff>
      <xdr:row>76</xdr:row>
      <xdr:rowOff>16511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837160"/>
          <a:ext cx="889000" cy="20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158766</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57150</xdr:rowOff>
    </xdr:from>
    <xdr:to>
      <xdr:col>82</xdr:col>
      <xdr:colOff>158750</xdr:colOff>
      <xdr:row>76</xdr:row>
      <xdr:rowOff>158750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73677</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68580</xdr:rowOff>
    </xdr:from>
    <xdr:to>
      <xdr:col>78</xdr:col>
      <xdr:colOff>120650</xdr:colOff>
      <xdr:row>76</xdr:row>
      <xdr:rowOff>170180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154957</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185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137160</xdr:rowOff>
    </xdr:from>
    <xdr:to>
      <xdr:col>74</xdr:col>
      <xdr:colOff>31750</xdr:colOff>
      <xdr:row>76</xdr:row>
      <xdr:rowOff>67311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77487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99060</xdr:rowOff>
    </xdr:from>
    <xdr:to>
      <xdr:col>69</xdr:col>
      <xdr:colOff>142875</xdr:colOff>
      <xdr:row>75</xdr:row>
      <xdr:rowOff>29210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39387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137160</xdr:rowOff>
    </xdr:from>
    <xdr:to>
      <xdr:col>65</xdr:col>
      <xdr:colOff>53975</xdr:colOff>
      <xdr:row>76</xdr:row>
      <xdr:rowOff>67311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77487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65948</xdr:rowOff>
    </xdr:from>
    <xdr:to>
      <xdr:col>29</xdr:col>
      <xdr:colOff>127000</xdr:colOff>
      <xdr:row>17</xdr:row>
      <xdr:rowOff>122014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28223"/>
          <a:ext cx="647700" cy="56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115960</xdr:rowOff>
    </xdr:from>
    <xdr:to>
      <xdr:col>26</xdr:col>
      <xdr:colOff>50800</xdr:colOff>
      <xdr:row>17</xdr:row>
      <xdr:rowOff>122014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4305300" y="3078235"/>
          <a:ext cx="698500" cy="60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115960</xdr:rowOff>
    </xdr:from>
    <xdr:to>
      <xdr:col>22</xdr:col>
      <xdr:colOff>114300</xdr:colOff>
      <xdr:row>17</xdr:row>
      <xdr:rowOff>156999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78235"/>
          <a:ext cx="698500" cy="41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156999</xdr:rowOff>
    </xdr:from>
    <xdr:to>
      <xdr:col>18</xdr:col>
      <xdr:colOff>177800</xdr:colOff>
      <xdr:row>17</xdr:row>
      <xdr:rowOff>171229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19274"/>
          <a:ext cx="698500" cy="14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1305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306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15148</xdr:rowOff>
    </xdr:from>
    <xdr:to>
      <xdr:col>29</xdr:col>
      <xdr:colOff>177800</xdr:colOff>
      <xdr:row>17</xdr:row>
      <xdr:rowOff>116748</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774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31675</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2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71214</xdr:rowOff>
    </xdr:from>
    <xdr:to>
      <xdr:col>26</xdr:col>
      <xdr:colOff>101600</xdr:colOff>
      <xdr:row>18</xdr:row>
      <xdr:rowOff>1364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33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11541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0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65160</xdr:rowOff>
    </xdr:from>
    <xdr:to>
      <xdr:col>22</xdr:col>
      <xdr:colOff>165100</xdr:colOff>
      <xdr:row>17</xdr:row>
      <xdr:rowOff>166760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27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5487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96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106199</xdr:rowOff>
    </xdr:from>
    <xdr:to>
      <xdr:col>19</xdr:col>
      <xdr:colOff>38100</xdr:colOff>
      <xdr:row>18</xdr:row>
      <xdr:rowOff>36349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68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46526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3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120429</xdr:rowOff>
    </xdr:from>
    <xdr:to>
      <xdr:col>15</xdr:col>
      <xdr:colOff>101600</xdr:colOff>
      <xdr:row>18</xdr:row>
      <xdr:rowOff>50579</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82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60756</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5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2935</xdr:rowOff>
    </xdr:from>
    <xdr:to>
      <xdr:col>29</xdr:col>
      <xdr:colOff>127000</xdr:colOff>
      <xdr:row>36</xdr:row>
      <xdr:rowOff>40139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56185"/>
          <a:ext cx="647700" cy="37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330612</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9409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26146</xdr:rowOff>
    </xdr:from>
    <xdr:to>
      <xdr:col>26</xdr:col>
      <xdr:colOff>50800</xdr:colOff>
      <xdr:row>36</xdr:row>
      <xdr:rowOff>40139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79396"/>
          <a:ext cx="698500" cy="13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26146</xdr:rowOff>
    </xdr:from>
    <xdr:to>
      <xdr:col>22</xdr:col>
      <xdr:colOff>114300</xdr:colOff>
      <xdr:row>36</xdr:row>
      <xdr:rowOff>53642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979396"/>
          <a:ext cx="698500" cy="274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53642</xdr:rowOff>
    </xdr:from>
    <xdr:to>
      <xdr:col>18</xdr:col>
      <xdr:colOff>177800</xdr:colOff>
      <xdr:row>36</xdr:row>
      <xdr:rowOff>91582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006892"/>
          <a:ext cx="698500" cy="37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149763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295035</xdr:rowOff>
    </xdr:from>
    <xdr:to>
      <xdr:col>29</xdr:col>
      <xdr:colOff>177800</xdr:colOff>
      <xdr:row>36</xdr:row>
      <xdr:rowOff>53735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05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140112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332239</xdr:rowOff>
    </xdr:from>
    <xdr:to>
      <xdr:col>26</xdr:col>
      <xdr:colOff>101600</xdr:colOff>
      <xdr:row>36</xdr:row>
      <xdr:rowOff>90939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9425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75716</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028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318246</xdr:rowOff>
    </xdr:from>
    <xdr:to>
      <xdr:col>22</xdr:col>
      <xdr:colOff>165100</xdr:colOff>
      <xdr:row>36</xdr:row>
      <xdr:rowOff>76946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928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87123</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9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2842</xdr:rowOff>
    </xdr:from>
    <xdr:to>
      <xdr:col>19</xdr:col>
      <xdr:colOff>38100</xdr:colOff>
      <xdr:row>36</xdr:row>
      <xdr:rowOff>104442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560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114619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724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40782</xdr:rowOff>
    </xdr:from>
    <xdr:to>
      <xdr:col>15</xdr:col>
      <xdr:colOff>101600</xdr:colOff>
      <xdr:row>36</xdr:row>
      <xdr:rowOff>142382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994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127159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08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114317</xdr:rowOff>
    </xdr:from>
    <xdr:to>
      <xdr:col>24</xdr:col>
      <xdr:colOff>63500</xdr:colOff>
      <xdr:row>36</xdr:row>
      <xdr:rowOff>161804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86517"/>
          <a:ext cx="838200" cy="4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150452</xdr:rowOff>
    </xdr:from>
    <xdr:to>
      <xdr:col>19</xdr:col>
      <xdr:colOff>177800</xdr:colOff>
      <xdr:row>36</xdr:row>
      <xdr:rowOff>161804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22652"/>
          <a:ext cx="889000" cy="1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150452</xdr:rowOff>
    </xdr:from>
    <xdr:to>
      <xdr:col>15</xdr:col>
      <xdr:colOff>50800</xdr:colOff>
      <xdr:row>36</xdr:row>
      <xdr:rowOff>169612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322652"/>
          <a:ext cx="889000" cy="1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169612</xdr:rowOff>
    </xdr:from>
    <xdr:to>
      <xdr:col>10</xdr:col>
      <xdr:colOff>114300</xdr:colOff>
      <xdr:row>37</xdr:row>
      <xdr:rowOff>17233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41812"/>
          <a:ext cx="889000" cy="1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4179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519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63517</xdr:rowOff>
    </xdr:from>
    <xdr:to>
      <xdr:col>24</xdr:col>
      <xdr:colOff>114300</xdr:colOff>
      <xdr:row>36</xdr:row>
      <xdr:rowOff>165117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3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86394</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87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111004</xdr:rowOff>
    </xdr:from>
    <xdr:to>
      <xdr:col>20</xdr:col>
      <xdr:colOff>38100</xdr:colOff>
      <xdr:row>37</xdr:row>
      <xdr:rowOff>41154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8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57681</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58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99652</xdr:rowOff>
    </xdr:from>
    <xdr:to>
      <xdr:col>15</xdr:col>
      <xdr:colOff>101600</xdr:colOff>
      <xdr:row>37</xdr:row>
      <xdr:rowOff>29802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7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46329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4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118812</xdr:rowOff>
    </xdr:from>
    <xdr:to>
      <xdr:col>10</xdr:col>
      <xdr:colOff>165100</xdr:colOff>
      <xdr:row>37</xdr:row>
      <xdr:rowOff>48962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9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65489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66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137883</xdr:rowOff>
    </xdr:from>
    <xdr:to>
      <xdr:col>6</xdr:col>
      <xdr:colOff>38100</xdr:colOff>
      <xdr:row>37</xdr:row>
      <xdr:rowOff>68033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1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84560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8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142541</xdr:rowOff>
    </xdr:from>
    <xdr:to>
      <xdr:col>24</xdr:col>
      <xdr:colOff>63500</xdr:colOff>
      <xdr:row>57</xdr:row>
      <xdr:rowOff>149937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915191"/>
          <a:ext cx="838200" cy="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149937</xdr:rowOff>
    </xdr:from>
    <xdr:to>
      <xdr:col>19</xdr:col>
      <xdr:colOff>177800</xdr:colOff>
      <xdr:row>57</xdr:row>
      <xdr:rowOff>164238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22587"/>
          <a:ext cx="889000" cy="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164238</xdr:rowOff>
    </xdr:from>
    <xdr:to>
      <xdr:col>15</xdr:col>
      <xdr:colOff>50800</xdr:colOff>
      <xdr:row>58</xdr:row>
      <xdr:rowOff>10759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36888"/>
          <a:ext cx="889000" cy="1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10759</xdr:rowOff>
    </xdr:from>
    <xdr:to>
      <xdr:col>10</xdr:col>
      <xdr:colOff>114300</xdr:colOff>
      <xdr:row>58</xdr:row>
      <xdr:rowOff>29592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954859"/>
          <a:ext cx="889000" cy="1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3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91741</xdr:rowOff>
    </xdr:from>
    <xdr:to>
      <xdr:col>24</xdr:col>
      <xdr:colOff>114300</xdr:colOff>
      <xdr:row>58</xdr:row>
      <xdr:rowOff>21891</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6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51118</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5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99137</xdr:rowOff>
    </xdr:from>
    <xdr:to>
      <xdr:col>20</xdr:col>
      <xdr:colOff>38100</xdr:colOff>
      <xdr:row>58</xdr:row>
      <xdr:rowOff>29287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45814</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4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113438</xdr:rowOff>
    </xdr:from>
    <xdr:to>
      <xdr:col>15</xdr:col>
      <xdr:colOff>101600</xdr:colOff>
      <xdr:row>58</xdr:row>
      <xdr:rowOff>43588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8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60115</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61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131409</xdr:rowOff>
    </xdr:from>
    <xdr:to>
      <xdr:col>10</xdr:col>
      <xdr:colOff>165100</xdr:colOff>
      <xdr:row>58</xdr:row>
      <xdr:rowOff>61559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0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78086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79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150242</xdr:rowOff>
    </xdr:from>
    <xdr:to>
      <xdr:col>6</xdr:col>
      <xdr:colOff>38100</xdr:colOff>
      <xdr:row>58</xdr:row>
      <xdr:rowOff>80392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2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96919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98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456</xdr:rowOff>
    </xdr:from>
    <xdr:to>
      <xdr:col>24</xdr:col>
      <xdr:colOff>63500</xdr:colOff>
      <xdr:row>77</xdr:row>
      <xdr:rowOff>27975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30656"/>
          <a:ext cx="838200" cy="19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7646</xdr:rowOff>
    </xdr:from>
    <xdr:to>
      <xdr:col>19</xdr:col>
      <xdr:colOff>177800</xdr:colOff>
      <xdr:row>77</xdr:row>
      <xdr:rowOff>27975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09296"/>
          <a:ext cx="889000" cy="2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118512</xdr:rowOff>
    </xdr:from>
    <xdr:to>
      <xdr:col>15</xdr:col>
      <xdr:colOff>50800</xdr:colOff>
      <xdr:row>77</xdr:row>
      <xdr:rowOff>7646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148712"/>
          <a:ext cx="889000" cy="6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118512</xdr:rowOff>
    </xdr:from>
    <xdr:to>
      <xdr:col>10</xdr:col>
      <xdr:colOff>114300</xdr:colOff>
      <xdr:row>76</xdr:row>
      <xdr:rowOff>160289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48712"/>
          <a:ext cx="889000" cy="41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153959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2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121106</xdr:rowOff>
    </xdr:from>
    <xdr:to>
      <xdr:col>24</xdr:col>
      <xdr:colOff>114300</xdr:colOff>
      <xdr:row>76</xdr:row>
      <xdr:rowOff>51256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143983</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148625</xdr:rowOff>
    </xdr:from>
    <xdr:to>
      <xdr:col>20</xdr:col>
      <xdr:colOff>38100</xdr:colOff>
      <xdr:row>77</xdr:row>
      <xdr:rowOff>78775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7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95303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5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128296</xdr:rowOff>
    </xdr:from>
    <xdr:to>
      <xdr:col>15</xdr:col>
      <xdr:colOff>101600</xdr:colOff>
      <xdr:row>77</xdr:row>
      <xdr:rowOff>58446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5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74972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33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67712</xdr:rowOff>
    </xdr:from>
    <xdr:to>
      <xdr:col>10</xdr:col>
      <xdr:colOff>165100</xdr:colOff>
      <xdr:row>76</xdr:row>
      <xdr:rowOff>169312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9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14390</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19795" y="1287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109489</xdr:rowOff>
    </xdr:from>
    <xdr:to>
      <xdr:col>6</xdr:col>
      <xdr:colOff>38100</xdr:colOff>
      <xdr:row>77</xdr:row>
      <xdr:rowOff>39639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3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56166</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30795" y="1291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9497</xdr:rowOff>
    </xdr:from>
    <xdr:to>
      <xdr:col>24</xdr:col>
      <xdr:colOff>63500</xdr:colOff>
      <xdr:row>97</xdr:row>
      <xdr:rowOff>83632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640147"/>
          <a:ext cx="838200" cy="7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125999</xdr:rowOff>
    </xdr:from>
    <xdr:to>
      <xdr:col>19</xdr:col>
      <xdr:colOff>177800</xdr:colOff>
      <xdr:row>97</xdr:row>
      <xdr:rowOff>83632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585199"/>
          <a:ext cx="889000" cy="12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125999</xdr:rowOff>
    </xdr:from>
    <xdr:to>
      <xdr:col>15</xdr:col>
      <xdr:colOff>50800</xdr:colOff>
      <xdr:row>97</xdr:row>
      <xdr:rowOff>62593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585199"/>
          <a:ext cx="889000" cy="10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62593</xdr:rowOff>
    </xdr:from>
    <xdr:to>
      <xdr:col>10</xdr:col>
      <xdr:colOff>114300</xdr:colOff>
      <xdr:row>97</xdr:row>
      <xdr:rowOff>110257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693243"/>
          <a:ext cx="889000" cy="4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110901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22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130147</xdr:rowOff>
    </xdr:from>
    <xdr:to>
      <xdr:col>24</xdr:col>
      <xdr:colOff>114300</xdr:colOff>
      <xdr:row>97</xdr:row>
      <xdr:rowOff>60297</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8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108574</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56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32832</xdr:rowOff>
    </xdr:from>
    <xdr:to>
      <xdr:col>20</xdr:col>
      <xdr:colOff>38100</xdr:colOff>
      <xdr:row>97</xdr:row>
      <xdr:rowOff>134432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6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125559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75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75199</xdr:rowOff>
    </xdr:from>
    <xdr:to>
      <xdr:col>15</xdr:col>
      <xdr:colOff>101600</xdr:colOff>
      <xdr:row>97</xdr:row>
      <xdr:rowOff>5349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3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167926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62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11793</xdr:rowOff>
    </xdr:from>
    <xdr:to>
      <xdr:col>10</xdr:col>
      <xdr:colOff>165100</xdr:colOff>
      <xdr:row>97</xdr:row>
      <xdr:rowOff>113393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6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104520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735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59457</xdr:rowOff>
    </xdr:from>
    <xdr:to>
      <xdr:col>6</xdr:col>
      <xdr:colOff>38100</xdr:colOff>
      <xdr:row>97</xdr:row>
      <xdr:rowOff>161057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69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152184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78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31769</xdr:rowOff>
    </xdr:from>
    <xdr:to>
      <xdr:col>55</xdr:col>
      <xdr:colOff>0</xdr:colOff>
      <xdr:row>37</xdr:row>
      <xdr:rowOff>55921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375419"/>
          <a:ext cx="838200" cy="2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55921</xdr:rowOff>
    </xdr:from>
    <xdr:to>
      <xdr:col>50</xdr:col>
      <xdr:colOff>114300</xdr:colOff>
      <xdr:row>37</xdr:row>
      <xdr:rowOff>127303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399571"/>
          <a:ext cx="889000" cy="7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127303</xdr:rowOff>
    </xdr:from>
    <xdr:to>
      <xdr:col>45</xdr:col>
      <xdr:colOff>177800</xdr:colOff>
      <xdr:row>38</xdr:row>
      <xdr:rowOff>4094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70953"/>
          <a:ext cx="889000" cy="4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97444</xdr:rowOff>
    </xdr:from>
    <xdr:to>
      <xdr:col>41</xdr:col>
      <xdr:colOff>50800</xdr:colOff>
      <xdr:row>38</xdr:row>
      <xdr:rowOff>4094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441094"/>
          <a:ext cx="889000" cy="7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5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152419</xdr:rowOff>
    </xdr:from>
    <xdr:to>
      <xdr:col>55</xdr:col>
      <xdr:colOff>50800</xdr:colOff>
      <xdr:row>37</xdr:row>
      <xdr:rowOff>82569</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32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3846</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76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5121</xdr:rowOff>
    </xdr:from>
    <xdr:to>
      <xdr:col>50</xdr:col>
      <xdr:colOff>165100</xdr:colOff>
      <xdr:row>37</xdr:row>
      <xdr:rowOff>106721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4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123248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2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76503</xdr:rowOff>
    </xdr:from>
    <xdr:to>
      <xdr:col>46</xdr:col>
      <xdr:colOff>38100</xdr:colOff>
      <xdr:row>38</xdr:row>
      <xdr:rowOff>6654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201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23180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95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124744</xdr:rowOff>
    </xdr:from>
    <xdr:to>
      <xdr:col>41</xdr:col>
      <xdr:colOff>101600</xdr:colOff>
      <xdr:row>38</xdr:row>
      <xdr:rowOff>54894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6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71421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43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46644</xdr:rowOff>
    </xdr:from>
    <xdr:to>
      <xdr:col>36</xdr:col>
      <xdr:colOff>165100</xdr:colOff>
      <xdr:row>37</xdr:row>
      <xdr:rowOff>148244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164771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16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161729</xdr:rowOff>
    </xdr:from>
    <xdr:to>
      <xdr:col>55</xdr:col>
      <xdr:colOff>0</xdr:colOff>
      <xdr:row>58</xdr:row>
      <xdr:rowOff>168018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10105829"/>
          <a:ext cx="838200" cy="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161729</xdr:rowOff>
    </xdr:from>
    <xdr:to>
      <xdr:col>50</xdr:col>
      <xdr:colOff>114300</xdr:colOff>
      <xdr:row>59</xdr:row>
      <xdr:rowOff>6385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05829"/>
          <a:ext cx="889000" cy="1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154654</xdr:rowOff>
    </xdr:from>
    <xdr:to>
      <xdr:col>45</xdr:col>
      <xdr:colOff>177800</xdr:colOff>
      <xdr:row>59</xdr:row>
      <xdr:rowOff>6385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98754"/>
          <a:ext cx="889000" cy="2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154654</xdr:rowOff>
    </xdr:from>
    <xdr:to>
      <xdr:col>41</xdr:col>
      <xdr:colOff>50800</xdr:colOff>
      <xdr:row>58</xdr:row>
      <xdr:rowOff>161175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98754"/>
          <a:ext cx="889000" cy="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54717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7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117218</xdr:rowOff>
    </xdr:from>
    <xdr:to>
      <xdr:col>55</xdr:col>
      <xdr:colOff>50800</xdr:colOff>
      <xdr:row>59</xdr:row>
      <xdr:rowOff>47368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110929</xdr:rowOff>
    </xdr:from>
    <xdr:to>
      <xdr:col>50</xdr:col>
      <xdr:colOff>165100</xdr:colOff>
      <xdr:row>59</xdr:row>
      <xdr:rowOff>41079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5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57606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830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127035</xdr:rowOff>
    </xdr:from>
    <xdr:to>
      <xdr:col>46</xdr:col>
      <xdr:colOff>38100</xdr:colOff>
      <xdr:row>59</xdr:row>
      <xdr:rowOff>57185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48312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16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103854</xdr:rowOff>
    </xdr:from>
    <xdr:to>
      <xdr:col>41</xdr:col>
      <xdr:colOff>101600</xdr:colOff>
      <xdr:row>59</xdr:row>
      <xdr:rowOff>34004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4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25131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4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110375</xdr:rowOff>
    </xdr:from>
    <xdr:to>
      <xdr:col>36</xdr:col>
      <xdr:colOff>165100</xdr:colOff>
      <xdr:row>59</xdr:row>
      <xdr:rowOff>40525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5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57052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829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121314</xdr:rowOff>
    </xdr:from>
    <xdr:to>
      <xdr:col>55</xdr:col>
      <xdr:colOff>0</xdr:colOff>
      <xdr:row>78</xdr:row>
      <xdr:rowOff>163539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94414"/>
          <a:ext cx="83820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119109</xdr:rowOff>
    </xdr:from>
    <xdr:to>
      <xdr:col>50</xdr:col>
      <xdr:colOff>114300</xdr:colOff>
      <xdr:row>78</xdr:row>
      <xdr:rowOff>121314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2209"/>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76140</xdr:rowOff>
    </xdr:from>
    <xdr:to>
      <xdr:col>45</xdr:col>
      <xdr:colOff>177800</xdr:colOff>
      <xdr:row>78</xdr:row>
      <xdr:rowOff>119109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49240"/>
          <a:ext cx="889000" cy="4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76140</xdr:rowOff>
    </xdr:from>
    <xdr:to>
      <xdr:col>41</xdr:col>
      <xdr:colOff>50800</xdr:colOff>
      <xdr:row>78</xdr:row>
      <xdr:rowOff>76408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49240"/>
          <a:ext cx="889000" cy="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161245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34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112739</xdr:rowOff>
    </xdr:from>
    <xdr:to>
      <xdr:col>55</xdr:col>
      <xdr:colOff>50800</xdr:colOff>
      <xdr:row>79</xdr:row>
      <xdr:rowOff>42889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27666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0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70514</xdr:rowOff>
    </xdr:from>
    <xdr:to>
      <xdr:col>50</xdr:col>
      <xdr:colOff>165100</xdr:colOff>
      <xdr:row>79</xdr:row>
      <xdr:rowOff>664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163241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68309</xdr:rowOff>
    </xdr:from>
    <xdr:to>
      <xdr:col>46</xdr:col>
      <xdr:colOff>38100</xdr:colOff>
      <xdr:row>78</xdr:row>
      <xdr:rowOff>169909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161036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3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25340</xdr:rowOff>
    </xdr:from>
    <xdr:to>
      <xdr:col>41</xdr:col>
      <xdr:colOff>101600</xdr:colOff>
      <xdr:row>78</xdr:row>
      <xdr:rowOff>126940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9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118067</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491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25608</xdr:rowOff>
    </xdr:from>
    <xdr:to>
      <xdr:col>36</xdr:col>
      <xdr:colOff>165100</xdr:colOff>
      <xdr:row>78</xdr:row>
      <xdr:rowOff>127208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9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143735</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7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16441</xdr:rowOff>
    </xdr:from>
    <xdr:to>
      <xdr:col>55</xdr:col>
      <xdr:colOff>0</xdr:colOff>
      <xdr:row>98</xdr:row>
      <xdr:rowOff>24619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18541"/>
          <a:ext cx="838200" cy="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24619</xdr:rowOff>
    </xdr:from>
    <xdr:to>
      <xdr:col>50</xdr:col>
      <xdr:colOff>114300</xdr:colOff>
      <xdr:row>98</xdr:row>
      <xdr:rowOff>45665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26719"/>
          <a:ext cx="889000" cy="2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28998</xdr:rowOff>
    </xdr:from>
    <xdr:to>
      <xdr:col>45</xdr:col>
      <xdr:colOff>177800</xdr:colOff>
      <xdr:row>98</xdr:row>
      <xdr:rowOff>45665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31098"/>
          <a:ext cx="889000" cy="1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28998</xdr:rowOff>
    </xdr:from>
    <xdr:to>
      <xdr:col>41</xdr:col>
      <xdr:colOff>50800</xdr:colOff>
      <xdr:row>98</xdr:row>
      <xdr:rowOff>42711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31098"/>
          <a:ext cx="889000" cy="1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108866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910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137091</xdr:rowOff>
    </xdr:from>
    <xdr:to>
      <xdr:col>55</xdr:col>
      <xdr:colOff>50800</xdr:colOff>
      <xdr:row>98</xdr:row>
      <xdr:rowOff>67241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6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96468</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145269</xdr:rowOff>
    </xdr:from>
    <xdr:to>
      <xdr:col>50</xdr:col>
      <xdr:colOff>165100</xdr:colOff>
      <xdr:row>98</xdr:row>
      <xdr:rowOff>75419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7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91946</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5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166315</xdr:rowOff>
    </xdr:from>
    <xdr:to>
      <xdr:col>46</xdr:col>
      <xdr:colOff>38100</xdr:colOff>
      <xdr:row>98</xdr:row>
      <xdr:rowOff>96465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112992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72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149648</xdr:rowOff>
    </xdr:from>
    <xdr:to>
      <xdr:col>41</xdr:col>
      <xdr:colOff>101600</xdr:colOff>
      <xdr:row>98</xdr:row>
      <xdr:rowOff>79798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96325</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55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163361</xdr:rowOff>
    </xdr:from>
    <xdr:to>
      <xdr:col>36</xdr:col>
      <xdr:colOff>165100</xdr:colOff>
      <xdr:row>98</xdr:row>
      <xdr:rowOff>93511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9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110038</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69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114984</xdr:rowOff>
    </xdr:from>
    <xdr:to>
      <xdr:col>85</xdr:col>
      <xdr:colOff>127000</xdr:colOff>
      <xdr:row>38</xdr:row>
      <xdr:rowOff>117023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30084"/>
          <a:ext cx="838200" cy="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114984</xdr:rowOff>
    </xdr:from>
    <xdr:to>
      <xdr:col>81</xdr:col>
      <xdr:colOff>50800</xdr:colOff>
      <xdr:row>39</xdr:row>
      <xdr:rowOff>30604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30084"/>
          <a:ext cx="889000" cy="8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14504</xdr:rowOff>
    </xdr:from>
    <xdr:to>
      <xdr:col>76</xdr:col>
      <xdr:colOff>114300</xdr:colOff>
      <xdr:row>39</xdr:row>
      <xdr:rowOff>30604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01054"/>
          <a:ext cx="889000" cy="16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133490</xdr:rowOff>
    </xdr:from>
    <xdr:to>
      <xdr:col>71</xdr:col>
      <xdr:colOff>177800</xdr:colOff>
      <xdr:row>39</xdr:row>
      <xdr:rowOff>14504</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48590"/>
          <a:ext cx="889000" cy="5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66223</xdr:rowOff>
    </xdr:from>
    <xdr:to>
      <xdr:col>85</xdr:col>
      <xdr:colOff>177800</xdr:colOff>
      <xdr:row>38</xdr:row>
      <xdr:rowOff>167823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8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25600</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6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64184</xdr:rowOff>
    </xdr:from>
    <xdr:to>
      <xdr:col>81</xdr:col>
      <xdr:colOff>101600</xdr:colOff>
      <xdr:row>38</xdr:row>
      <xdr:rowOff>165784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7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10861</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5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151254</xdr:rowOff>
    </xdr:from>
    <xdr:to>
      <xdr:col>76</xdr:col>
      <xdr:colOff>165100</xdr:colOff>
      <xdr:row>39</xdr:row>
      <xdr:rowOff>81404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6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72531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5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135154</xdr:rowOff>
    </xdr:from>
    <xdr:to>
      <xdr:col>72</xdr:col>
      <xdr:colOff>38100</xdr:colOff>
      <xdr:row>39</xdr:row>
      <xdr:rowOff>65304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5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56431</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74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82690</xdr:rowOff>
    </xdr:from>
    <xdr:to>
      <xdr:col>67</xdr:col>
      <xdr:colOff>101600</xdr:colOff>
      <xdr:row>39</xdr:row>
      <xdr:rowOff>12840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3967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690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162539</xdr:rowOff>
    </xdr:from>
    <xdr:to>
      <xdr:col>85</xdr:col>
      <xdr:colOff>127000</xdr:colOff>
      <xdr:row>76</xdr:row>
      <xdr:rowOff>170267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192739"/>
          <a:ext cx="838200" cy="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101709</xdr:rowOff>
    </xdr:from>
    <xdr:to>
      <xdr:col>81</xdr:col>
      <xdr:colOff>50800</xdr:colOff>
      <xdr:row>76</xdr:row>
      <xdr:rowOff>170267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31909"/>
          <a:ext cx="889000" cy="6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74597</xdr:rowOff>
    </xdr:from>
    <xdr:to>
      <xdr:col>76</xdr:col>
      <xdr:colOff>114300</xdr:colOff>
      <xdr:row>76</xdr:row>
      <xdr:rowOff>101709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104797"/>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74597</xdr:rowOff>
    </xdr:from>
    <xdr:to>
      <xdr:col>71</xdr:col>
      <xdr:colOff>177800</xdr:colOff>
      <xdr:row>77</xdr:row>
      <xdr:rowOff>18914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04797"/>
          <a:ext cx="889000" cy="11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23339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111739</xdr:rowOff>
    </xdr:from>
    <xdr:to>
      <xdr:col>85</xdr:col>
      <xdr:colOff>177800</xdr:colOff>
      <xdr:row>77</xdr:row>
      <xdr:rowOff>41889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4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134616</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9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119467</xdr:rowOff>
    </xdr:from>
    <xdr:to>
      <xdr:col>81</xdr:col>
      <xdr:colOff>101600</xdr:colOff>
      <xdr:row>77</xdr:row>
      <xdr:rowOff>49617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4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66145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2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50909</xdr:rowOff>
    </xdr:from>
    <xdr:to>
      <xdr:col>76</xdr:col>
      <xdr:colOff>165100</xdr:colOff>
      <xdr:row>76</xdr:row>
      <xdr:rowOff>152509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08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169036</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5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23797</xdr:rowOff>
    </xdr:from>
    <xdr:to>
      <xdr:col>72</xdr:col>
      <xdr:colOff>38100</xdr:colOff>
      <xdr:row>76</xdr:row>
      <xdr:rowOff>125397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05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141924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82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139564</xdr:rowOff>
    </xdr:from>
    <xdr:to>
      <xdr:col>67</xdr:col>
      <xdr:colOff>101600</xdr:colOff>
      <xdr:row>77</xdr:row>
      <xdr:rowOff>69714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6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86241</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44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101447</xdr:rowOff>
    </xdr:from>
    <xdr:to>
      <xdr:col>85</xdr:col>
      <xdr:colOff>127000</xdr:colOff>
      <xdr:row>98</xdr:row>
      <xdr:rowOff>105190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03547"/>
          <a:ext cx="838200" cy="3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102575</xdr:rowOff>
    </xdr:from>
    <xdr:to>
      <xdr:col>81</xdr:col>
      <xdr:colOff>50800</xdr:colOff>
      <xdr:row>98</xdr:row>
      <xdr:rowOff>105190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4675"/>
          <a:ext cx="889000" cy="2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102575</xdr:rowOff>
    </xdr:from>
    <xdr:to>
      <xdr:col>76</xdr:col>
      <xdr:colOff>114300</xdr:colOff>
      <xdr:row>98</xdr:row>
      <xdr:rowOff>106170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904675"/>
          <a:ext cx="8890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106170</xdr:rowOff>
    </xdr:from>
    <xdr:to>
      <xdr:col>71</xdr:col>
      <xdr:colOff>177800</xdr:colOff>
      <xdr:row>98</xdr:row>
      <xdr:rowOff>107704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908270"/>
          <a:ext cx="889000" cy="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50647</xdr:rowOff>
    </xdr:from>
    <xdr:to>
      <xdr:col>85</xdr:col>
      <xdr:colOff>177800</xdr:colOff>
      <xdr:row>98</xdr:row>
      <xdr:rowOff>152247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5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137024</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54390</xdr:rowOff>
    </xdr:from>
    <xdr:to>
      <xdr:col>81</xdr:col>
      <xdr:colOff>101600</xdr:colOff>
      <xdr:row>98</xdr:row>
      <xdr:rowOff>155990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147117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4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51775</xdr:rowOff>
    </xdr:from>
    <xdr:to>
      <xdr:col>76</xdr:col>
      <xdr:colOff>165100</xdr:colOff>
      <xdr:row>98</xdr:row>
      <xdr:rowOff>153375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144502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55370</xdr:rowOff>
    </xdr:from>
    <xdr:to>
      <xdr:col>72</xdr:col>
      <xdr:colOff>38100</xdr:colOff>
      <xdr:row>98</xdr:row>
      <xdr:rowOff>156970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5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148097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5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56904</xdr:rowOff>
    </xdr:from>
    <xdr:to>
      <xdr:col>67</xdr:col>
      <xdr:colOff>101600</xdr:colOff>
      <xdr:row>98</xdr:row>
      <xdr:rowOff>158504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5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149631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5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88805</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03905"/>
          <a:ext cx="838200" cy="5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88805</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0434300" y="6603905"/>
          <a:ext cx="889000" cy="5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145883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66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38005</xdr:rowOff>
    </xdr:from>
    <xdr:to>
      <xdr:col>112</xdr:col>
      <xdr:colOff>38100</xdr:colOff>
      <xdr:row>38</xdr:row>
      <xdr:rowOff>139605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55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156132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32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114097</xdr:rowOff>
    </xdr:from>
    <xdr:to>
      <xdr:col>116</xdr:col>
      <xdr:colOff>63500</xdr:colOff>
      <xdr:row>58</xdr:row>
      <xdr:rowOff>119094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058197"/>
          <a:ext cx="8382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114097</xdr:rowOff>
    </xdr:from>
    <xdr:to>
      <xdr:col>111</xdr:col>
      <xdr:colOff>177800</xdr:colOff>
      <xdr:row>58</xdr:row>
      <xdr:rowOff>119094</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0434300" y="10058197"/>
          <a:ext cx="889000" cy="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119094</xdr:rowOff>
    </xdr:from>
    <xdr:to>
      <xdr:col>107</xdr:col>
      <xdr:colOff>50800</xdr:colOff>
      <xdr:row>58</xdr:row>
      <xdr:rowOff>131340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063194"/>
          <a:ext cx="889000" cy="1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84052</xdr:rowOff>
    </xdr:from>
    <xdr:to>
      <xdr:col>102</xdr:col>
      <xdr:colOff>114300</xdr:colOff>
      <xdr:row>58</xdr:row>
      <xdr:rowOff>131340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028152"/>
          <a:ext cx="889000" cy="4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1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68294</xdr:rowOff>
    </xdr:from>
    <xdr:to>
      <xdr:col>116</xdr:col>
      <xdr:colOff>114300</xdr:colOff>
      <xdr:row>58</xdr:row>
      <xdr:rowOff>169894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91171</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63297</xdr:rowOff>
    </xdr:from>
    <xdr:to>
      <xdr:col>112</xdr:col>
      <xdr:colOff>38100</xdr:colOff>
      <xdr:row>58</xdr:row>
      <xdr:rowOff>164897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9974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82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68294</xdr:rowOff>
    </xdr:from>
    <xdr:to>
      <xdr:col>107</xdr:col>
      <xdr:colOff>101600</xdr:colOff>
      <xdr:row>58</xdr:row>
      <xdr:rowOff>169894</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1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14971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78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80540</xdr:rowOff>
    </xdr:from>
    <xdr:to>
      <xdr:col>102</xdr:col>
      <xdr:colOff>165100</xdr:colOff>
      <xdr:row>59</xdr:row>
      <xdr:rowOff>10690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2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27217</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79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33252</xdr:rowOff>
    </xdr:from>
    <xdr:to>
      <xdr:col>98</xdr:col>
      <xdr:colOff>38100</xdr:colOff>
      <xdr:row>58</xdr:row>
      <xdr:rowOff>134852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97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151379</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75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150616</xdr:rowOff>
    </xdr:from>
    <xdr:to>
      <xdr:col>116</xdr:col>
      <xdr:colOff>63500</xdr:colOff>
      <xdr:row>75</xdr:row>
      <xdr:rowOff>157686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009366"/>
          <a:ext cx="838200" cy="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152303</xdr:rowOff>
    </xdr:from>
    <xdr:to>
      <xdr:col>111</xdr:col>
      <xdr:colOff>177800</xdr:colOff>
      <xdr:row>75</xdr:row>
      <xdr:rowOff>150616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668153"/>
          <a:ext cx="889000" cy="34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152303</xdr:rowOff>
    </xdr:from>
    <xdr:to>
      <xdr:col>107</xdr:col>
      <xdr:colOff>50800</xdr:colOff>
      <xdr:row>74</xdr:row>
      <xdr:rowOff>92326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668153"/>
          <a:ext cx="889000" cy="11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70411</xdr:rowOff>
    </xdr:from>
    <xdr:to>
      <xdr:col>102</xdr:col>
      <xdr:colOff>114300</xdr:colOff>
      <xdr:row>74</xdr:row>
      <xdr:rowOff>92326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2757711"/>
          <a:ext cx="889000" cy="2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11358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21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106887</xdr:rowOff>
    </xdr:from>
    <xdr:to>
      <xdr:col>116</xdr:col>
      <xdr:colOff>114300</xdr:colOff>
      <xdr:row>76</xdr:row>
      <xdr:rowOff>37036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9656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129764</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81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99816</xdr:rowOff>
    </xdr:from>
    <xdr:to>
      <xdr:col>112</xdr:col>
      <xdr:colOff>38100</xdr:colOff>
      <xdr:row>76</xdr:row>
      <xdr:rowOff>29966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95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46493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73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101503</xdr:rowOff>
    </xdr:from>
    <xdr:to>
      <xdr:col>107</xdr:col>
      <xdr:colOff>101600</xdr:colOff>
      <xdr:row>74</xdr:row>
      <xdr:rowOff>31653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61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48180</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39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41526</xdr:rowOff>
    </xdr:from>
    <xdr:to>
      <xdr:col>102</xdr:col>
      <xdr:colOff>165100</xdr:colOff>
      <xdr:row>74</xdr:row>
      <xdr:rowOff>143126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72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159653</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504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19611</xdr:rowOff>
    </xdr:from>
    <xdr:to>
      <xdr:col>98</xdr:col>
      <xdr:colOff>38100</xdr:colOff>
      <xdr:row>74</xdr:row>
      <xdr:rowOff>121211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70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137738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482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人件費については、類似団体の中でも高い値となっているが、適正管理計画に基づき定員管理を今後も行う必要がある。維持補修費について、前年度より</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ているこれは本町は豪雪地域であるため道路除雪に要する経費が高いためである。また、保有する公共施設の老朽化が進んでいるため、その維持補修に係る経費が増加しているのも一つの要因である。補助費等の増</a:t>
          </a:r>
          <a:r>
            <a:rPr kumimoji="1" lang="ja-JP" altLang="en-US" sz="1100">
              <a:solidFill>
                <a:schemeClr val="dk1"/>
              </a:solidFill>
              <a:effectLst/>
              <a:latin typeface="+mn-lt"/>
              <a:ea typeface="+mn-ea"/>
              <a:cs typeface="+mn-cs"/>
            </a:rPr>
            <a:t>については、会津電算管理運営協議会や広域市町村圏整備組合への負担金の増加が要因となっている。</a:t>
          </a:r>
          <a:r>
            <a:rPr kumimoji="1" lang="ja-JP" altLang="ja-JP" sz="1100">
              <a:solidFill>
                <a:schemeClr val="dk1"/>
              </a:solidFill>
              <a:effectLst/>
              <a:latin typeface="+mn-lt"/>
              <a:ea typeface="+mn-ea"/>
              <a:cs typeface="+mn-cs"/>
            </a:rPr>
            <a:t>公債費については、</a:t>
          </a:r>
          <a:r>
            <a:rPr kumimoji="1" lang="ja-JP" altLang="en-US" sz="1100">
              <a:solidFill>
                <a:schemeClr val="dk1"/>
              </a:solidFill>
              <a:effectLst/>
              <a:latin typeface="+mn-lt"/>
              <a:ea typeface="+mn-ea"/>
              <a:cs typeface="+mn-cs"/>
            </a:rPr>
            <a:t>元金償還が開始したものがあるため、</a:t>
          </a:r>
          <a:r>
            <a:rPr kumimoji="1" lang="ja-JP" altLang="ja-JP" sz="1100">
              <a:solidFill>
                <a:schemeClr val="dk1"/>
              </a:solidFill>
              <a:effectLst/>
              <a:latin typeface="+mn-lt"/>
              <a:ea typeface="+mn-ea"/>
              <a:cs typeface="+mn-cs"/>
            </a:rPr>
            <a:t>前年度と比較すると</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額となっている。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112682</xdr:rowOff>
    </xdr:from>
    <xdr:to>
      <xdr:col>24</xdr:col>
      <xdr:colOff>63500</xdr:colOff>
      <xdr:row>37</xdr:row>
      <xdr:rowOff>157631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456332"/>
          <a:ext cx="838200" cy="4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140943</xdr:rowOff>
    </xdr:from>
    <xdr:to>
      <xdr:col>19</xdr:col>
      <xdr:colOff>177800</xdr:colOff>
      <xdr:row>37</xdr:row>
      <xdr:rowOff>157631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484593"/>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140943</xdr:rowOff>
    </xdr:from>
    <xdr:to>
      <xdr:col>15</xdr:col>
      <xdr:colOff>50800</xdr:colOff>
      <xdr:row>37</xdr:row>
      <xdr:rowOff>165932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484593"/>
          <a:ext cx="889000" cy="2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165932</xdr:rowOff>
    </xdr:from>
    <xdr:to>
      <xdr:col>10</xdr:col>
      <xdr:colOff>114300</xdr:colOff>
      <xdr:row>38</xdr:row>
      <xdr:rowOff>383</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509582"/>
          <a:ext cx="889000" cy="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118633</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6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61882</xdr:rowOff>
    </xdr:from>
    <xdr:to>
      <xdr:col>24</xdr:col>
      <xdr:colOff>114300</xdr:colOff>
      <xdr:row>37</xdr:row>
      <xdr:rowOff>163482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0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84759</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5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106831</xdr:rowOff>
    </xdr:from>
    <xdr:to>
      <xdr:col>20</xdr:col>
      <xdr:colOff>38100</xdr:colOff>
      <xdr:row>38</xdr:row>
      <xdr:rowOff>36981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5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53508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90143</xdr:rowOff>
    </xdr:from>
    <xdr:to>
      <xdr:col>15</xdr:col>
      <xdr:colOff>101600</xdr:colOff>
      <xdr:row>38</xdr:row>
      <xdr:rowOff>20293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3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36820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115132</xdr:rowOff>
    </xdr:from>
    <xdr:to>
      <xdr:col>10</xdr:col>
      <xdr:colOff>165100</xdr:colOff>
      <xdr:row>38</xdr:row>
      <xdr:rowOff>45282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45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61809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23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121033</xdr:rowOff>
    </xdr:from>
    <xdr:to>
      <xdr:col>6</xdr:col>
      <xdr:colOff>38100</xdr:colOff>
      <xdr:row>38</xdr:row>
      <xdr:rowOff>51183</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6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67710</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3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124481</xdr:rowOff>
    </xdr:from>
    <xdr:to>
      <xdr:col>24</xdr:col>
      <xdr:colOff>63500</xdr:colOff>
      <xdr:row>57</xdr:row>
      <xdr:rowOff>146983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97131"/>
          <a:ext cx="838200" cy="2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145321</xdr:rowOff>
    </xdr:from>
    <xdr:to>
      <xdr:col>19</xdr:col>
      <xdr:colOff>177800</xdr:colOff>
      <xdr:row>57</xdr:row>
      <xdr:rowOff>146983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17971"/>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145321</xdr:rowOff>
    </xdr:from>
    <xdr:to>
      <xdr:col>15</xdr:col>
      <xdr:colOff>50800</xdr:colOff>
      <xdr:row>57</xdr:row>
      <xdr:rowOff>166917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17971"/>
          <a:ext cx="889000" cy="2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166917</xdr:rowOff>
    </xdr:from>
    <xdr:to>
      <xdr:col>10</xdr:col>
      <xdr:colOff>114300</xdr:colOff>
      <xdr:row>58</xdr:row>
      <xdr:rowOff>1782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939567"/>
          <a:ext cx="889000" cy="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73681</xdr:rowOff>
    </xdr:from>
    <xdr:to>
      <xdr:col>24</xdr:col>
      <xdr:colOff>114300</xdr:colOff>
      <xdr:row>58</xdr:row>
      <xdr:rowOff>3831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4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26638</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9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96183</xdr:rowOff>
    </xdr:from>
    <xdr:to>
      <xdr:col>20</xdr:col>
      <xdr:colOff>38100</xdr:colOff>
      <xdr:row>58</xdr:row>
      <xdr:rowOff>26333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17460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61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94521</xdr:rowOff>
    </xdr:from>
    <xdr:to>
      <xdr:col>15</xdr:col>
      <xdr:colOff>101600</xdr:colOff>
      <xdr:row>58</xdr:row>
      <xdr:rowOff>24671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6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15798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59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116117</xdr:rowOff>
    </xdr:from>
    <xdr:to>
      <xdr:col>10</xdr:col>
      <xdr:colOff>165100</xdr:colOff>
      <xdr:row>58</xdr:row>
      <xdr:rowOff>46267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37394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81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122432</xdr:rowOff>
    </xdr:from>
    <xdr:to>
      <xdr:col>6</xdr:col>
      <xdr:colOff>38100</xdr:colOff>
      <xdr:row>58</xdr:row>
      <xdr:rowOff>52582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9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43709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8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164012</xdr:rowOff>
    </xdr:from>
    <xdr:to>
      <xdr:col>24</xdr:col>
      <xdr:colOff>63500</xdr:colOff>
      <xdr:row>77</xdr:row>
      <xdr:rowOff>164654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365662"/>
          <a:ext cx="838200" cy="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164012</xdr:rowOff>
    </xdr:from>
    <xdr:to>
      <xdr:col>19</xdr:col>
      <xdr:colOff>177800</xdr:colOff>
      <xdr:row>78</xdr:row>
      <xdr:rowOff>18024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65662"/>
          <a:ext cx="889000" cy="2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18024</xdr:rowOff>
    </xdr:from>
    <xdr:to>
      <xdr:col>15</xdr:col>
      <xdr:colOff>50800</xdr:colOff>
      <xdr:row>78</xdr:row>
      <xdr:rowOff>23834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91124"/>
          <a:ext cx="889000" cy="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50381</xdr:rowOff>
    </xdr:from>
    <xdr:to>
      <xdr:col>10</xdr:col>
      <xdr:colOff>114300</xdr:colOff>
      <xdr:row>78</xdr:row>
      <xdr:rowOff>23834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252031"/>
          <a:ext cx="889000" cy="1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127154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50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113854</xdr:rowOff>
    </xdr:from>
    <xdr:to>
      <xdr:col>24</xdr:col>
      <xdr:colOff>114300</xdr:colOff>
      <xdr:row>78</xdr:row>
      <xdr:rowOff>44004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1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92281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9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113212</xdr:rowOff>
    </xdr:from>
    <xdr:to>
      <xdr:col>20</xdr:col>
      <xdr:colOff>38100</xdr:colOff>
      <xdr:row>78</xdr:row>
      <xdr:rowOff>43362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1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34489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0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138674</xdr:rowOff>
    </xdr:from>
    <xdr:to>
      <xdr:col>15</xdr:col>
      <xdr:colOff>101600</xdr:colOff>
      <xdr:row>78</xdr:row>
      <xdr:rowOff>68824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4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59951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3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144484</xdr:rowOff>
    </xdr:from>
    <xdr:to>
      <xdr:col>10</xdr:col>
      <xdr:colOff>165100</xdr:colOff>
      <xdr:row>78</xdr:row>
      <xdr:rowOff>74634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4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65761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171031</xdr:rowOff>
    </xdr:from>
    <xdr:to>
      <xdr:col>6</xdr:col>
      <xdr:colOff>38100</xdr:colOff>
      <xdr:row>77</xdr:row>
      <xdr:rowOff>101181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0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117708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7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154901</xdr:rowOff>
    </xdr:from>
    <xdr:to>
      <xdr:col>24</xdr:col>
      <xdr:colOff>63500</xdr:colOff>
      <xdr:row>97</xdr:row>
      <xdr:rowOff>53777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614101"/>
          <a:ext cx="838200" cy="7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159342</xdr:rowOff>
    </xdr:from>
    <xdr:to>
      <xdr:col>19</xdr:col>
      <xdr:colOff>177800</xdr:colOff>
      <xdr:row>97</xdr:row>
      <xdr:rowOff>53777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18542"/>
          <a:ext cx="889000" cy="65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159342</xdr:rowOff>
    </xdr:from>
    <xdr:to>
      <xdr:col>15</xdr:col>
      <xdr:colOff>50800</xdr:colOff>
      <xdr:row>97</xdr:row>
      <xdr:rowOff>19239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18542"/>
          <a:ext cx="889000" cy="3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19239</xdr:rowOff>
    </xdr:from>
    <xdr:to>
      <xdr:col>10</xdr:col>
      <xdr:colOff>114300</xdr:colOff>
      <xdr:row>97</xdr:row>
      <xdr:rowOff>56817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49889"/>
          <a:ext cx="889000" cy="3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54318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5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104101</xdr:rowOff>
    </xdr:from>
    <xdr:to>
      <xdr:col>24</xdr:col>
      <xdr:colOff>114300</xdr:colOff>
      <xdr:row>97</xdr:row>
      <xdr:rowOff>34251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6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126978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14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2977</xdr:rowOff>
    </xdr:from>
    <xdr:to>
      <xdr:col>20</xdr:col>
      <xdr:colOff>38100</xdr:colOff>
      <xdr:row>97</xdr:row>
      <xdr:rowOff>104577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3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121104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08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108542</xdr:rowOff>
    </xdr:from>
    <xdr:to>
      <xdr:col>15</xdr:col>
      <xdr:colOff>101600</xdr:colOff>
      <xdr:row>97</xdr:row>
      <xdr:rowOff>38692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55219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4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139889</xdr:rowOff>
    </xdr:from>
    <xdr:to>
      <xdr:col>10</xdr:col>
      <xdr:colOff>165100</xdr:colOff>
      <xdr:row>97</xdr:row>
      <xdr:rowOff>70039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9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86566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7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6017</xdr:rowOff>
    </xdr:from>
    <xdr:to>
      <xdr:col>6</xdr:col>
      <xdr:colOff>38100</xdr:colOff>
      <xdr:row>97</xdr:row>
      <xdr:rowOff>107617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3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124144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1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44259</xdr:rowOff>
    </xdr:from>
    <xdr:to>
      <xdr:col>55</xdr:col>
      <xdr:colOff>0</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080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44241</xdr:rowOff>
    </xdr:from>
    <xdr:to>
      <xdr:col>50</xdr:col>
      <xdr:colOff>114300</xdr:colOff>
      <xdr:row>39</xdr:row>
      <xdr:rowOff>44259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0791"/>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44241</xdr:rowOff>
    </xdr:from>
    <xdr:to>
      <xdr:col>45</xdr:col>
      <xdr:colOff>177800</xdr:colOff>
      <xdr:row>39</xdr:row>
      <xdr:rowOff>44241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07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44241</xdr:rowOff>
    </xdr:from>
    <xdr:to>
      <xdr:col>41</xdr:col>
      <xdr:colOff>50800</xdr:colOff>
      <xdr:row>39</xdr:row>
      <xdr:rowOff>44259</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30791"/>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164909</xdr:rowOff>
    </xdr:from>
    <xdr:to>
      <xdr:col>55</xdr:col>
      <xdr:colOff>50800</xdr:colOff>
      <xdr:row>39</xdr:row>
      <xdr:rowOff>95059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95082</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164909</xdr:rowOff>
    </xdr:from>
    <xdr:to>
      <xdr:col>50</xdr:col>
      <xdr:colOff>165100</xdr:colOff>
      <xdr:row>39</xdr:row>
      <xdr:rowOff>95059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86186</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2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164891</xdr:rowOff>
    </xdr:from>
    <xdr:to>
      <xdr:col>46</xdr:col>
      <xdr:colOff>38100</xdr:colOff>
      <xdr:row>39</xdr:row>
      <xdr:rowOff>95041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86168</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27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164891</xdr:rowOff>
    </xdr:from>
    <xdr:to>
      <xdr:col>41</xdr:col>
      <xdr:colOff>101600</xdr:colOff>
      <xdr:row>39</xdr:row>
      <xdr:rowOff>95041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86168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27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164909</xdr:rowOff>
    </xdr:from>
    <xdr:to>
      <xdr:col>36</xdr:col>
      <xdr:colOff>165100</xdr:colOff>
      <xdr:row>39</xdr:row>
      <xdr:rowOff>95059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86186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2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5034</xdr:rowOff>
    </xdr:from>
    <xdr:to>
      <xdr:col>55</xdr:col>
      <xdr:colOff>0</xdr:colOff>
      <xdr:row>58</xdr:row>
      <xdr:rowOff>15222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49134"/>
          <a:ext cx="838200" cy="1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163055</xdr:rowOff>
    </xdr:from>
    <xdr:to>
      <xdr:col>50</xdr:col>
      <xdr:colOff>114300</xdr:colOff>
      <xdr:row>58</xdr:row>
      <xdr:rowOff>15222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35705"/>
          <a:ext cx="889000" cy="2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163055</xdr:rowOff>
    </xdr:from>
    <xdr:to>
      <xdr:col>45</xdr:col>
      <xdr:colOff>177800</xdr:colOff>
      <xdr:row>58</xdr:row>
      <xdr:rowOff>7251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35705"/>
          <a:ext cx="889000" cy="1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163558</xdr:rowOff>
    </xdr:from>
    <xdr:to>
      <xdr:col>41</xdr:col>
      <xdr:colOff>50800</xdr:colOff>
      <xdr:row>58</xdr:row>
      <xdr:rowOff>7251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36208"/>
          <a:ext cx="889000" cy="1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125684</xdr:rowOff>
    </xdr:from>
    <xdr:to>
      <xdr:col>55</xdr:col>
      <xdr:colOff>50800</xdr:colOff>
      <xdr:row>58</xdr:row>
      <xdr:rowOff>55834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9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104111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76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135872</xdr:rowOff>
    </xdr:from>
    <xdr:to>
      <xdr:col>50</xdr:col>
      <xdr:colOff>165100</xdr:colOff>
      <xdr:row>58</xdr:row>
      <xdr:rowOff>66022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57149</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01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112255</xdr:rowOff>
    </xdr:from>
    <xdr:to>
      <xdr:col>46</xdr:col>
      <xdr:colOff>38100</xdr:colOff>
      <xdr:row>58</xdr:row>
      <xdr:rowOff>42405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8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58932</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60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127901</xdr:rowOff>
    </xdr:from>
    <xdr:to>
      <xdr:col>41</xdr:col>
      <xdr:colOff>101600</xdr:colOff>
      <xdr:row>58</xdr:row>
      <xdr:rowOff>58051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0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49178</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993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112758</xdr:rowOff>
    </xdr:from>
    <xdr:to>
      <xdr:col>36</xdr:col>
      <xdr:colOff>165100</xdr:colOff>
      <xdr:row>58</xdr:row>
      <xdr:rowOff>42908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8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34035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97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90884</xdr:rowOff>
    </xdr:from>
    <xdr:to>
      <xdr:col>55</xdr:col>
      <xdr:colOff>0</xdr:colOff>
      <xdr:row>78</xdr:row>
      <xdr:rowOff>93331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63984"/>
          <a:ext cx="838200" cy="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93331</xdr:rowOff>
    </xdr:from>
    <xdr:to>
      <xdr:col>50</xdr:col>
      <xdr:colOff>114300</xdr:colOff>
      <xdr:row>78</xdr:row>
      <xdr:rowOff>109330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66431"/>
          <a:ext cx="889000" cy="1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109330</xdr:rowOff>
    </xdr:from>
    <xdr:to>
      <xdr:col>45</xdr:col>
      <xdr:colOff>177800</xdr:colOff>
      <xdr:row>78</xdr:row>
      <xdr:rowOff>116714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82430"/>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116714</xdr:rowOff>
    </xdr:from>
    <xdr:to>
      <xdr:col>41</xdr:col>
      <xdr:colOff>50800</xdr:colOff>
      <xdr:row>78</xdr:row>
      <xdr:rowOff>128324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89814"/>
          <a:ext cx="889000" cy="1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71122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61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40084</xdr:rowOff>
    </xdr:from>
    <xdr:to>
      <xdr:col>55</xdr:col>
      <xdr:colOff>50800</xdr:colOff>
      <xdr:row>78</xdr:row>
      <xdr:rowOff>141684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1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62961</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6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42531</xdr:rowOff>
    </xdr:from>
    <xdr:to>
      <xdr:col>50</xdr:col>
      <xdr:colOff>165100</xdr:colOff>
      <xdr:row>78</xdr:row>
      <xdr:rowOff>144131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1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160658</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19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58530</xdr:rowOff>
    </xdr:from>
    <xdr:to>
      <xdr:col>46</xdr:col>
      <xdr:colOff>38100</xdr:colOff>
      <xdr:row>78</xdr:row>
      <xdr:rowOff>160130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5207</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20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65914</xdr:rowOff>
    </xdr:from>
    <xdr:to>
      <xdr:col>41</xdr:col>
      <xdr:colOff>101600</xdr:colOff>
      <xdr:row>78</xdr:row>
      <xdr:rowOff>167514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3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12591</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1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77524</xdr:rowOff>
    </xdr:from>
    <xdr:to>
      <xdr:col>36</xdr:col>
      <xdr:colOff>165100</xdr:colOff>
      <xdr:row>79</xdr:row>
      <xdr:rowOff>7674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5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24201</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25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168655</xdr:rowOff>
    </xdr:from>
    <xdr:to>
      <xdr:col>55</xdr:col>
      <xdr:colOff>0</xdr:colOff>
      <xdr:row>98</xdr:row>
      <xdr:rowOff>10542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99305"/>
          <a:ext cx="838200" cy="1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168655</xdr:rowOff>
    </xdr:from>
    <xdr:to>
      <xdr:col>50</xdr:col>
      <xdr:colOff>114300</xdr:colOff>
      <xdr:row>98</xdr:row>
      <xdr:rowOff>24840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99305"/>
          <a:ext cx="889000" cy="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4122</xdr:rowOff>
    </xdr:from>
    <xdr:to>
      <xdr:col>45</xdr:col>
      <xdr:colOff>177800</xdr:colOff>
      <xdr:row>98</xdr:row>
      <xdr:rowOff>24840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806222"/>
          <a:ext cx="889000" cy="2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4122</xdr:rowOff>
    </xdr:from>
    <xdr:to>
      <xdr:col>41</xdr:col>
      <xdr:colOff>50800</xdr:colOff>
      <xdr:row>98</xdr:row>
      <xdr:rowOff>38529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06222"/>
          <a:ext cx="889000" cy="3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117650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131192</xdr:rowOff>
    </xdr:from>
    <xdr:to>
      <xdr:col>55</xdr:col>
      <xdr:colOff>50800</xdr:colOff>
      <xdr:row>98</xdr:row>
      <xdr:rowOff>61342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6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90569</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117855</xdr:rowOff>
    </xdr:from>
    <xdr:to>
      <xdr:col>50</xdr:col>
      <xdr:colOff>165100</xdr:colOff>
      <xdr:row>98</xdr:row>
      <xdr:rowOff>48005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4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64532</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23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145490</xdr:rowOff>
    </xdr:from>
    <xdr:to>
      <xdr:col>46</xdr:col>
      <xdr:colOff>38100</xdr:colOff>
      <xdr:row>98</xdr:row>
      <xdr:rowOff>75640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92167</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51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124772</xdr:rowOff>
    </xdr:from>
    <xdr:to>
      <xdr:col>41</xdr:col>
      <xdr:colOff>101600</xdr:colOff>
      <xdr:row>98</xdr:row>
      <xdr:rowOff>54922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5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71449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30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159179</xdr:rowOff>
    </xdr:from>
    <xdr:to>
      <xdr:col>36</xdr:col>
      <xdr:colOff>165100</xdr:colOff>
      <xdr:row>98</xdr:row>
      <xdr:rowOff>89329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8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105856</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6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8095</xdr:rowOff>
    </xdr:from>
    <xdr:to>
      <xdr:col>85</xdr:col>
      <xdr:colOff>127000</xdr:colOff>
      <xdr:row>37</xdr:row>
      <xdr:rowOff>20188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351745"/>
          <a:ext cx="838200" cy="1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8095</xdr:rowOff>
    </xdr:from>
    <xdr:to>
      <xdr:col>81</xdr:col>
      <xdr:colOff>50800</xdr:colOff>
      <xdr:row>37</xdr:row>
      <xdr:rowOff>69756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351745"/>
          <a:ext cx="889000" cy="6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23830</xdr:rowOff>
    </xdr:from>
    <xdr:to>
      <xdr:col>76</xdr:col>
      <xdr:colOff>114300</xdr:colOff>
      <xdr:row>37</xdr:row>
      <xdr:rowOff>69756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367480"/>
          <a:ext cx="889000" cy="4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86497</xdr:rowOff>
    </xdr:from>
    <xdr:to>
      <xdr:col>71</xdr:col>
      <xdr:colOff>177800</xdr:colOff>
      <xdr:row>37</xdr:row>
      <xdr:rowOff>23830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258697"/>
          <a:ext cx="889000" cy="10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28019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43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140838</xdr:rowOff>
    </xdr:from>
    <xdr:to>
      <xdr:col>85</xdr:col>
      <xdr:colOff>177800</xdr:colOff>
      <xdr:row>37</xdr:row>
      <xdr:rowOff>70988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163715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6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128745</xdr:rowOff>
    </xdr:from>
    <xdr:to>
      <xdr:col>81</xdr:col>
      <xdr:colOff>101600</xdr:colOff>
      <xdr:row>37</xdr:row>
      <xdr:rowOff>58895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75422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18956</xdr:rowOff>
    </xdr:from>
    <xdr:to>
      <xdr:col>76</xdr:col>
      <xdr:colOff>165100</xdr:colOff>
      <xdr:row>37</xdr:row>
      <xdr:rowOff>120556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6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137083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3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144480</xdr:rowOff>
    </xdr:from>
    <xdr:to>
      <xdr:col>72</xdr:col>
      <xdr:colOff>38100</xdr:colOff>
      <xdr:row>37</xdr:row>
      <xdr:rowOff>74630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1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91157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09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35697</xdr:rowOff>
    </xdr:from>
    <xdr:to>
      <xdr:col>67</xdr:col>
      <xdr:colOff>101600</xdr:colOff>
      <xdr:row>36</xdr:row>
      <xdr:rowOff>137297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0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153824</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983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98701</xdr:rowOff>
    </xdr:from>
    <xdr:to>
      <xdr:col>85</xdr:col>
      <xdr:colOff>127000</xdr:colOff>
      <xdr:row>57</xdr:row>
      <xdr:rowOff>23575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99901"/>
          <a:ext cx="838200" cy="9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152612</xdr:rowOff>
    </xdr:from>
    <xdr:to>
      <xdr:col>81</xdr:col>
      <xdr:colOff>50800</xdr:colOff>
      <xdr:row>57</xdr:row>
      <xdr:rowOff>23575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753812"/>
          <a:ext cx="889000" cy="4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152612</xdr:rowOff>
    </xdr:from>
    <xdr:to>
      <xdr:col>76</xdr:col>
      <xdr:colOff>114300</xdr:colOff>
      <xdr:row>57</xdr:row>
      <xdr:rowOff>46570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753812"/>
          <a:ext cx="889000" cy="6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36458</xdr:rowOff>
    </xdr:from>
    <xdr:to>
      <xdr:col>71</xdr:col>
      <xdr:colOff>177800</xdr:colOff>
      <xdr:row>57</xdr:row>
      <xdr:rowOff>46570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09108"/>
          <a:ext cx="889000" cy="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44132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8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47901</xdr:rowOff>
    </xdr:from>
    <xdr:to>
      <xdr:col>85</xdr:col>
      <xdr:colOff>177800</xdr:colOff>
      <xdr:row>56</xdr:row>
      <xdr:rowOff>149501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64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70778</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0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144225</xdr:rowOff>
    </xdr:from>
    <xdr:to>
      <xdr:col>81</xdr:col>
      <xdr:colOff>101600</xdr:colOff>
      <xdr:row>57</xdr:row>
      <xdr:rowOff>74375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4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90902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520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101812</xdr:rowOff>
    </xdr:from>
    <xdr:to>
      <xdr:col>76</xdr:col>
      <xdr:colOff>165100</xdr:colOff>
      <xdr:row>57</xdr:row>
      <xdr:rowOff>31962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0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48489</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478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167220</xdr:rowOff>
    </xdr:from>
    <xdr:to>
      <xdr:col>72</xdr:col>
      <xdr:colOff>38100</xdr:colOff>
      <xdr:row>57</xdr:row>
      <xdr:rowOff>97370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113897</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4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157108</xdr:rowOff>
    </xdr:from>
    <xdr:to>
      <xdr:col>67</xdr:col>
      <xdr:colOff>101600</xdr:colOff>
      <xdr:row>57</xdr:row>
      <xdr:rowOff>87258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5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103785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33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114985</xdr:rowOff>
    </xdr:from>
    <xdr:to>
      <xdr:col>85</xdr:col>
      <xdr:colOff>127000</xdr:colOff>
      <xdr:row>78</xdr:row>
      <xdr:rowOff>117022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488085"/>
          <a:ext cx="838200" cy="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114985</xdr:rowOff>
    </xdr:from>
    <xdr:to>
      <xdr:col>81</xdr:col>
      <xdr:colOff>50800</xdr:colOff>
      <xdr:row>79</xdr:row>
      <xdr:rowOff>30604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88085"/>
          <a:ext cx="889000" cy="8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14503</xdr:rowOff>
    </xdr:from>
    <xdr:to>
      <xdr:col>76</xdr:col>
      <xdr:colOff>114300</xdr:colOff>
      <xdr:row>79</xdr:row>
      <xdr:rowOff>30604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59053"/>
          <a:ext cx="889000" cy="1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133490</xdr:rowOff>
    </xdr:from>
    <xdr:to>
      <xdr:col>71</xdr:col>
      <xdr:colOff>177800</xdr:colOff>
      <xdr:row>79</xdr:row>
      <xdr:rowOff>14503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06590"/>
          <a:ext cx="889000" cy="5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66222</xdr:rowOff>
    </xdr:from>
    <xdr:to>
      <xdr:col>85</xdr:col>
      <xdr:colOff>177800</xdr:colOff>
      <xdr:row>78</xdr:row>
      <xdr:rowOff>167822</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3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25599</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2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64185</xdr:rowOff>
    </xdr:from>
    <xdr:to>
      <xdr:col>81</xdr:col>
      <xdr:colOff>101600</xdr:colOff>
      <xdr:row>78</xdr:row>
      <xdr:rowOff>165785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3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10862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21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151254</xdr:rowOff>
    </xdr:from>
    <xdr:to>
      <xdr:col>76</xdr:col>
      <xdr:colOff>165100</xdr:colOff>
      <xdr:row>79</xdr:row>
      <xdr:rowOff>81404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72531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135153</xdr:rowOff>
    </xdr:from>
    <xdr:to>
      <xdr:col>72</xdr:col>
      <xdr:colOff>38100</xdr:colOff>
      <xdr:row>79</xdr:row>
      <xdr:rowOff>65303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0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56430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82690</xdr:rowOff>
    </xdr:from>
    <xdr:to>
      <xdr:col>67</xdr:col>
      <xdr:colOff>101600</xdr:colOff>
      <xdr:row>79</xdr:row>
      <xdr:rowOff>12840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3967</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4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162539</xdr:rowOff>
    </xdr:from>
    <xdr:to>
      <xdr:col>85</xdr:col>
      <xdr:colOff>127000</xdr:colOff>
      <xdr:row>96</xdr:row>
      <xdr:rowOff>170267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21739"/>
          <a:ext cx="838200" cy="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101709</xdr:rowOff>
    </xdr:from>
    <xdr:to>
      <xdr:col>81</xdr:col>
      <xdr:colOff>50800</xdr:colOff>
      <xdr:row>96</xdr:row>
      <xdr:rowOff>170267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60909"/>
          <a:ext cx="889000" cy="6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74597</xdr:rowOff>
    </xdr:from>
    <xdr:to>
      <xdr:col>76</xdr:col>
      <xdr:colOff>114300</xdr:colOff>
      <xdr:row>96</xdr:row>
      <xdr:rowOff>101709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533797"/>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74597</xdr:rowOff>
    </xdr:from>
    <xdr:to>
      <xdr:col>71</xdr:col>
      <xdr:colOff>177800</xdr:colOff>
      <xdr:row>97</xdr:row>
      <xdr:rowOff>18914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33797"/>
          <a:ext cx="889000" cy="11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23339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82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111739</xdr:rowOff>
    </xdr:from>
    <xdr:to>
      <xdr:col>85</xdr:col>
      <xdr:colOff>177800</xdr:colOff>
      <xdr:row>97</xdr:row>
      <xdr:rowOff>41889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134616</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22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119467</xdr:rowOff>
    </xdr:from>
    <xdr:to>
      <xdr:col>81</xdr:col>
      <xdr:colOff>101600</xdr:colOff>
      <xdr:row>97</xdr:row>
      <xdr:rowOff>49617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7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66144</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53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50909</xdr:rowOff>
    </xdr:from>
    <xdr:to>
      <xdr:col>76</xdr:col>
      <xdr:colOff>165100</xdr:colOff>
      <xdr:row>96</xdr:row>
      <xdr:rowOff>152509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1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169036</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28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23797</xdr:rowOff>
    </xdr:from>
    <xdr:to>
      <xdr:col>72</xdr:col>
      <xdr:colOff>38100</xdr:colOff>
      <xdr:row>96</xdr:row>
      <xdr:rowOff>125397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48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141924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25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139564</xdr:rowOff>
    </xdr:from>
    <xdr:to>
      <xdr:col>67</xdr:col>
      <xdr:colOff>101600</xdr:colOff>
      <xdr:row>97</xdr:row>
      <xdr:rowOff>69714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9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86241</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73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総務費については、</a:t>
          </a:r>
          <a:r>
            <a:rPr lang="en-US" altLang="ja-JP" sz="1100">
              <a:solidFill>
                <a:schemeClr val="dk1"/>
              </a:solidFill>
              <a:effectLst/>
              <a:latin typeface="+mn-lt"/>
              <a:ea typeface="+mn-ea"/>
              <a:cs typeface="+mn-cs"/>
            </a:rPr>
            <a:t>Wi-Fi</a:t>
          </a:r>
          <a:r>
            <a:rPr lang="ja-JP" altLang="en-US" sz="1100">
              <a:solidFill>
                <a:schemeClr val="dk1"/>
              </a:solidFill>
              <a:effectLst/>
              <a:latin typeface="+mn-lt"/>
              <a:ea typeface="+mn-ea"/>
              <a:cs typeface="+mn-cs"/>
            </a:rPr>
            <a:t>環境整備事業やネットテレビ設備更新事業で増となっている。衛生費については、簡易水道事業会計及び特定地域生活排水処理事業会計への補助金及び国施会計への繰出金で増額となっている。土木費については、減額となっており、浚渫工事や町営住宅建築関連経費で減となっている。</a:t>
          </a:r>
        </a:p>
        <a:p>
          <a:r>
            <a:rPr lang="ja-JP" altLang="en-US" sz="1100">
              <a:solidFill>
                <a:schemeClr val="dk1"/>
              </a:solidFill>
              <a:effectLst/>
              <a:latin typeface="+mn-lt"/>
              <a:ea typeface="+mn-ea"/>
              <a:cs typeface="+mn-cs"/>
            </a:rPr>
            <a:t>教育費については増額となっており、高校関係で賄材料費や給食清掃管理で増、小学校関係ではスクールバス購入事業や校舎改修事業で増、社会教育関係では、文化財保存管理事業で増となっている。</a:t>
          </a:r>
          <a:r>
            <a:rPr lang="ja-JP" altLang="ja-JP" sz="1100">
              <a:solidFill>
                <a:schemeClr val="dk1"/>
              </a:solidFill>
              <a:effectLst/>
              <a:latin typeface="+mn-lt"/>
              <a:ea typeface="+mn-ea"/>
              <a:cs typeface="+mn-cs"/>
            </a:rPr>
            <a:t>公債費については、</a:t>
          </a:r>
          <a:r>
            <a:rPr lang="ja-JP" altLang="en-US" sz="1100">
              <a:solidFill>
                <a:schemeClr val="dk1"/>
              </a:solidFill>
              <a:effectLst/>
              <a:latin typeface="+mn-lt"/>
              <a:ea typeface="+mn-ea"/>
              <a:cs typeface="+mn-cs"/>
            </a:rPr>
            <a:t>緊急防災・減災事業、緊急浚渫推進事業、</a:t>
          </a:r>
          <a:r>
            <a:rPr lang="ja-JP" altLang="ja-JP" sz="1100">
              <a:solidFill>
                <a:schemeClr val="dk1"/>
              </a:solidFill>
              <a:effectLst/>
              <a:latin typeface="+mn-lt"/>
              <a:ea typeface="+mn-ea"/>
              <a:cs typeface="+mn-cs"/>
            </a:rPr>
            <a:t>辺地対策事業</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過疎対策事業の一部で</a:t>
          </a:r>
          <a:r>
            <a:rPr lang="ja-JP" altLang="en-US" sz="1100">
              <a:solidFill>
                <a:schemeClr val="dk1"/>
              </a:solidFill>
              <a:effectLst/>
              <a:latin typeface="+mn-lt"/>
              <a:ea typeface="+mn-ea"/>
              <a:cs typeface="+mn-cs"/>
            </a:rPr>
            <a:t>元金</a:t>
          </a:r>
          <a:r>
            <a:rPr lang="ja-JP" altLang="ja-JP" sz="1100">
              <a:solidFill>
                <a:schemeClr val="dk1"/>
              </a:solidFill>
              <a:effectLst/>
              <a:latin typeface="+mn-lt"/>
              <a:ea typeface="+mn-ea"/>
              <a:cs typeface="+mn-cs"/>
            </a:rPr>
            <a:t>償還が</a:t>
          </a:r>
          <a:r>
            <a:rPr lang="ja-JP" altLang="en-US" sz="1100">
              <a:solidFill>
                <a:schemeClr val="dk1"/>
              </a:solidFill>
              <a:effectLst/>
              <a:latin typeface="+mn-lt"/>
              <a:ea typeface="+mn-ea"/>
              <a:cs typeface="+mn-cs"/>
            </a:rPr>
            <a:t>開始</a:t>
          </a:r>
          <a:r>
            <a:rPr lang="ja-JP" altLang="ja-JP" sz="1100">
              <a:solidFill>
                <a:schemeClr val="dk1"/>
              </a:solidFill>
              <a:effectLst/>
              <a:latin typeface="+mn-lt"/>
              <a:ea typeface="+mn-ea"/>
              <a:cs typeface="+mn-cs"/>
            </a:rPr>
            <a:t>したため</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今後も地方債の抑制や計画的な繰上償還の実施などを行う必要がある。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収支額については、翌年度へ繰り越すべき財源の増によりマイナスとなっている。実質単年度収支については、基金取り崩し額の増によりマイナスとなった。財政調整基金残高は、取崩しは行うものの適切な財源の確保と歳出の精査や前年度決算剰余金の積立を行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一般会計については、</a:t>
          </a:r>
          <a:r>
            <a:rPr kumimoji="1" lang="ja-JP" altLang="en-US" sz="1100">
              <a:solidFill>
                <a:schemeClr val="dk1"/>
              </a:solidFill>
              <a:effectLst/>
              <a:latin typeface="+mn-lt"/>
              <a:ea typeface="+mn-ea"/>
              <a:cs typeface="+mn-cs"/>
            </a:rPr>
            <a:t>普通交付税は増額となったが、町税で減額となったため、</a:t>
          </a:r>
          <a:r>
            <a:rPr kumimoji="1" lang="ja-JP" altLang="ja-JP" sz="1100">
              <a:solidFill>
                <a:schemeClr val="dk1"/>
              </a:solidFill>
              <a:effectLst/>
              <a:latin typeface="+mn-lt"/>
              <a:ea typeface="+mn-ea"/>
              <a:cs typeface="+mn-cs"/>
            </a:rPr>
            <a:t>若干の減となっている。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介護保険特別会計では、介護保険料の増により、標準財政規模は増額となった。</a:t>
          </a:r>
          <a:endParaRPr lang="ja-JP" altLang="ja-JP" sz="1400">
            <a:effectLst/>
          </a:endParaRPr>
        </a:p>
        <a:p>
          <a:r>
            <a:rPr kumimoji="1" lang="ja-JP" altLang="ja-JP" sz="1100">
              <a:solidFill>
                <a:schemeClr val="dk1"/>
              </a:solidFill>
              <a:effectLst/>
              <a:latin typeface="+mn-lt"/>
              <a:ea typeface="+mn-ea"/>
              <a:cs typeface="+mn-cs"/>
            </a:rPr>
            <a:t>　下水道事業会計については、</a:t>
          </a:r>
          <a:r>
            <a:rPr lang="ja-JP" altLang="en-US" sz="1100" b="0" i="0" u="none" strike="noStrike" baseline="0">
              <a:solidFill>
                <a:schemeClr val="dk1"/>
              </a:solidFill>
              <a:latin typeface="+mn-lt"/>
              <a:ea typeface="+mn-ea"/>
              <a:cs typeface="+mn-cs"/>
            </a:rPr>
            <a:t>借入金の償還額が減少し、黒字額は全体で増加した。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a:solidFill>
                <a:schemeClr val="dk1"/>
              </a:solidFill>
              <a:effectLst/>
              <a:latin typeface="+mn-lt"/>
              <a:ea typeface="+mn-ea"/>
              <a:cs typeface="+mn-cs"/>
            </a:rPr>
            <a:t>　元利償還金の</a:t>
          </a:r>
          <a:r>
            <a:rPr lang="ja-JP" altLang="en-US" sz="1100">
              <a:solidFill>
                <a:schemeClr val="dk1"/>
              </a:solidFill>
              <a:effectLst/>
              <a:latin typeface="+mn-lt"/>
              <a:ea typeface="+mn-ea"/>
              <a:cs typeface="+mn-cs"/>
            </a:rPr>
            <a:t>増額</a:t>
          </a:r>
          <a:r>
            <a:rPr lang="ja-JP" altLang="ja-JP" sz="1100">
              <a:solidFill>
                <a:schemeClr val="dk1"/>
              </a:solidFill>
              <a:effectLst/>
              <a:latin typeface="+mn-lt"/>
              <a:ea typeface="+mn-ea"/>
              <a:cs typeface="+mn-cs"/>
            </a:rPr>
            <a:t>について、緊急防災・減災事業、緊急浚渫推進事業、辺地対策事業、過疎対策事業</a:t>
          </a:r>
          <a:r>
            <a:rPr lang="ja-JP" altLang="en-US" sz="1100">
              <a:solidFill>
                <a:schemeClr val="dk1"/>
              </a:solidFill>
              <a:effectLst/>
              <a:latin typeface="+mn-lt"/>
              <a:ea typeface="+mn-ea"/>
              <a:cs typeface="+mn-cs"/>
            </a:rPr>
            <a:t>の一部で元金償還が開始</a:t>
          </a:r>
          <a:r>
            <a:rPr lang="ja-JP" altLang="ja-JP" sz="1100">
              <a:solidFill>
                <a:schemeClr val="dk1"/>
              </a:solidFill>
              <a:effectLst/>
              <a:latin typeface="+mn-lt"/>
              <a:ea typeface="+mn-ea"/>
              <a:cs typeface="+mn-cs"/>
            </a:rPr>
            <a:t>したため</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となっている。</a:t>
          </a:r>
          <a:r>
            <a:rPr kumimoji="1" lang="ja-JP" altLang="ja-JP" sz="1100">
              <a:solidFill>
                <a:schemeClr val="dk1"/>
              </a:solidFill>
              <a:effectLst/>
              <a:latin typeface="+mn-lt"/>
              <a:ea typeface="+mn-ea"/>
              <a:cs typeface="+mn-cs"/>
            </a:rPr>
            <a:t>今後は利率の高い地方債の繰上償還や交付税措置のある地方債の発行など、改善に努める。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満期一括償還地方債を利用していない。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地方債残高については、臨時財政対策債の繰上償還を行ったことにより減少している。新規の地方債については、辺地対策事業債や過疎対策事業債など交付税算入率の高い地方債の借入を主としている。</a:t>
          </a:r>
          <a:endParaRPr lang="ja-JP" altLang="ja-JP" sz="1400">
            <a:effectLst/>
          </a:endParaRPr>
        </a:p>
        <a:p>
          <a:r>
            <a:rPr kumimoji="1" lang="ja-JP" altLang="ja-JP" sz="1100">
              <a:solidFill>
                <a:schemeClr val="dk1"/>
              </a:solidFill>
              <a:effectLst/>
              <a:latin typeface="+mn-lt"/>
              <a:ea typeface="+mn-ea"/>
              <a:cs typeface="+mn-cs"/>
            </a:rPr>
            <a:t>　公営企業債等繰入見込額については、</a:t>
          </a:r>
          <a:r>
            <a:rPr kumimoji="1" lang="ja-JP" altLang="en-US" sz="1100">
              <a:solidFill>
                <a:schemeClr val="dk1"/>
              </a:solidFill>
              <a:effectLst/>
              <a:latin typeface="+mn-lt"/>
              <a:ea typeface="+mn-ea"/>
              <a:cs typeface="+mn-cs"/>
            </a:rPr>
            <a:t>簡易水道</a:t>
          </a:r>
          <a:r>
            <a:rPr kumimoji="1" lang="ja-JP" altLang="ja-JP" sz="1100">
              <a:solidFill>
                <a:schemeClr val="dk1"/>
              </a:solidFill>
              <a:effectLst/>
              <a:latin typeface="+mn-lt"/>
              <a:ea typeface="+mn-ea"/>
              <a:cs typeface="+mn-cs"/>
            </a:rPr>
            <a:t>事業債の</a:t>
          </a:r>
          <a:r>
            <a:rPr kumimoji="1" lang="ja-JP" altLang="en-US" sz="1100">
              <a:solidFill>
                <a:schemeClr val="dk1"/>
              </a:solidFill>
              <a:effectLst/>
              <a:latin typeface="+mn-lt"/>
              <a:ea typeface="+mn-ea"/>
              <a:cs typeface="+mn-cs"/>
            </a:rPr>
            <a:t>元金償還開始</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福島県金山町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年度末の基金残高は、約３</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億円となっており、前年度から約１億円の減額となった。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財政調整基金及び公共施設整備基金で取崩し額が歳計剰余金を上回ったことが主な要因である。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全体として取崩しが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額となった。今後は公共施設の老朽化等により基金からの取崩しを行いながら財政運営を行うことになると思われる。これまで以上に歳入確保に努める一方で、歳出の抑制に努め今後も健全な運営を進める。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公共施設整備基金（町の公共施設の維持及び修繕の財源として積み立てる基金）</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ふるさと納税基金（活力あるふるさとづくりを推進する事業の財源として寄附された寄附金を管理し、地域の活性化を積極的に進める基金）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森林環境譲与税基金（</a:t>
          </a:r>
          <a:r>
            <a:rPr lang="ja-JP" altLang="ja-JP" sz="1100" b="0" i="0">
              <a:solidFill>
                <a:schemeClr val="dk1"/>
              </a:solidFill>
              <a:effectLst/>
              <a:latin typeface="+mn-lt"/>
              <a:ea typeface="+mn-ea"/>
              <a:cs typeface="+mn-cs"/>
            </a:rPr>
            <a:t>森林整備及びその促進に要する経費の財源に充てるための</a:t>
          </a:r>
          <a:r>
            <a:rPr kumimoji="1" lang="ja-JP" altLang="ja-JP" sz="1100">
              <a:solidFill>
                <a:schemeClr val="dk1"/>
              </a:solidFill>
              <a:effectLst/>
              <a:latin typeface="+mn-lt"/>
              <a:ea typeface="+mn-ea"/>
              <a:cs typeface="+mn-cs"/>
            </a:rPr>
            <a:t>基金）</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少子化対策推進基金（町少子化対策推進条例の対策を継続的に実施するための経費に充てるための基金）</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災害対策基金（災害に強く安全で住みやすい町づくりを推進し、災害発生時に対策を行うための経費に充てるための基金）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公共施設整備基金で約１５百万円の減、ふるさと納税基金で約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百万円の増、森林環境譲与税基金で約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百万円の増となった。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公共施設整備基金については約５３百万円積立て、約６８百万円取り崩している。その他の基金については大きな増減はなく、発生した利子の積立てのみとなっている。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公共施設の老朽化が進み施設の維持修繕が今後も増える見込みとなったおり、公共施設整備基金からの繰入が今後も増えると思われるため、公共施設管理計画に基づいた計画的な</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の執行を行うなど対策をしていきたい。また、少子化対策基金についても、今後も継続して取崩しを行うため、計画的な基金の積立を行う。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年度末残高は、約１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億円となっており、前年度から約１</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円の減額となった。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取崩し額が歳計剰余金を上回ったことが要因である。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財政調整基金からの繰入を行いながら、財政運営を行うことになると思われるが、今後も歳入の確保に努め、住民サービスの影響のない範囲で歳出の抑制を図る。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年度末残高は、約３億で増減なしとなった。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近年は同額で推移し取崩しは平成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年以降行っていない。今後も町債の抑制や利子の高い地方債を優先的に繰上償還を行い、将来的な負担を抑えるなどの財政運営に努める。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D8239A-D937-44EB-A3CA-469D20A98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6F77C53-2727-4118-B9DA-2AF29DDE31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68A5573-E179-429D-866C-CEB414ECB8B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7EBB306-EF5A-4012-81CC-1C3C1332303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0C10E91-4592-4BA5-BFDD-D3BAB4AE35A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618C6E8-72C7-49B2-B6A7-21956E21392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CBD321E-5EEB-4CB5-8B64-002EB1E7234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89FCA84-7B6C-4B95-AB1A-34EAF3FE939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224322B-3FC2-4524-81F1-AA9C367D09A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EA95B8-8682-469A-85C5-52408B748A5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F4DAC22-9A11-4CFB-BE41-7DA5B6EE9EE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3DBAAE8-2DC7-40E1-AF38-CC12194BF46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9AB51A8-BFE9-440E-A261-41F99FA4A79D}"/>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D8077FD-AD35-448B-8DDA-28C13A95DFF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517951A-7CDE-4057-AD0F-25F4DE63631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5FF3047-E8CB-4DC8-8DD9-ABD1D2E0BA6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FC8B06F-BFE9-4603-A489-A0FFE4851F2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A2B6FF4-E33A-414C-81F6-FDFFCDF3919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5CEBC31-6DCC-4E2B-8D5C-A8B32B27EE6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53FC90A-52E5-4FDD-A434-DF403E02787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2F469BB-9564-4B2A-882C-7B402E5583B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0F9AE3E-6328-4A9D-81F8-A4858EF2275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14843FA-F6B6-4256-AC15-54AADFF9DEA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A5ABD4F-6254-45E8-9FBF-AB237A8078E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B31137B-D751-4453-990D-CF2E0728C6E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1F094A3-B35A-4191-BF14-201E0D564EE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356DCFE-90C3-467D-9B0E-7D49D6C28AD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5266EC3-7789-4AD9-ADAF-7C4570D03D0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32A65B8-74F6-4639-AB77-B685E67DDB4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71B5354-E72B-40D7-8E93-ED49F8A7C1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685BB7B-72AC-453B-BA9A-C7F71C2CE2F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988023E-1BDC-45AB-BD74-443E78A6973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0614BFA-8473-403C-86AD-4A648B10DEF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6F2D0D3-6842-495E-9A9A-4D03B741284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BB5A868-710E-42B3-AADF-78BAC0CB717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8A169E5-DA55-46F9-AA3D-B3CD9A5F912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AFFA707-4B8C-4726-AD1E-009BA214993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C7C7B4A-4485-4D3D-A179-EB770C67FEA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F92E664-F67E-4837-AC47-F3DB830DB68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79834BC-FB28-4ECF-9B9C-4AC3187ECA6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E530AFC-D36E-4AAB-B817-A1B1EE567A6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D8A2049-BFBB-472C-AE8F-C14474EF2AF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4D25646-1F98-434C-92B9-8274739D8CD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AE44169-2195-4A41-95EC-18A1E2FB3F5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3BF31C2-8019-4A21-AC9F-D21047DD11B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B1389D-3C91-48D5-8A48-77580FC7AE4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4435B64-9EA4-41F6-9989-89C5E33BCDB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974083D-07BB-4B06-892C-59EA180F0EC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2A5C9C1-E369-4DFC-A0E0-5F3ECC450EC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0C3D0DE-AD9F-47EE-AD6D-B638F25FD10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FE0D393-DF53-4E87-AD17-249DACB3644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A706075-C130-4DAD-86BC-3FEC2E44B35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DA2F405-63C2-4B59-BFFD-6783548162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639D21B-95AA-484B-9194-FC3905D873C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2299F7B-0947-444E-A100-0ED9760A667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9D09AFC-864C-45E3-8A2B-3C1AD88AA09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9490948-2A71-4273-B74D-E65D5D10634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年決算においては</a:t>
          </a:r>
          <a:r>
            <a:rPr kumimoji="1" lang="en-US" altLang="ja-JP" sz="1100">
              <a:solidFill>
                <a:schemeClr val="dk1"/>
              </a:solidFill>
              <a:effectLst/>
              <a:latin typeface="+mn-lt"/>
              <a:ea typeface="+mn-ea"/>
              <a:cs typeface="+mn-cs"/>
            </a:rPr>
            <a:t>68.0</a:t>
          </a:r>
          <a:r>
            <a:rPr kumimoji="1" lang="ja-JP" altLang="ja-JP" sz="1100">
              <a:solidFill>
                <a:schemeClr val="dk1"/>
              </a:solidFill>
              <a:effectLst/>
              <a:latin typeface="+mn-lt"/>
              <a:ea typeface="+mn-ea"/>
              <a:cs typeface="+mn-cs"/>
            </a:rPr>
            <a:t>％となり、前年度より</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ポイント増加し</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全体的に施設の老朽化が進んでいるため、施設の必要性などを考慮し、施設の長寿命化や最適化、除却についても検討する必要がある。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396FC18-7972-4751-9106-5B0146FB903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33CF199-4944-469C-A1A3-C1044AF425A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0C27314-0A85-4442-BBEE-52B7A7C1514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F00B2D0-F8E2-4B9F-98DE-74986D1398B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82A3D5D-56A0-46F9-B104-8C62222021F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BBBF10C-7377-41B9-8E65-D3E838D8F8E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1D74F4BB-9087-4DDE-9611-9F39BD7B61C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D027CA8-60D6-4AB3-A102-352CC04320E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C2F4C27-E655-4A0E-B7C0-DE9246820CD6}"/>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AA40DC0-2D5F-4419-B545-DC8AFE51626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653E40CD-6D68-4BD9-9A0E-F1932E8A82D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7D8CEC3-12CA-4FBF-B101-871F717695A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1D69359-DDC4-40CF-995D-EFEA5CA6004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41EA3CC6-6949-40AE-8E3E-34E4046DDCB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D6806CE7-A1B0-4143-AB12-C92E5232C54C}"/>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9587B50-7A90-4279-AE27-F6F5BB8DC1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40923CA-2912-4997-8ED7-1EEC8F680F5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7D5E1014-1D1B-44C1-88C9-6DB69046FBF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62872D06-2E38-467C-AA42-C2AC6C524355}"/>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E754C09B-1A35-4A18-8C06-E373A5DE658B}"/>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EDC51BFF-8679-4CB7-B2C2-18B913494F50}"/>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278F615C-8F1B-452F-B533-D3990A38B428}"/>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4FEF9BB3-B631-47A8-8693-4CC83D205801}"/>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F21AE94F-B7B7-4E22-BA97-0295D0F25A06}"/>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29AA56B4-67D4-4EFE-A56C-1189D6961499}"/>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2F242477-FCC6-4835-A23C-1DF858A0694B}"/>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AC799117-3C1F-458B-B359-80EEF926E0E1}"/>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CD27A00E-56E0-4977-8181-DAE1E8D08C55}"/>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B506A870-487F-434D-9900-9E4351917BB5}"/>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6C8A25B-0772-40E3-BE0B-4A313CAF31E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9F7149E6-811B-4C43-BF91-F29DA5DFF00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D41639B-5CBF-4C0E-A4AB-509433E9117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2353065-E391-4361-AF30-D280B3CDCB7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20B8E666-DCF3-4FCF-9F16-0435BE61CFC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159203</xdr:rowOff>
    </xdr:from>
    <xdr:to>
      <xdr:col>23</xdr:col>
      <xdr:colOff>136525</xdr:colOff>
      <xdr:row>31</xdr:row>
      <xdr:rowOff>89353</xdr:rowOff>
    </xdr:to>
    <xdr:sp macro="" textlink="">
      <xdr:nvSpPr>
        <xdr:cNvPr id="93" name="楕円 92">
          <a:extLst>
            <a:ext uri="{FF2B5EF4-FFF2-40B4-BE49-F238E27FC236}">
              <a16:creationId xmlns:a16="http://schemas.microsoft.com/office/drawing/2014/main" id="{978EA616-C53E-4733-AE62-622AD8D3CD47}"/>
            </a:ext>
          </a:extLst>
        </xdr:cNvPr>
        <xdr:cNvSpPr/>
      </xdr:nvSpPr>
      <xdr:spPr>
        <a:xfrm>
          <a:off x="4711700" y="607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137630</xdr:rowOff>
    </xdr:from>
    <xdr:ext cx="405111" cy="259045"/>
    <xdr:sp macro="" textlink="">
      <xdr:nvSpPr>
        <xdr:cNvPr id="94" name="有形固定資産減価償却率該当値テキスト">
          <a:extLst>
            <a:ext uri="{FF2B5EF4-FFF2-40B4-BE49-F238E27FC236}">
              <a16:creationId xmlns:a16="http://schemas.microsoft.com/office/drawing/2014/main" id="{0E080710-D0B0-414F-889D-33788E0B3F77}"/>
            </a:ext>
          </a:extLst>
        </xdr:cNvPr>
        <xdr:cNvSpPr txBox="1"/>
      </xdr:nvSpPr>
      <xdr:spPr>
        <a:xfrm>
          <a:off x="4813300" y="6052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8074</xdr:rowOff>
    </xdr:from>
    <xdr:to>
      <xdr:col>19</xdr:col>
      <xdr:colOff>187325</xdr:colOff>
      <xdr:row>30</xdr:row>
      <xdr:rowOff>109674</xdr:rowOff>
    </xdr:to>
    <xdr:sp macro="" textlink="">
      <xdr:nvSpPr>
        <xdr:cNvPr id="95" name="楕円 94">
          <a:extLst>
            <a:ext uri="{FF2B5EF4-FFF2-40B4-BE49-F238E27FC236}">
              <a16:creationId xmlns:a16="http://schemas.microsoft.com/office/drawing/2014/main" id="{8CAC05F5-8D2E-4122-A60B-003E21C35189}"/>
            </a:ext>
          </a:extLst>
        </xdr:cNvPr>
        <xdr:cNvSpPr/>
      </xdr:nvSpPr>
      <xdr:spPr>
        <a:xfrm>
          <a:off x="4000500" y="592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58874</xdr:rowOff>
    </xdr:from>
    <xdr:to>
      <xdr:col>23</xdr:col>
      <xdr:colOff>85725</xdr:colOff>
      <xdr:row>31</xdr:row>
      <xdr:rowOff>38553</xdr:rowOff>
    </xdr:to>
    <xdr:cxnSp macro="">
      <xdr:nvCxnSpPr>
        <xdr:cNvPr id="96" name="直線コネクタ 95">
          <a:extLst>
            <a:ext uri="{FF2B5EF4-FFF2-40B4-BE49-F238E27FC236}">
              <a16:creationId xmlns:a16="http://schemas.microsoft.com/office/drawing/2014/main" id="{5008628D-2332-4206-9872-C715DB4A5CA9}"/>
            </a:ext>
          </a:extLst>
        </xdr:cNvPr>
        <xdr:cNvCxnSpPr/>
      </xdr:nvCxnSpPr>
      <xdr:spPr>
        <a:xfrm>
          <a:off x="4051300" y="5973899"/>
          <a:ext cx="711200" cy="15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130175</xdr:rowOff>
    </xdr:from>
    <xdr:to>
      <xdr:col>15</xdr:col>
      <xdr:colOff>187325</xdr:colOff>
      <xdr:row>30</xdr:row>
      <xdr:rowOff>60325</xdr:rowOff>
    </xdr:to>
    <xdr:sp macro="" textlink="">
      <xdr:nvSpPr>
        <xdr:cNvPr id="97" name="楕円 96">
          <a:extLst>
            <a:ext uri="{FF2B5EF4-FFF2-40B4-BE49-F238E27FC236}">
              <a16:creationId xmlns:a16="http://schemas.microsoft.com/office/drawing/2014/main" id="{6091936A-9512-400C-A7A0-AF3FE2BD9FE4}"/>
            </a:ext>
          </a:extLst>
        </xdr:cNvPr>
        <xdr:cNvSpPr/>
      </xdr:nvSpPr>
      <xdr:spPr>
        <a:xfrm>
          <a:off x="3238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9525</xdr:rowOff>
    </xdr:from>
    <xdr:to>
      <xdr:col>19</xdr:col>
      <xdr:colOff>136525</xdr:colOff>
      <xdr:row>30</xdr:row>
      <xdr:rowOff>58874</xdr:rowOff>
    </xdr:to>
    <xdr:cxnSp macro="">
      <xdr:nvCxnSpPr>
        <xdr:cNvPr id="98" name="直線コネクタ 97">
          <a:extLst>
            <a:ext uri="{FF2B5EF4-FFF2-40B4-BE49-F238E27FC236}">
              <a16:creationId xmlns:a16="http://schemas.microsoft.com/office/drawing/2014/main" id="{F797DBFB-54BC-41C0-B1C0-0494584DF459}"/>
            </a:ext>
          </a:extLst>
        </xdr:cNvPr>
        <xdr:cNvCxnSpPr/>
      </xdr:nvCxnSpPr>
      <xdr:spPr>
        <a:xfrm>
          <a:off x="3289300" y="5924550"/>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26579</xdr:rowOff>
    </xdr:from>
    <xdr:to>
      <xdr:col>11</xdr:col>
      <xdr:colOff>187325</xdr:colOff>
      <xdr:row>30</xdr:row>
      <xdr:rowOff>128179</xdr:rowOff>
    </xdr:to>
    <xdr:sp macro="" textlink="">
      <xdr:nvSpPr>
        <xdr:cNvPr id="99" name="楕円 98">
          <a:extLst>
            <a:ext uri="{FF2B5EF4-FFF2-40B4-BE49-F238E27FC236}">
              <a16:creationId xmlns:a16="http://schemas.microsoft.com/office/drawing/2014/main" id="{7FE29EA0-2639-4FDA-B9CB-EA80956BCBFD}"/>
            </a:ext>
          </a:extLst>
        </xdr:cNvPr>
        <xdr:cNvSpPr/>
      </xdr:nvSpPr>
      <xdr:spPr>
        <a:xfrm>
          <a:off x="2476500" y="59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9525</xdr:rowOff>
    </xdr:from>
    <xdr:to>
      <xdr:col>15</xdr:col>
      <xdr:colOff>136525</xdr:colOff>
      <xdr:row>30</xdr:row>
      <xdr:rowOff>77379</xdr:rowOff>
    </xdr:to>
    <xdr:cxnSp macro="">
      <xdr:nvCxnSpPr>
        <xdr:cNvPr id="100" name="直線コネクタ 99">
          <a:extLst>
            <a:ext uri="{FF2B5EF4-FFF2-40B4-BE49-F238E27FC236}">
              <a16:creationId xmlns:a16="http://schemas.microsoft.com/office/drawing/2014/main" id="{D5AC363B-67AF-43AE-BC29-C0F3067463EE}"/>
            </a:ext>
          </a:extLst>
        </xdr:cNvPr>
        <xdr:cNvCxnSpPr/>
      </xdr:nvCxnSpPr>
      <xdr:spPr>
        <a:xfrm flipV="1">
          <a:off x="2527300" y="5924550"/>
          <a:ext cx="762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165372</xdr:rowOff>
    </xdr:from>
    <xdr:to>
      <xdr:col>7</xdr:col>
      <xdr:colOff>187325</xdr:colOff>
      <xdr:row>31</xdr:row>
      <xdr:rowOff>95522</xdr:rowOff>
    </xdr:to>
    <xdr:sp macro="" textlink="">
      <xdr:nvSpPr>
        <xdr:cNvPr id="101" name="楕円 100">
          <a:extLst>
            <a:ext uri="{FF2B5EF4-FFF2-40B4-BE49-F238E27FC236}">
              <a16:creationId xmlns:a16="http://schemas.microsoft.com/office/drawing/2014/main" id="{4F0E112C-F369-4C09-8D5A-99A32AD6F4CB}"/>
            </a:ext>
          </a:extLst>
        </xdr:cNvPr>
        <xdr:cNvSpPr/>
      </xdr:nvSpPr>
      <xdr:spPr>
        <a:xfrm>
          <a:off x="1714500" y="60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77379</xdr:rowOff>
    </xdr:from>
    <xdr:to>
      <xdr:col>11</xdr:col>
      <xdr:colOff>136525</xdr:colOff>
      <xdr:row>31</xdr:row>
      <xdr:rowOff>44722</xdr:rowOff>
    </xdr:to>
    <xdr:cxnSp macro="">
      <xdr:nvCxnSpPr>
        <xdr:cNvPr id="102" name="直線コネクタ 101">
          <a:extLst>
            <a:ext uri="{FF2B5EF4-FFF2-40B4-BE49-F238E27FC236}">
              <a16:creationId xmlns:a16="http://schemas.microsoft.com/office/drawing/2014/main" id="{FBEF0D15-BAFF-407E-9B68-96E20692587A}"/>
            </a:ext>
          </a:extLst>
        </xdr:cNvPr>
        <xdr:cNvCxnSpPr/>
      </xdr:nvCxnSpPr>
      <xdr:spPr>
        <a:xfrm flipV="1">
          <a:off x="1765300" y="5992404"/>
          <a:ext cx="762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1B4228F4-47B8-4399-A628-34617A3D7628}"/>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278F7C91-DB01-46FD-94DC-6757FC75EDB4}"/>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C23767A2-A727-44D3-9E08-2C5278FDC923}"/>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F5ED16F0-3BC0-44F9-A48E-CA8798A4161A}"/>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100801</xdr:rowOff>
    </xdr:from>
    <xdr:ext cx="405111" cy="259045"/>
    <xdr:sp macro="" textlink="">
      <xdr:nvSpPr>
        <xdr:cNvPr id="107" name="n_1mainValue有形固定資産減価償却率">
          <a:extLst>
            <a:ext uri="{FF2B5EF4-FFF2-40B4-BE49-F238E27FC236}">
              <a16:creationId xmlns:a16="http://schemas.microsoft.com/office/drawing/2014/main" id="{A515AF11-F78B-4988-97F3-AD77D50F9ED2}"/>
            </a:ext>
          </a:extLst>
        </xdr:cNvPr>
        <xdr:cNvSpPr txBox="1"/>
      </xdr:nvSpPr>
      <xdr:spPr>
        <a:xfrm>
          <a:off x="383604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76852</xdr:rowOff>
    </xdr:from>
    <xdr:ext cx="405111" cy="259045"/>
    <xdr:sp macro="" textlink="">
      <xdr:nvSpPr>
        <xdr:cNvPr id="108" name="n_2mainValue有形固定資産減価償却率">
          <a:extLst>
            <a:ext uri="{FF2B5EF4-FFF2-40B4-BE49-F238E27FC236}">
              <a16:creationId xmlns:a16="http://schemas.microsoft.com/office/drawing/2014/main" id="{A681A55B-8BCE-481A-824E-DE319FCF39FE}"/>
            </a:ext>
          </a:extLst>
        </xdr:cNvPr>
        <xdr:cNvSpPr txBox="1"/>
      </xdr:nvSpPr>
      <xdr:spPr>
        <a:xfrm>
          <a:off x="3086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119306</xdr:rowOff>
    </xdr:from>
    <xdr:ext cx="405111" cy="259045"/>
    <xdr:sp macro="" textlink="">
      <xdr:nvSpPr>
        <xdr:cNvPr id="109" name="n_3mainValue有形固定資産減価償却率">
          <a:extLst>
            <a:ext uri="{FF2B5EF4-FFF2-40B4-BE49-F238E27FC236}">
              <a16:creationId xmlns:a16="http://schemas.microsoft.com/office/drawing/2014/main" id="{EE430A92-A8FF-42C8-A106-BFC8D8E8ED12}"/>
            </a:ext>
          </a:extLst>
        </xdr:cNvPr>
        <xdr:cNvSpPr txBox="1"/>
      </xdr:nvSpPr>
      <xdr:spPr>
        <a:xfrm>
          <a:off x="2324744" y="603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86649</xdr:rowOff>
    </xdr:from>
    <xdr:ext cx="405111" cy="259045"/>
    <xdr:sp macro="" textlink="">
      <xdr:nvSpPr>
        <xdr:cNvPr id="110" name="n_4mainValue有形固定資産減価償却率">
          <a:extLst>
            <a:ext uri="{FF2B5EF4-FFF2-40B4-BE49-F238E27FC236}">
              <a16:creationId xmlns:a16="http://schemas.microsoft.com/office/drawing/2014/main" id="{0C31EC63-9B3B-4684-97D3-BE8A742C34F1}"/>
            </a:ext>
          </a:extLst>
        </xdr:cNvPr>
        <xdr:cNvSpPr txBox="1"/>
      </xdr:nvSpPr>
      <xdr:spPr>
        <a:xfrm>
          <a:off x="15627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A3B86A9-5329-45E5-BCCC-9CCC0EB7866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9C59EEAB-6AAC-4F76-A493-95A4AC3AADF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08741B65-EA46-4CFB-9743-4C96ECA21680}"/>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8AC9B4D-3765-414A-A0E3-1F5F2BFC2D2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D4C461E-5E4B-496E-9486-AE18F68234CA}"/>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B8F4AC9-565A-4DFF-8990-A0EC9EE3992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1FFDFF8-55D8-4710-B574-D42BFFD0E0B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9096372-858E-4AF0-8C11-490C1AC13EC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8D318A43-A7A0-4ADA-9A26-DD216B61BE7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25938D7-0F7B-4003-A235-725A8529053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FCCF24F-BD31-4B09-AB7C-4B56CF840AD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EC34AC9-0562-4C7F-BF01-B74C9F6F0DB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301F895-1A06-4CB4-920C-B7A498CB240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年度決算においては、</a:t>
          </a:r>
          <a:r>
            <a:rPr kumimoji="1" lang="en-US" altLang="ja-JP" sz="1100">
              <a:solidFill>
                <a:schemeClr val="dk1"/>
              </a:solidFill>
              <a:effectLst/>
              <a:latin typeface="+mn-lt"/>
              <a:ea typeface="+mn-ea"/>
              <a:cs typeface="+mn-cs"/>
            </a:rPr>
            <a:t>19.5</a:t>
          </a:r>
          <a:r>
            <a:rPr kumimoji="1" lang="ja-JP" altLang="ja-JP" sz="1100">
              <a:solidFill>
                <a:schemeClr val="dk1"/>
              </a:solidFill>
              <a:effectLst/>
              <a:latin typeface="+mn-lt"/>
              <a:ea typeface="+mn-ea"/>
              <a:cs typeface="+mn-cs"/>
            </a:rPr>
            <a:t>％となっており、これまで実施してきた繰上償還により類似団体平均と比較しても下回っている。しかし、公共施設の老朽化等により財政調整基金の特定目的基金への積替え等を考慮すると楽観視できない状況であるため、今後施設の老朽化などによる維持補修等には特定目的基金を計画的に活用することで地方債発行の抑制など、中長期的な計画で事業を行いたい。</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8557FFE-A64D-485C-89D6-92F7138FEBF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609F685-7F5C-4259-A62D-220CEDCFCAB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33D4E1A-FB80-4821-ADD4-555ABFDB389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C9906A99-8CC0-44FF-9892-780CDECB35A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C32FDFC7-9F3B-434A-B482-693B881716E9}"/>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43E053E4-47E9-4B8D-A1AC-2EC9E8D9155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4A3925B8-4212-425A-9B25-A060D6D44297}"/>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641DD0AF-9DFC-40B6-9018-4026057BBA4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F1B50428-D558-4C40-A473-8161E68479C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1D35EE4C-065D-448C-9D0B-30863C0D7D24}"/>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C80BEE4-A5E2-4BC2-86E3-FE3ED1DF6B2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D2C8AFCB-7C5D-4D7B-B778-05B3359D056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AF9BE49-2F52-408B-9A8D-3AA8FD2021C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F2C86AA-1974-442C-BA68-45464C57D4B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5F1202B-11ED-4E93-87D7-D7A52745153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339FB7F8-6CE1-406F-AA56-6D02AE1E398E}"/>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A523F0CB-EC4C-401E-AC52-D27C15F25B92}"/>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4220C400-D72B-4D7B-9AA2-0444DA5E82C3}"/>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9A809123-0ABD-4D43-BE02-E085C7D2447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CD7BDB0-4D51-49E5-9B07-863E6D46B70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9E14BC08-B2D2-4DD9-8F7E-B076B9E68F0A}"/>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36B7B780-164E-49BB-A4AA-EEB0C4B7027C}"/>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720FEBCA-6832-49A0-BAE5-55236ED31A32}"/>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C9AEDFA6-E292-4DEA-B332-E49E42C2DA66}"/>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34EC635A-13F3-4F5B-8670-C4B4A250A7A8}"/>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84868DA6-12DC-4837-BF32-4A083D855994}"/>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13C68F6-4B98-44ED-9ABE-60BCA3BF233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C4BBF60-8BD0-4DC8-AA7B-21383688B8A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3501736-6444-4B66-9DD5-1571D3A3D97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16C81D2-A836-448B-9392-961C0084E0D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67E843A-EDE4-49E9-9600-DA4C724ADE4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56197</xdr:rowOff>
    </xdr:from>
    <xdr:to>
      <xdr:col>76</xdr:col>
      <xdr:colOff>73025</xdr:colOff>
      <xdr:row>26</xdr:row>
      <xdr:rowOff>157797</xdr:rowOff>
    </xdr:to>
    <xdr:sp macro="" textlink="">
      <xdr:nvSpPr>
        <xdr:cNvPr id="155" name="楕円 154">
          <a:extLst>
            <a:ext uri="{FF2B5EF4-FFF2-40B4-BE49-F238E27FC236}">
              <a16:creationId xmlns:a16="http://schemas.microsoft.com/office/drawing/2014/main" id="{B9A9E823-D502-4982-B24A-91A62DB4E12B}"/>
            </a:ext>
          </a:extLst>
        </xdr:cNvPr>
        <xdr:cNvSpPr/>
      </xdr:nvSpPr>
      <xdr:spPr>
        <a:xfrm>
          <a:off x="14744700" y="528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157285</xdr:rowOff>
    </xdr:from>
    <xdr:ext cx="405111" cy="259045"/>
    <xdr:sp macro="" textlink="">
      <xdr:nvSpPr>
        <xdr:cNvPr id="156" name="債務償還比率該当値テキスト">
          <a:extLst>
            <a:ext uri="{FF2B5EF4-FFF2-40B4-BE49-F238E27FC236}">
              <a16:creationId xmlns:a16="http://schemas.microsoft.com/office/drawing/2014/main" id="{84052938-1462-47C7-81B7-B63921D1043F}"/>
            </a:ext>
          </a:extLst>
        </xdr:cNvPr>
        <xdr:cNvSpPr txBox="1"/>
      </xdr:nvSpPr>
      <xdr:spPr>
        <a:xfrm>
          <a:off x="14846300" y="5215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48281</xdr:rowOff>
    </xdr:from>
    <xdr:to>
      <xdr:col>72</xdr:col>
      <xdr:colOff>123825</xdr:colOff>
      <xdr:row>26</xdr:row>
      <xdr:rowOff>149881</xdr:rowOff>
    </xdr:to>
    <xdr:sp macro="" textlink="">
      <xdr:nvSpPr>
        <xdr:cNvPr id="157" name="楕円 156">
          <a:extLst>
            <a:ext uri="{FF2B5EF4-FFF2-40B4-BE49-F238E27FC236}">
              <a16:creationId xmlns:a16="http://schemas.microsoft.com/office/drawing/2014/main" id="{05B93277-329E-4A1E-B24E-19F0FFD9E0BB}"/>
            </a:ext>
          </a:extLst>
        </xdr:cNvPr>
        <xdr:cNvSpPr/>
      </xdr:nvSpPr>
      <xdr:spPr>
        <a:xfrm>
          <a:off x="14033500" y="527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99081</xdr:rowOff>
    </xdr:from>
    <xdr:to>
      <xdr:col>76</xdr:col>
      <xdr:colOff>22225</xdr:colOff>
      <xdr:row>26</xdr:row>
      <xdr:rowOff>106997</xdr:rowOff>
    </xdr:to>
    <xdr:cxnSp macro="">
      <xdr:nvCxnSpPr>
        <xdr:cNvPr id="158" name="直線コネクタ 157">
          <a:extLst>
            <a:ext uri="{FF2B5EF4-FFF2-40B4-BE49-F238E27FC236}">
              <a16:creationId xmlns:a16="http://schemas.microsoft.com/office/drawing/2014/main" id="{3F230C9D-3CBD-436A-8891-B6E0C388B732}"/>
            </a:ext>
          </a:extLst>
        </xdr:cNvPr>
        <xdr:cNvCxnSpPr/>
      </xdr:nvCxnSpPr>
      <xdr:spPr>
        <a:xfrm>
          <a:off x="14084300" y="5328306"/>
          <a:ext cx="711200" cy="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60995</xdr:rowOff>
    </xdr:from>
    <xdr:to>
      <xdr:col>68</xdr:col>
      <xdr:colOff>123825</xdr:colOff>
      <xdr:row>26</xdr:row>
      <xdr:rowOff>162595</xdr:rowOff>
    </xdr:to>
    <xdr:sp macro="" textlink="">
      <xdr:nvSpPr>
        <xdr:cNvPr id="159" name="楕円 158">
          <a:extLst>
            <a:ext uri="{FF2B5EF4-FFF2-40B4-BE49-F238E27FC236}">
              <a16:creationId xmlns:a16="http://schemas.microsoft.com/office/drawing/2014/main" id="{DC957372-3548-4FC9-B1BB-A1C0DBBDE178}"/>
            </a:ext>
          </a:extLst>
        </xdr:cNvPr>
        <xdr:cNvSpPr/>
      </xdr:nvSpPr>
      <xdr:spPr>
        <a:xfrm>
          <a:off x="13271500" y="52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99081</xdr:rowOff>
    </xdr:from>
    <xdr:to>
      <xdr:col>72</xdr:col>
      <xdr:colOff>73025</xdr:colOff>
      <xdr:row>26</xdr:row>
      <xdr:rowOff>111795</xdr:rowOff>
    </xdr:to>
    <xdr:cxnSp macro="">
      <xdr:nvCxnSpPr>
        <xdr:cNvPr id="160" name="直線コネクタ 159">
          <a:extLst>
            <a:ext uri="{FF2B5EF4-FFF2-40B4-BE49-F238E27FC236}">
              <a16:creationId xmlns:a16="http://schemas.microsoft.com/office/drawing/2014/main" id="{F4C87637-F625-45D9-818B-BBBA146715BB}"/>
            </a:ext>
          </a:extLst>
        </xdr:cNvPr>
        <xdr:cNvCxnSpPr/>
      </xdr:nvCxnSpPr>
      <xdr:spPr>
        <a:xfrm flipV="1">
          <a:off x="13322300" y="5328306"/>
          <a:ext cx="762000" cy="1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80546</xdr:rowOff>
    </xdr:from>
    <xdr:to>
      <xdr:col>64</xdr:col>
      <xdr:colOff>123825</xdr:colOff>
      <xdr:row>27</xdr:row>
      <xdr:rowOff>10696</xdr:rowOff>
    </xdr:to>
    <xdr:sp macro="" textlink="">
      <xdr:nvSpPr>
        <xdr:cNvPr id="161" name="楕円 160">
          <a:extLst>
            <a:ext uri="{FF2B5EF4-FFF2-40B4-BE49-F238E27FC236}">
              <a16:creationId xmlns:a16="http://schemas.microsoft.com/office/drawing/2014/main" id="{543F5E0C-E615-4F69-9C95-D3175DE77089}"/>
            </a:ext>
          </a:extLst>
        </xdr:cNvPr>
        <xdr:cNvSpPr/>
      </xdr:nvSpPr>
      <xdr:spPr>
        <a:xfrm>
          <a:off x="12509500" y="530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111795</xdr:rowOff>
    </xdr:from>
    <xdr:to>
      <xdr:col>68</xdr:col>
      <xdr:colOff>73025</xdr:colOff>
      <xdr:row>26</xdr:row>
      <xdr:rowOff>131346</xdr:rowOff>
    </xdr:to>
    <xdr:cxnSp macro="">
      <xdr:nvCxnSpPr>
        <xdr:cNvPr id="162" name="直線コネクタ 161">
          <a:extLst>
            <a:ext uri="{FF2B5EF4-FFF2-40B4-BE49-F238E27FC236}">
              <a16:creationId xmlns:a16="http://schemas.microsoft.com/office/drawing/2014/main" id="{315EE266-8F18-49F3-89A2-7D572E248774}"/>
            </a:ext>
          </a:extLst>
        </xdr:cNvPr>
        <xdr:cNvCxnSpPr/>
      </xdr:nvCxnSpPr>
      <xdr:spPr>
        <a:xfrm flipV="1">
          <a:off x="12560300" y="5341020"/>
          <a:ext cx="762000" cy="19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26</xdr:row>
      <xdr:rowOff>120128</xdr:rowOff>
    </xdr:from>
    <xdr:to>
      <xdr:col>60</xdr:col>
      <xdr:colOff>123825</xdr:colOff>
      <xdr:row>27</xdr:row>
      <xdr:rowOff>50278</xdr:rowOff>
    </xdr:to>
    <xdr:sp macro="" textlink="">
      <xdr:nvSpPr>
        <xdr:cNvPr id="163" name="楕円 162">
          <a:extLst>
            <a:ext uri="{FF2B5EF4-FFF2-40B4-BE49-F238E27FC236}">
              <a16:creationId xmlns:a16="http://schemas.microsoft.com/office/drawing/2014/main" id="{F8044CBC-00D8-47F7-8013-0E34BAEDC910}"/>
            </a:ext>
          </a:extLst>
        </xdr:cNvPr>
        <xdr:cNvSpPr/>
      </xdr:nvSpPr>
      <xdr:spPr>
        <a:xfrm>
          <a:off x="11747500" y="534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131346</xdr:rowOff>
    </xdr:from>
    <xdr:to>
      <xdr:col>64</xdr:col>
      <xdr:colOff>73025</xdr:colOff>
      <xdr:row>26</xdr:row>
      <xdr:rowOff>170928</xdr:rowOff>
    </xdr:to>
    <xdr:cxnSp macro="">
      <xdr:nvCxnSpPr>
        <xdr:cNvPr id="164" name="直線コネクタ 163">
          <a:extLst>
            <a:ext uri="{FF2B5EF4-FFF2-40B4-BE49-F238E27FC236}">
              <a16:creationId xmlns:a16="http://schemas.microsoft.com/office/drawing/2014/main" id="{8A2CDE25-3D76-4AED-8C5B-6E51E1F939FC}"/>
            </a:ext>
          </a:extLst>
        </xdr:cNvPr>
        <xdr:cNvCxnSpPr/>
      </xdr:nvCxnSpPr>
      <xdr:spPr>
        <a:xfrm flipV="1">
          <a:off x="11798300" y="5360571"/>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70262</xdr:rowOff>
    </xdr:from>
    <xdr:ext cx="469744" cy="259045"/>
    <xdr:sp macro="" textlink="">
      <xdr:nvSpPr>
        <xdr:cNvPr id="165" name="n_1aveValue債務償還比率">
          <a:extLst>
            <a:ext uri="{FF2B5EF4-FFF2-40B4-BE49-F238E27FC236}">
              <a16:creationId xmlns:a16="http://schemas.microsoft.com/office/drawing/2014/main" id="{1423113A-1F94-4FE1-B565-FA8048009D2A}"/>
            </a:ext>
          </a:extLst>
        </xdr:cNvPr>
        <xdr:cNvSpPr txBox="1"/>
      </xdr:nvSpPr>
      <xdr:spPr>
        <a:xfrm>
          <a:off x="13836727" y="564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169506</xdr:rowOff>
    </xdr:from>
    <xdr:ext cx="469744" cy="259045"/>
    <xdr:sp macro="" textlink="">
      <xdr:nvSpPr>
        <xdr:cNvPr id="166" name="n_2aveValue債務償還比率">
          <a:extLst>
            <a:ext uri="{FF2B5EF4-FFF2-40B4-BE49-F238E27FC236}">
              <a16:creationId xmlns:a16="http://schemas.microsoft.com/office/drawing/2014/main" id="{82BA9DB0-A1D6-486A-AAAD-576ADC1A393D}"/>
            </a:ext>
          </a:extLst>
        </xdr:cNvPr>
        <xdr:cNvSpPr txBox="1"/>
      </xdr:nvSpPr>
      <xdr:spPr>
        <a:xfrm>
          <a:off x="13087427" y="5570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119609</xdr:rowOff>
    </xdr:from>
    <xdr:ext cx="469744" cy="259045"/>
    <xdr:sp macro="" textlink="">
      <xdr:nvSpPr>
        <xdr:cNvPr id="167" name="n_3aveValue債務償還比率">
          <a:extLst>
            <a:ext uri="{FF2B5EF4-FFF2-40B4-BE49-F238E27FC236}">
              <a16:creationId xmlns:a16="http://schemas.microsoft.com/office/drawing/2014/main" id="{F9CBBE09-D0AD-4DBA-90A7-8C17265444C3}"/>
            </a:ext>
          </a:extLst>
        </xdr:cNvPr>
        <xdr:cNvSpPr txBox="1"/>
      </xdr:nvSpPr>
      <xdr:spPr>
        <a:xfrm>
          <a:off x="12325427" y="55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45194</xdr:rowOff>
    </xdr:from>
    <xdr:ext cx="469744" cy="259045"/>
    <xdr:sp macro="" textlink="">
      <xdr:nvSpPr>
        <xdr:cNvPr id="168" name="n_4aveValue債務償還比率">
          <a:extLst>
            <a:ext uri="{FF2B5EF4-FFF2-40B4-BE49-F238E27FC236}">
              <a16:creationId xmlns:a16="http://schemas.microsoft.com/office/drawing/2014/main" id="{5BCA3923-C84A-4701-87C6-C3F3BC00EF37}"/>
            </a:ext>
          </a:extLst>
        </xdr:cNvPr>
        <xdr:cNvSpPr txBox="1"/>
      </xdr:nvSpPr>
      <xdr:spPr>
        <a:xfrm>
          <a:off x="11563427" y="561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166408</xdr:rowOff>
    </xdr:from>
    <xdr:ext cx="405111" cy="259045"/>
    <xdr:sp macro="" textlink="">
      <xdr:nvSpPr>
        <xdr:cNvPr id="169" name="n_1mainValue債務償還比率">
          <a:extLst>
            <a:ext uri="{FF2B5EF4-FFF2-40B4-BE49-F238E27FC236}">
              <a16:creationId xmlns:a16="http://schemas.microsoft.com/office/drawing/2014/main" id="{967017C4-9EBF-4038-8764-A3497BEE7059}"/>
            </a:ext>
          </a:extLst>
        </xdr:cNvPr>
        <xdr:cNvSpPr txBox="1"/>
      </xdr:nvSpPr>
      <xdr:spPr>
        <a:xfrm>
          <a:off x="13869044" y="505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7672</xdr:rowOff>
    </xdr:from>
    <xdr:ext cx="405111" cy="259045"/>
    <xdr:sp macro="" textlink="">
      <xdr:nvSpPr>
        <xdr:cNvPr id="170" name="n_2mainValue債務償還比率">
          <a:extLst>
            <a:ext uri="{FF2B5EF4-FFF2-40B4-BE49-F238E27FC236}">
              <a16:creationId xmlns:a16="http://schemas.microsoft.com/office/drawing/2014/main" id="{6A117B5D-E002-40A9-8409-5B3FE0C9D4A0}"/>
            </a:ext>
          </a:extLst>
        </xdr:cNvPr>
        <xdr:cNvSpPr txBox="1"/>
      </xdr:nvSpPr>
      <xdr:spPr>
        <a:xfrm>
          <a:off x="13119744" y="506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27223</xdr:rowOff>
    </xdr:from>
    <xdr:ext cx="405111" cy="259045"/>
    <xdr:sp macro="" textlink="">
      <xdr:nvSpPr>
        <xdr:cNvPr id="171" name="n_3mainValue債務償還比率">
          <a:extLst>
            <a:ext uri="{FF2B5EF4-FFF2-40B4-BE49-F238E27FC236}">
              <a16:creationId xmlns:a16="http://schemas.microsoft.com/office/drawing/2014/main" id="{11ACDE7F-EC8F-42EF-AB5E-3134BA597F07}"/>
            </a:ext>
          </a:extLst>
        </xdr:cNvPr>
        <xdr:cNvSpPr txBox="1"/>
      </xdr:nvSpPr>
      <xdr:spPr>
        <a:xfrm>
          <a:off x="12357744" y="50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25</xdr:row>
      <xdr:rowOff>66805</xdr:rowOff>
    </xdr:from>
    <xdr:ext cx="405111" cy="259045"/>
    <xdr:sp macro="" textlink="">
      <xdr:nvSpPr>
        <xdr:cNvPr id="172" name="n_4mainValue債務償還比率">
          <a:extLst>
            <a:ext uri="{FF2B5EF4-FFF2-40B4-BE49-F238E27FC236}">
              <a16:creationId xmlns:a16="http://schemas.microsoft.com/office/drawing/2014/main" id="{3F489AD6-DD5F-4456-BAC5-3C3E7A2230FE}"/>
            </a:ext>
          </a:extLst>
        </xdr:cNvPr>
        <xdr:cNvSpPr txBox="1"/>
      </xdr:nvSpPr>
      <xdr:spPr>
        <a:xfrm>
          <a:off x="11595744" y="5124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F22ABE8-3EFC-4323-87B9-2C3C99893A5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253C5F33-948B-4FD8-AF15-82AEF6D20FF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60ACE50-0998-4E66-9A14-F241E29625E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3E261A69-FED2-4D2A-BC7D-9071A789F5F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F4BF1980-A4E1-4D0E-B16C-607E317C56A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AB8490A-F3FB-4EE4-8243-B2EBD0850B0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073901-9D60-477B-833D-4373B9DAF4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A6E37B-7E51-4910-AA2C-8D2483D1E42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D966539-5F80-426A-B295-36DAE4DF7D6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7B57DE3-AAB2-42FF-B853-6D869801E1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AF8240-C56E-4649-AD73-BFD89B7982F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199ADE5-1F47-44A1-A0DA-1528BE8EF9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1DEE3A6-5B94-40EE-A5EC-0FF51CCFC2D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BEE64A-DDB1-402A-86B1-E457B21904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03ECBB-F721-408B-9682-2F8140582B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EEEDB57-1578-4704-B5BA-2284789118A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D6691D-B66A-4310-A4F7-1D169E97D50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BA316F8-75AD-4E1C-99C9-4939A5AFFE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52854F5-2EF2-49C7-92B7-3A9B0D2153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1A273A-CBAA-47E3-BAE9-20B98C12D28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7917472-FD8B-46E6-A624-EC5BF67EDED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99697AD-2573-4AF6-AD00-2727EE9480A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558B4C-385C-4308-B50C-3508E6892A1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727A8E-ECC3-4308-80CA-F379799DEB3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CA0EB5-62A6-4DDF-868A-02A96A25D7D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6CF1AC-9E3B-4623-81A2-C105FBFD347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F0AC874-6155-4385-B831-220656944A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4F5690-F732-4247-B719-9694482C6A3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00D730-13BD-4706-AF39-BC4197EA4B0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5308EB1-4E1F-4295-8CF9-BA04B771640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FAE8FFD-8554-4712-945C-99A6FC47E05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887E8B5-397B-4085-82C2-857E17315A4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586299-C68E-4A9C-9F23-9B1BEFFEA95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53CF18-76B0-481B-ABA3-004D4A2912E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D8DB3E-42B5-44AF-8EF0-5D6F8DA307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E17469-FB01-43FE-A6FA-2883606EEA5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D1F076-C680-4EF9-83E0-F4B661E09EB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1659E8-21D2-470F-9242-3E69C9F3589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8047712-F5AB-4868-9347-DF5D5A67F69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E3B2E2-6C10-4182-A404-E2D011720A3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CEC5534-6566-47F7-951E-15300DD3740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203F73E-9AC1-4FC8-95AE-62552E657D3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68ECA3-2178-49AA-A449-662C3438858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56C2A8-2AE2-4E58-A514-CB3CD0FC7BF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A2EE9D9-DF18-4016-876C-CD536E975CA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980C91-5BEC-4385-8A1D-BABFDDF59C3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883FE0E-15BC-4852-8151-255981EDB6E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8F79B5-A04A-4348-84D8-65FA842F191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34D52EC-312F-4404-9ECD-9D99E793E22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4B76551-A4B2-43B2-A0D6-3546934B492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9533D62-6EEA-4588-85A7-4CAE6DC419F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FE51D95-10AF-44D8-9A50-B013A110073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3B97E93-3DA7-484B-8E6A-2F3A31A66AC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816335F-E4BA-40D2-BF79-7FB6FB7D790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9B1AEF-8AD4-4CF5-B286-11C155B532D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F5E4A51-4071-4FE9-B222-1A9A7BEA6E2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0EDF0C-5281-4C79-9BF0-D4CE8ED1AB2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54EE448-432E-42EE-8DD2-07661AF7513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91522DF-E24F-41FC-B123-3CD555024B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B78F7A4-B8EC-4382-9FFB-6CAA318FBAF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97AD01B-3BA1-40B7-AF2C-5986C080BEB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2F915AEC-013F-4209-A750-4324A429282C}"/>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86018768-186A-4F25-B669-A76C0AD7E1CB}"/>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E246620D-371E-405A-AF61-71CCE9080F33}"/>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AA50EBC6-F2AA-4D0F-AEE6-016DF1E64EBA}"/>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E9B3D96B-F1C8-4593-91BD-CC316F0A6338}"/>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4303666A-21D1-4B8D-AF16-14BEDCD26457}"/>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9097DB3C-8416-48C8-94AB-457BFEE72FDE}"/>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ADDE71F4-6249-4550-B941-42240999212F}"/>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AD82D557-F9E6-4119-B0F1-D6E6CBC1F2AA}"/>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1153E399-7677-425E-8629-6E08AFB1D3B4}"/>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A83EF2B7-4D14-4589-8A52-1E71F4B58FF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A710ABE-C7EA-4273-895B-2E6FCFB2675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B7644A-4EB3-46F3-9459-DA52687C23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94B168-70AC-463A-9614-374B7CC5D77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1F6EB7D-313A-4368-B26E-BC41142601F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B5424F-53D3-41E7-988B-287F41AB4A8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78740</xdr:rowOff>
    </xdr:from>
    <xdr:to>
      <xdr:col>24</xdr:col>
      <xdr:colOff>114300</xdr:colOff>
      <xdr:row>41</xdr:row>
      <xdr:rowOff>8890</xdr:rowOff>
    </xdr:to>
    <xdr:sp macro="" textlink="">
      <xdr:nvSpPr>
        <xdr:cNvPr id="73" name="楕円 72">
          <a:extLst>
            <a:ext uri="{FF2B5EF4-FFF2-40B4-BE49-F238E27FC236}">
              <a16:creationId xmlns:a16="http://schemas.microsoft.com/office/drawing/2014/main" id="{FCE90055-D7A3-4E55-A4B7-710A4931E120}"/>
            </a:ext>
          </a:extLst>
        </xdr:cNvPr>
        <xdr:cNvSpPr/>
      </xdr:nvSpPr>
      <xdr:spPr>
        <a:xfrm>
          <a:off x="4584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57167</xdr:rowOff>
    </xdr:from>
    <xdr:ext cx="405111" cy="259045"/>
    <xdr:sp macro="" textlink="">
      <xdr:nvSpPr>
        <xdr:cNvPr id="74" name="【道路】&#10;有形固定資産減価償却率該当値テキスト">
          <a:extLst>
            <a:ext uri="{FF2B5EF4-FFF2-40B4-BE49-F238E27FC236}">
              <a16:creationId xmlns:a16="http://schemas.microsoft.com/office/drawing/2014/main" id="{1FB0296D-5934-43E3-B8AB-15AAED92CA71}"/>
            </a:ext>
          </a:extLst>
        </xdr:cNvPr>
        <xdr:cNvSpPr txBox="1"/>
      </xdr:nvSpPr>
      <xdr:spPr>
        <a:xfrm>
          <a:off x="4673600"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63500</xdr:rowOff>
    </xdr:from>
    <xdr:to>
      <xdr:col>20</xdr:col>
      <xdr:colOff>38100</xdr:colOff>
      <xdr:row>40</xdr:row>
      <xdr:rowOff>165100</xdr:rowOff>
    </xdr:to>
    <xdr:sp macro="" textlink="">
      <xdr:nvSpPr>
        <xdr:cNvPr id="75" name="楕円 74">
          <a:extLst>
            <a:ext uri="{FF2B5EF4-FFF2-40B4-BE49-F238E27FC236}">
              <a16:creationId xmlns:a16="http://schemas.microsoft.com/office/drawing/2014/main" id="{564581E9-83AD-4B48-9C8F-B83DD70BC621}"/>
            </a:ext>
          </a:extLst>
        </xdr:cNvPr>
        <xdr:cNvSpPr/>
      </xdr:nvSpPr>
      <xdr:spPr>
        <a:xfrm>
          <a:off x="3746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114300</xdr:rowOff>
    </xdr:from>
    <xdr:to>
      <xdr:col>24</xdr:col>
      <xdr:colOff>63500</xdr:colOff>
      <xdr:row>40</xdr:row>
      <xdr:rowOff>129540</xdr:rowOff>
    </xdr:to>
    <xdr:cxnSp macro="">
      <xdr:nvCxnSpPr>
        <xdr:cNvPr id="76" name="直線コネクタ 75">
          <a:extLst>
            <a:ext uri="{FF2B5EF4-FFF2-40B4-BE49-F238E27FC236}">
              <a16:creationId xmlns:a16="http://schemas.microsoft.com/office/drawing/2014/main" id="{2FEB341D-E6B6-4523-8622-CD3E9927CF41}"/>
            </a:ext>
          </a:extLst>
        </xdr:cNvPr>
        <xdr:cNvCxnSpPr/>
      </xdr:nvCxnSpPr>
      <xdr:spPr>
        <a:xfrm>
          <a:off x="3797300" y="6972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40640</xdr:rowOff>
    </xdr:from>
    <xdr:to>
      <xdr:col>15</xdr:col>
      <xdr:colOff>101600</xdr:colOff>
      <xdr:row>40</xdr:row>
      <xdr:rowOff>142240</xdr:rowOff>
    </xdr:to>
    <xdr:sp macro="" textlink="">
      <xdr:nvSpPr>
        <xdr:cNvPr id="77" name="楕円 76">
          <a:extLst>
            <a:ext uri="{FF2B5EF4-FFF2-40B4-BE49-F238E27FC236}">
              <a16:creationId xmlns:a16="http://schemas.microsoft.com/office/drawing/2014/main" id="{BAD44D5B-2D26-4567-A6F4-CA68C5754203}"/>
            </a:ext>
          </a:extLst>
        </xdr:cNvPr>
        <xdr:cNvSpPr/>
      </xdr:nvSpPr>
      <xdr:spPr>
        <a:xfrm>
          <a:off x="2857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91440</xdr:rowOff>
    </xdr:from>
    <xdr:to>
      <xdr:col>19</xdr:col>
      <xdr:colOff>177800</xdr:colOff>
      <xdr:row>40</xdr:row>
      <xdr:rowOff>114300</xdr:rowOff>
    </xdr:to>
    <xdr:cxnSp macro="">
      <xdr:nvCxnSpPr>
        <xdr:cNvPr id="78" name="直線コネクタ 77">
          <a:extLst>
            <a:ext uri="{FF2B5EF4-FFF2-40B4-BE49-F238E27FC236}">
              <a16:creationId xmlns:a16="http://schemas.microsoft.com/office/drawing/2014/main" id="{FBD9E0B1-3987-467F-948B-CDED4AF39897}"/>
            </a:ext>
          </a:extLst>
        </xdr:cNvPr>
        <xdr:cNvCxnSpPr/>
      </xdr:nvCxnSpPr>
      <xdr:spPr>
        <a:xfrm>
          <a:off x="2908300" y="6949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154940</xdr:rowOff>
    </xdr:from>
    <xdr:to>
      <xdr:col>10</xdr:col>
      <xdr:colOff>165100</xdr:colOff>
      <xdr:row>40</xdr:row>
      <xdr:rowOff>85090</xdr:rowOff>
    </xdr:to>
    <xdr:sp macro="" textlink="">
      <xdr:nvSpPr>
        <xdr:cNvPr id="79" name="楕円 78">
          <a:extLst>
            <a:ext uri="{FF2B5EF4-FFF2-40B4-BE49-F238E27FC236}">
              <a16:creationId xmlns:a16="http://schemas.microsoft.com/office/drawing/2014/main" id="{A973D89B-44E8-427E-82AC-75AA7209F890}"/>
            </a:ext>
          </a:extLst>
        </xdr:cNvPr>
        <xdr:cNvSpPr/>
      </xdr:nvSpPr>
      <xdr:spPr>
        <a:xfrm>
          <a:off x="1968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34290</xdr:rowOff>
    </xdr:from>
    <xdr:to>
      <xdr:col>15</xdr:col>
      <xdr:colOff>50800</xdr:colOff>
      <xdr:row>40</xdr:row>
      <xdr:rowOff>91440</xdr:rowOff>
    </xdr:to>
    <xdr:cxnSp macro="">
      <xdr:nvCxnSpPr>
        <xdr:cNvPr id="80" name="直線コネクタ 79">
          <a:extLst>
            <a:ext uri="{FF2B5EF4-FFF2-40B4-BE49-F238E27FC236}">
              <a16:creationId xmlns:a16="http://schemas.microsoft.com/office/drawing/2014/main" id="{37BAD6C1-12C4-4872-9A89-458733FE0E40}"/>
            </a:ext>
          </a:extLst>
        </xdr:cNvPr>
        <xdr:cNvCxnSpPr/>
      </xdr:nvCxnSpPr>
      <xdr:spPr>
        <a:xfrm>
          <a:off x="2019300" y="689229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126365</xdr:rowOff>
    </xdr:from>
    <xdr:to>
      <xdr:col>6</xdr:col>
      <xdr:colOff>38100</xdr:colOff>
      <xdr:row>41</xdr:row>
      <xdr:rowOff>56515</xdr:rowOff>
    </xdr:to>
    <xdr:sp macro="" textlink="">
      <xdr:nvSpPr>
        <xdr:cNvPr id="81" name="楕円 80">
          <a:extLst>
            <a:ext uri="{FF2B5EF4-FFF2-40B4-BE49-F238E27FC236}">
              <a16:creationId xmlns:a16="http://schemas.microsoft.com/office/drawing/2014/main" id="{1F20D0B9-659C-4FFE-A41E-193AEB6281B9}"/>
            </a:ext>
          </a:extLst>
        </xdr:cNvPr>
        <xdr:cNvSpPr/>
      </xdr:nvSpPr>
      <xdr:spPr>
        <a:xfrm>
          <a:off x="10795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34290</xdr:rowOff>
    </xdr:from>
    <xdr:to>
      <xdr:col>10</xdr:col>
      <xdr:colOff>114300</xdr:colOff>
      <xdr:row>41</xdr:row>
      <xdr:rowOff>5715</xdr:rowOff>
    </xdr:to>
    <xdr:cxnSp macro="">
      <xdr:nvCxnSpPr>
        <xdr:cNvPr id="82" name="直線コネクタ 81">
          <a:extLst>
            <a:ext uri="{FF2B5EF4-FFF2-40B4-BE49-F238E27FC236}">
              <a16:creationId xmlns:a16="http://schemas.microsoft.com/office/drawing/2014/main" id="{522E7C51-4855-425E-8A44-D96802233B47}"/>
            </a:ext>
          </a:extLst>
        </xdr:cNvPr>
        <xdr:cNvCxnSpPr/>
      </xdr:nvCxnSpPr>
      <xdr:spPr>
        <a:xfrm flipV="1">
          <a:off x="1130300" y="689229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7032ED2F-A348-4935-A88D-29E52F2633F7}"/>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859AF014-C5AE-4888-890C-19112BDA0E01}"/>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C3826B6E-6CB0-48AF-ADD1-E1C0F780F57A}"/>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6C94AEC3-4300-43DC-B3D8-4AB598B0E838}"/>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156227</xdr:rowOff>
    </xdr:from>
    <xdr:ext cx="405111" cy="259045"/>
    <xdr:sp macro="" textlink="">
      <xdr:nvSpPr>
        <xdr:cNvPr id="87" name="n_1mainValue【道路】&#10;有形固定資産減価償却率">
          <a:extLst>
            <a:ext uri="{FF2B5EF4-FFF2-40B4-BE49-F238E27FC236}">
              <a16:creationId xmlns:a16="http://schemas.microsoft.com/office/drawing/2014/main" id="{C95B0ED3-F32C-4FF4-BE37-01B42FBE4DE5}"/>
            </a:ext>
          </a:extLst>
        </xdr:cNvPr>
        <xdr:cNvSpPr txBox="1"/>
      </xdr:nvSpPr>
      <xdr:spPr>
        <a:xfrm>
          <a:off x="3582044"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133367</xdr:rowOff>
    </xdr:from>
    <xdr:ext cx="405111" cy="259045"/>
    <xdr:sp macro="" textlink="">
      <xdr:nvSpPr>
        <xdr:cNvPr id="88" name="n_2mainValue【道路】&#10;有形固定資産減価償却率">
          <a:extLst>
            <a:ext uri="{FF2B5EF4-FFF2-40B4-BE49-F238E27FC236}">
              <a16:creationId xmlns:a16="http://schemas.microsoft.com/office/drawing/2014/main" id="{DF3AAC30-289F-4AE8-9A93-FF26A83F5665}"/>
            </a:ext>
          </a:extLst>
        </xdr:cNvPr>
        <xdr:cNvSpPr txBox="1"/>
      </xdr:nvSpPr>
      <xdr:spPr>
        <a:xfrm>
          <a:off x="27057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76217</xdr:rowOff>
    </xdr:from>
    <xdr:ext cx="405111" cy="259045"/>
    <xdr:sp macro="" textlink="">
      <xdr:nvSpPr>
        <xdr:cNvPr id="89" name="n_3mainValue【道路】&#10;有形固定資産減価償却率">
          <a:extLst>
            <a:ext uri="{FF2B5EF4-FFF2-40B4-BE49-F238E27FC236}">
              <a16:creationId xmlns:a16="http://schemas.microsoft.com/office/drawing/2014/main" id="{6DC448BB-8602-49BE-B05C-24CD4435CC23}"/>
            </a:ext>
          </a:extLst>
        </xdr:cNvPr>
        <xdr:cNvSpPr txBox="1"/>
      </xdr:nvSpPr>
      <xdr:spPr>
        <a:xfrm>
          <a:off x="1816744"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47642</xdr:rowOff>
    </xdr:from>
    <xdr:ext cx="405111" cy="259045"/>
    <xdr:sp macro="" textlink="">
      <xdr:nvSpPr>
        <xdr:cNvPr id="90" name="n_4mainValue【道路】&#10;有形固定資産減価償却率">
          <a:extLst>
            <a:ext uri="{FF2B5EF4-FFF2-40B4-BE49-F238E27FC236}">
              <a16:creationId xmlns:a16="http://schemas.microsoft.com/office/drawing/2014/main" id="{F0E078D1-7EAC-4984-A8D2-03CF562846B9}"/>
            </a:ext>
          </a:extLst>
        </xdr:cNvPr>
        <xdr:cNvSpPr txBox="1"/>
      </xdr:nvSpPr>
      <xdr:spPr>
        <a:xfrm>
          <a:off x="927744" y="707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9BA4CEC-FA7E-47FD-B28C-14905CCB8EA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054BF03-77CF-4CBC-8B22-554BE957432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6A74026-5BEA-4A4A-928B-D3290FFDC1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DC3697B-D374-4B70-A067-F5ABB2A256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42537EF-5D84-4A64-B27C-4EA36084EDA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4FD15EB-552D-41B9-A4E6-327FE278A1C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D7B6CD2-8AD3-452E-94AC-30534F33AE6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F586B1F-31DD-4C4F-8A13-3E90E43D94E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6D220C0-1517-4623-A567-29B92DBA6E5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84ADA1B-CC57-46B9-A10A-A6297C90459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CF70D1E5-6B13-441E-BE7C-C9A9FC5B4CE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33728A1-72F1-4A98-8085-C79CF0B2022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07D734A-24E3-4F87-B34E-D90A44DD043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777D6622-43BB-41C8-A863-F978ACF595A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902FC4B-B92C-416E-BDDB-24348F24A81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86815CD2-91D1-4CD3-8CF2-A0A8542F4407}"/>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3569539-2A6F-4FE4-85B2-D396FFEC6B9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A7B7493-684F-43BC-AB05-B39BC3FD5ECC}"/>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95B014B-267F-48C0-8212-05856799CC4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10DF8611-B5C5-4E12-80D0-AE904DD2BE3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DF74181-48BB-4838-8CE8-E848581C24F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FA6E5B2E-0948-4E32-BF9E-4FF173FDE3A2}"/>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CF282944-F996-4BB7-ACD2-D194F58E84FC}"/>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1D0082D8-16B0-49C2-8C49-BBD32AC623E5}"/>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65058419-F98C-4CD1-9F8D-DEE30F76001B}"/>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87691C17-AF9A-4DD2-A275-BA23399EBC1A}"/>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B46B5425-63A3-4D81-83A9-2E80B7C3C5C0}"/>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08AC779D-43A9-4975-8E29-A477D19706AD}"/>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90087432-4505-41CD-95D6-0F44905F84E9}"/>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D99B0691-F0AE-4A69-92E4-89B1AF8D4F25}"/>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02D2461F-2D68-4E32-80CC-1A5D931D7E9E}"/>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8F60291A-1B86-4A56-9FDC-A35430AEB372}"/>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EFE0D4B-8A2B-4D54-809D-4583730173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4EE2F7E-9CC1-4950-807F-A699CE2143E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07930B1-3129-4C33-9659-2C6D3D73668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B31A1CB-2F74-4EB4-8316-8DC60900799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B67B564-54ED-4F59-9214-A93CCE62BC3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92094</xdr:rowOff>
    </xdr:from>
    <xdr:to>
      <xdr:col>55</xdr:col>
      <xdr:colOff>50800</xdr:colOff>
      <xdr:row>41</xdr:row>
      <xdr:rowOff>22244</xdr:rowOff>
    </xdr:to>
    <xdr:sp macro="" textlink="">
      <xdr:nvSpPr>
        <xdr:cNvPr id="128" name="楕円 127">
          <a:extLst>
            <a:ext uri="{FF2B5EF4-FFF2-40B4-BE49-F238E27FC236}">
              <a16:creationId xmlns:a16="http://schemas.microsoft.com/office/drawing/2014/main" id="{C272D8A9-CECD-40AC-BD5D-3F510BF0B1B4}"/>
            </a:ext>
          </a:extLst>
        </xdr:cNvPr>
        <xdr:cNvSpPr/>
      </xdr:nvSpPr>
      <xdr:spPr>
        <a:xfrm>
          <a:off x="10426700" y="695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114971</xdr:rowOff>
    </xdr:from>
    <xdr:ext cx="534377" cy="259045"/>
    <xdr:sp macro="" textlink="">
      <xdr:nvSpPr>
        <xdr:cNvPr id="129" name="【道路】&#10;一人当たり延長該当値テキスト">
          <a:extLst>
            <a:ext uri="{FF2B5EF4-FFF2-40B4-BE49-F238E27FC236}">
              <a16:creationId xmlns:a16="http://schemas.microsoft.com/office/drawing/2014/main" id="{9FD1B64F-72A7-4BD2-9CAD-B904C8FB637D}"/>
            </a:ext>
          </a:extLst>
        </xdr:cNvPr>
        <xdr:cNvSpPr txBox="1"/>
      </xdr:nvSpPr>
      <xdr:spPr>
        <a:xfrm>
          <a:off x="10515600" y="6801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96072</xdr:rowOff>
    </xdr:from>
    <xdr:to>
      <xdr:col>50</xdr:col>
      <xdr:colOff>165100</xdr:colOff>
      <xdr:row>41</xdr:row>
      <xdr:rowOff>26222</xdr:rowOff>
    </xdr:to>
    <xdr:sp macro="" textlink="">
      <xdr:nvSpPr>
        <xdr:cNvPr id="130" name="楕円 129">
          <a:extLst>
            <a:ext uri="{FF2B5EF4-FFF2-40B4-BE49-F238E27FC236}">
              <a16:creationId xmlns:a16="http://schemas.microsoft.com/office/drawing/2014/main" id="{EC9CD984-67E6-4BD6-9DAD-26DE346CEF37}"/>
            </a:ext>
          </a:extLst>
        </xdr:cNvPr>
        <xdr:cNvSpPr/>
      </xdr:nvSpPr>
      <xdr:spPr>
        <a:xfrm>
          <a:off x="9588500" y="695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142894</xdr:rowOff>
    </xdr:from>
    <xdr:to>
      <xdr:col>55</xdr:col>
      <xdr:colOff>0</xdr:colOff>
      <xdr:row>40</xdr:row>
      <xdr:rowOff>146872</xdr:rowOff>
    </xdr:to>
    <xdr:cxnSp macro="">
      <xdr:nvCxnSpPr>
        <xdr:cNvPr id="131" name="直線コネクタ 130">
          <a:extLst>
            <a:ext uri="{FF2B5EF4-FFF2-40B4-BE49-F238E27FC236}">
              <a16:creationId xmlns:a16="http://schemas.microsoft.com/office/drawing/2014/main" id="{188D28FC-02E7-47B8-9D62-A5C58353FD25}"/>
            </a:ext>
          </a:extLst>
        </xdr:cNvPr>
        <xdr:cNvCxnSpPr/>
      </xdr:nvCxnSpPr>
      <xdr:spPr>
        <a:xfrm flipV="1">
          <a:off x="9639300" y="7000894"/>
          <a:ext cx="8382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97825</xdr:rowOff>
    </xdr:from>
    <xdr:to>
      <xdr:col>46</xdr:col>
      <xdr:colOff>38100</xdr:colOff>
      <xdr:row>41</xdr:row>
      <xdr:rowOff>27975</xdr:rowOff>
    </xdr:to>
    <xdr:sp macro="" textlink="">
      <xdr:nvSpPr>
        <xdr:cNvPr id="132" name="楕円 131">
          <a:extLst>
            <a:ext uri="{FF2B5EF4-FFF2-40B4-BE49-F238E27FC236}">
              <a16:creationId xmlns:a16="http://schemas.microsoft.com/office/drawing/2014/main" id="{5B178BB7-CFB9-41CA-B2CE-4CE9D6C8CC19}"/>
            </a:ext>
          </a:extLst>
        </xdr:cNvPr>
        <xdr:cNvSpPr/>
      </xdr:nvSpPr>
      <xdr:spPr>
        <a:xfrm>
          <a:off x="8699500" y="69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146872</xdr:rowOff>
    </xdr:from>
    <xdr:to>
      <xdr:col>50</xdr:col>
      <xdr:colOff>114300</xdr:colOff>
      <xdr:row>40</xdr:row>
      <xdr:rowOff>148625</xdr:rowOff>
    </xdr:to>
    <xdr:cxnSp macro="">
      <xdr:nvCxnSpPr>
        <xdr:cNvPr id="133" name="直線コネクタ 132">
          <a:extLst>
            <a:ext uri="{FF2B5EF4-FFF2-40B4-BE49-F238E27FC236}">
              <a16:creationId xmlns:a16="http://schemas.microsoft.com/office/drawing/2014/main" id="{7770BD65-A643-4180-88F2-589C6E5CD0BD}"/>
            </a:ext>
          </a:extLst>
        </xdr:cNvPr>
        <xdr:cNvCxnSpPr/>
      </xdr:nvCxnSpPr>
      <xdr:spPr>
        <a:xfrm flipV="1">
          <a:off x="8750300" y="7004872"/>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103991</xdr:rowOff>
    </xdr:from>
    <xdr:to>
      <xdr:col>41</xdr:col>
      <xdr:colOff>101600</xdr:colOff>
      <xdr:row>41</xdr:row>
      <xdr:rowOff>34141</xdr:rowOff>
    </xdr:to>
    <xdr:sp macro="" textlink="">
      <xdr:nvSpPr>
        <xdr:cNvPr id="134" name="楕円 133">
          <a:extLst>
            <a:ext uri="{FF2B5EF4-FFF2-40B4-BE49-F238E27FC236}">
              <a16:creationId xmlns:a16="http://schemas.microsoft.com/office/drawing/2014/main" id="{8FF9421C-4BCF-49E0-88E7-DE08B1337CFA}"/>
            </a:ext>
          </a:extLst>
        </xdr:cNvPr>
        <xdr:cNvSpPr/>
      </xdr:nvSpPr>
      <xdr:spPr>
        <a:xfrm>
          <a:off x="7810500" y="69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148625</xdr:rowOff>
    </xdr:from>
    <xdr:to>
      <xdr:col>45</xdr:col>
      <xdr:colOff>177800</xdr:colOff>
      <xdr:row>40</xdr:row>
      <xdr:rowOff>154791</xdr:rowOff>
    </xdr:to>
    <xdr:cxnSp macro="">
      <xdr:nvCxnSpPr>
        <xdr:cNvPr id="135" name="直線コネクタ 134">
          <a:extLst>
            <a:ext uri="{FF2B5EF4-FFF2-40B4-BE49-F238E27FC236}">
              <a16:creationId xmlns:a16="http://schemas.microsoft.com/office/drawing/2014/main" id="{9323CE78-3CD9-45E8-A6F6-616C67D1C460}"/>
            </a:ext>
          </a:extLst>
        </xdr:cNvPr>
        <xdr:cNvCxnSpPr/>
      </xdr:nvCxnSpPr>
      <xdr:spPr>
        <a:xfrm flipV="1">
          <a:off x="7861300" y="7006625"/>
          <a:ext cx="889000" cy="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107886</xdr:rowOff>
    </xdr:from>
    <xdr:to>
      <xdr:col>36</xdr:col>
      <xdr:colOff>165100</xdr:colOff>
      <xdr:row>41</xdr:row>
      <xdr:rowOff>38036</xdr:rowOff>
    </xdr:to>
    <xdr:sp macro="" textlink="">
      <xdr:nvSpPr>
        <xdr:cNvPr id="136" name="楕円 135">
          <a:extLst>
            <a:ext uri="{FF2B5EF4-FFF2-40B4-BE49-F238E27FC236}">
              <a16:creationId xmlns:a16="http://schemas.microsoft.com/office/drawing/2014/main" id="{7D8AC5CF-BE54-441E-AE36-8B0BD5EE140A}"/>
            </a:ext>
          </a:extLst>
        </xdr:cNvPr>
        <xdr:cNvSpPr/>
      </xdr:nvSpPr>
      <xdr:spPr>
        <a:xfrm>
          <a:off x="6921500" y="696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154791</xdr:rowOff>
    </xdr:from>
    <xdr:to>
      <xdr:col>41</xdr:col>
      <xdr:colOff>50800</xdr:colOff>
      <xdr:row>40</xdr:row>
      <xdr:rowOff>158686</xdr:rowOff>
    </xdr:to>
    <xdr:cxnSp macro="">
      <xdr:nvCxnSpPr>
        <xdr:cNvPr id="137" name="直線コネクタ 136">
          <a:extLst>
            <a:ext uri="{FF2B5EF4-FFF2-40B4-BE49-F238E27FC236}">
              <a16:creationId xmlns:a16="http://schemas.microsoft.com/office/drawing/2014/main" id="{4E624200-3F0A-466F-969A-D015E4FE7C5B}"/>
            </a:ext>
          </a:extLst>
        </xdr:cNvPr>
        <xdr:cNvCxnSpPr/>
      </xdr:nvCxnSpPr>
      <xdr:spPr>
        <a:xfrm flipV="1">
          <a:off x="6972300" y="7012791"/>
          <a:ext cx="889000" cy="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F6501571-3930-4AC3-A63F-8C62E7F2082D}"/>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397F070F-0BDB-4F95-903B-22955A18A172}"/>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DB5729AB-0243-4223-8B90-5C03C9B21F2E}"/>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50717</xdr:rowOff>
    </xdr:from>
    <xdr:ext cx="534377" cy="259045"/>
    <xdr:sp macro="" textlink="">
      <xdr:nvSpPr>
        <xdr:cNvPr id="141" name="n_4aveValue【道路】&#10;一人当たり延長">
          <a:extLst>
            <a:ext uri="{FF2B5EF4-FFF2-40B4-BE49-F238E27FC236}">
              <a16:creationId xmlns:a16="http://schemas.microsoft.com/office/drawing/2014/main" id="{B0E7292D-8EC7-4FDE-82BC-7926264A9EE9}"/>
            </a:ext>
          </a:extLst>
        </xdr:cNvPr>
        <xdr:cNvSpPr txBox="1"/>
      </xdr:nvSpPr>
      <xdr:spPr>
        <a:xfrm>
          <a:off x="6705111" y="708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17349</xdr:rowOff>
    </xdr:from>
    <xdr:ext cx="534377" cy="259045"/>
    <xdr:sp macro="" textlink="">
      <xdr:nvSpPr>
        <xdr:cNvPr id="142" name="n_1mainValue【道路】&#10;一人当たり延長">
          <a:extLst>
            <a:ext uri="{FF2B5EF4-FFF2-40B4-BE49-F238E27FC236}">
              <a16:creationId xmlns:a16="http://schemas.microsoft.com/office/drawing/2014/main" id="{16BB0604-1E78-4AF5-B8B7-241BB1DEE700}"/>
            </a:ext>
          </a:extLst>
        </xdr:cNvPr>
        <xdr:cNvSpPr txBox="1"/>
      </xdr:nvSpPr>
      <xdr:spPr>
        <a:xfrm>
          <a:off x="9359411" y="7046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44502</xdr:rowOff>
    </xdr:from>
    <xdr:ext cx="534377" cy="259045"/>
    <xdr:sp macro="" textlink="">
      <xdr:nvSpPr>
        <xdr:cNvPr id="143" name="n_2mainValue【道路】&#10;一人当たり延長">
          <a:extLst>
            <a:ext uri="{FF2B5EF4-FFF2-40B4-BE49-F238E27FC236}">
              <a16:creationId xmlns:a16="http://schemas.microsoft.com/office/drawing/2014/main" id="{5D50BEF6-7B80-450B-8274-6D347B599557}"/>
            </a:ext>
          </a:extLst>
        </xdr:cNvPr>
        <xdr:cNvSpPr txBox="1"/>
      </xdr:nvSpPr>
      <xdr:spPr>
        <a:xfrm>
          <a:off x="8483111" y="673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50668</xdr:rowOff>
    </xdr:from>
    <xdr:ext cx="534377" cy="259045"/>
    <xdr:sp macro="" textlink="">
      <xdr:nvSpPr>
        <xdr:cNvPr id="144" name="n_3mainValue【道路】&#10;一人当たり延長">
          <a:extLst>
            <a:ext uri="{FF2B5EF4-FFF2-40B4-BE49-F238E27FC236}">
              <a16:creationId xmlns:a16="http://schemas.microsoft.com/office/drawing/2014/main" id="{EB85B046-70C9-44CA-B7ED-C163D6CA6FEF}"/>
            </a:ext>
          </a:extLst>
        </xdr:cNvPr>
        <xdr:cNvSpPr txBox="1"/>
      </xdr:nvSpPr>
      <xdr:spPr>
        <a:xfrm>
          <a:off x="7594111" y="673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54563</xdr:rowOff>
    </xdr:from>
    <xdr:ext cx="534377" cy="259045"/>
    <xdr:sp macro="" textlink="">
      <xdr:nvSpPr>
        <xdr:cNvPr id="145" name="n_4mainValue【道路】&#10;一人当たり延長">
          <a:extLst>
            <a:ext uri="{FF2B5EF4-FFF2-40B4-BE49-F238E27FC236}">
              <a16:creationId xmlns:a16="http://schemas.microsoft.com/office/drawing/2014/main" id="{D0C8DB62-8061-42C4-BA25-D11852FB0565}"/>
            </a:ext>
          </a:extLst>
        </xdr:cNvPr>
        <xdr:cNvSpPr txBox="1"/>
      </xdr:nvSpPr>
      <xdr:spPr>
        <a:xfrm>
          <a:off x="6705111" y="674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7CF6B78-F137-414F-ACDA-3A0E36947D7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0EE8E7D-F41A-4941-B93B-D9B05309B5E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3EF72DA-40CE-493C-8583-0FE8A511F5B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2D92196-030A-40FA-8CEE-61FC81C933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335743C-A914-4D8A-9165-8A1581A67C5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D0705D2-994A-450C-9290-27ECF66C602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522EEF8-F5A8-4CC3-8CAE-9F4FAFFF324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5E2D6C2-71C1-4865-88EA-1576C6A6998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45275CF-A307-48CD-979B-EA3A8D3F23A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EF41F61-527E-4265-93C9-333EA01193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C1D713E-7622-41CE-8EE2-893FA2B01D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6F83FD8-92A0-4B73-8E35-2E4D55727E8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255FFFBE-60CD-4428-B055-54894A86A2B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EB22036-E0E2-44AE-A6DE-6AC2A4D0306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29C5EF82-6B30-4592-BF6A-BF2DE02E7B3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5FEA9AF-6232-4199-B380-89EDAB631CF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90DFB0C-DDCD-4949-9770-997B6743F15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30B1F04-0B72-48D4-966E-A16B44AD17D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5C91A29-27AB-4B58-B64B-CCE8A1BAC89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5037D9D-10E3-415C-9F41-4EFA0DC4FF8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E0E3895A-1041-4874-95C0-1C20DC38B546}"/>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D15E488-DA17-4527-863D-BEA1A6F2EE0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B81F91DE-C42C-43E0-8515-3741D3A87AE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8D40737C-4E89-4005-A0DB-650E66ACDF0C}"/>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BB515A9C-9F89-460E-9DDC-3594EE3A8D41}"/>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81B7C339-5E90-481B-A51A-F4850B29160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7DFEED7E-511E-497C-8D5D-B25A77077F4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DE9ECB4D-2515-42AE-8EB1-F87C79CCE556}"/>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D6DC6194-BCD3-4D0E-B62B-A02493D1C0B1}"/>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1EA4F763-C6F9-49C5-80F1-440F5EAE3165}"/>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F507986C-BC41-4049-81AE-88483D29C20C}"/>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4C58F0F0-69CD-46A2-8C40-F73C2A84ECBF}"/>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0EC83C88-A2E2-416F-BA61-5499C3FFFD0D}"/>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6156148B-4F19-416D-ADF4-9CCA71571EB0}"/>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29ED0D1-EC04-488D-81CB-0780CFF380B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5DDA96C-462F-46D6-809C-86ECDEFAB8B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9B0E450-C94D-4A47-AADC-2B0BBE7E428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5B6C47C-0DB2-45E9-8E73-30CE757BF75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4C52BEA-79AA-42E2-9227-DBF90853D4D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128270</xdr:rowOff>
    </xdr:from>
    <xdr:to>
      <xdr:col>24</xdr:col>
      <xdr:colOff>114300</xdr:colOff>
      <xdr:row>60</xdr:row>
      <xdr:rowOff>58420</xdr:rowOff>
    </xdr:to>
    <xdr:sp macro="" textlink="">
      <xdr:nvSpPr>
        <xdr:cNvPr id="185" name="楕円 184">
          <a:extLst>
            <a:ext uri="{FF2B5EF4-FFF2-40B4-BE49-F238E27FC236}">
              <a16:creationId xmlns:a16="http://schemas.microsoft.com/office/drawing/2014/main" id="{81C8E2E8-A880-4887-9718-F8382ED79F9D}"/>
            </a:ext>
          </a:extLst>
        </xdr:cNvPr>
        <xdr:cNvSpPr/>
      </xdr:nvSpPr>
      <xdr:spPr>
        <a:xfrm>
          <a:off x="4584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151147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1D7FE714-0996-48E4-BFC7-771CD0AC556F}"/>
            </a:ext>
          </a:extLst>
        </xdr:cNvPr>
        <xdr:cNvSpPr txBox="1"/>
      </xdr:nvSpPr>
      <xdr:spPr>
        <a:xfrm>
          <a:off x="4673600"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107950</xdr:rowOff>
    </xdr:from>
    <xdr:to>
      <xdr:col>20</xdr:col>
      <xdr:colOff>38100</xdr:colOff>
      <xdr:row>60</xdr:row>
      <xdr:rowOff>38100</xdr:rowOff>
    </xdr:to>
    <xdr:sp macro="" textlink="">
      <xdr:nvSpPr>
        <xdr:cNvPr id="187" name="楕円 186">
          <a:extLst>
            <a:ext uri="{FF2B5EF4-FFF2-40B4-BE49-F238E27FC236}">
              <a16:creationId xmlns:a16="http://schemas.microsoft.com/office/drawing/2014/main" id="{825930AE-9343-410F-8A25-E74B5DE71CE8}"/>
            </a:ext>
          </a:extLst>
        </xdr:cNvPr>
        <xdr:cNvSpPr/>
      </xdr:nvSpPr>
      <xdr:spPr>
        <a:xfrm>
          <a:off x="37465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158750</xdr:rowOff>
    </xdr:from>
    <xdr:to>
      <xdr:col>24</xdr:col>
      <xdr:colOff>63500</xdr:colOff>
      <xdr:row>60</xdr:row>
      <xdr:rowOff>7620</xdr:rowOff>
    </xdr:to>
    <xdr:cxnSp macro="">
      <xdr:nvCxnSpPr>
        <xdr:cNvPr id="188" name="直線コネクタ 187">
          <a:extLst>
            <a:ext uri="{FF2B5EF4-FFF2-40B4-BE49-F238E27FC236}">
              <a16:creationId xmlns:a16="http://schemas.microsoft.com/office/drawing/2014/main" id="{A34105D9-5F25-4CBD-88DB-FFAA18FCD09D}"/>
            </a:ext>
          </a:extLst>
        </xdr:cNvPr>
        <xdr:cNvCxnSpPr/>
      </xdr:nvCxnSpPr>
      <xdr:spPr>
        <a:xfrm>
          <a:off x="3797300" y="10274300"/>
          <a:ext cx="8382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88900</xdr:rowOff>
    </xdr:from>
    <xdr:to>
      <xdr:col>15</xdr:col>
      <xdr:colOff>101600</xdr:colOff>
      <xdr:row>60</xdr:row>
      <xdr:rowOff>19050</xdr:rowOff>
    </xdr:to>
    <xdr:sp macro="" textlink="">
      <xdr:nvSpPr>
        <xdr:cNvPr id="189" name="楕円 188">
          <a:extLst>
            <a:ext uri="{FF2B5EF4-FFF2-40B4-BE49-F238E27FC236}">
              <a16:creationId xmlns:a16="http://schemas.microsoft.com/office/drawing/2014/main" id="{7E3313FE-5A3D-48FA-AC75-72D960B22DA5}"/>
            </a:ext>
          </a:extLst>
        </xdr:cNvPr>
        <xdr:cNvSpPr/>
      </xdr:nvSpPr>
      <xdr:spPr>
        <a:xfrm>
          <a:off x="2857500" y="1020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139700</xdr:rowOff>
    </xdr:from>
    <xdr:to>
      <xdr:col>19</xdr:col>
      <xdr:colOff>177800</xdr:colOff>
      <xdr:row>59</xdr:row>
      <xdr:rowOff>158750</xdr:rowOff>
    </xdr:to>
    <xdr:cxnSp macro="">
      <xdr:nvCxnSpPr>
        <xdr:cNvPr id="190" name="直線コネクタ 189">
          <a:extLst>
            <a:ext uri="{FF2B5EF4-FFF2-40B4-BE49-F238E27FC236}">
              <a16:creationId xmlns:a16="http://schemas.microsoft.com/office/drawing/2014/main" id="{2FE5C0C0-6A7F-403F-98D7-9E41BF0A6FCC}"/>
            </a:ext>
          </a:extLst>
        </xdr:cNvPr>
        <xdr:cNvCxnSpPr/>
      </xdr:nvCxnSpPr>
      <xdr:spPr>
        <a:xfrm>
          <a:off x="2908300" y="10255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69850</xdr:rowOff>
    </xdr:from>
    <xdr:to>
      <xdr:col>10</xdr:col>
      <xdr:colOff>165100</xdr:colOff>
      <xdr:row>60</xdr:row>
      <xdr:rowOff>0</xdr:rowOff>
    </xdr:to>
    <xdr:sp macro="" textlink="">
      <xdr:nvSpPr>
        <xdr:cNvPr id="191" name="楕円 190">
          <a:extLst>
            <a:ext uri="{FF2B5EF4-FFF2-40B4-BE49-F238E27FC236}">
              <a16:creationId xmlns:a16="http://schemas.microsoft.com/office/drawing/2014/main" id="{BEC62D18-0820-4A88-99D6-5A2145B8EE08}"/>
            </a:ext>
          </a:extLst>
        </xdr:cNvPr>
        <xdr:cNvSpPr/>
      </xdr:nvSpPr>
      <xdr:spPr>
        <a:xfrm>
          <a:off x="19685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120650</xdr:rowOff>
    </xdr:from>
    <xdr:to>
      <xdr:col>15</xdr:col>
      <xdr:colOff>50800</xdr:colOff>
      <xdr:row>59</xdr:row>
      <xdr:rowOff>139700</xdr:rowOff>
    </xdr:to>
    <xdr:cxnSp macro="">
      <xdr:nvCxnSpPr>
        <xdr:cNvPr id="192" name="直線コネクタ 191">
          <a:extLst>
            <a:ext uri="{FF2B5EF4-FFF2-40B4-BE49-F238E27FC236}">
              <a16:creationId xmlns:a16="http://schemas.microsoft.com/office/drawing/2014/main" id="{5B4A2C20-5396-41FF-972B-AAAFC0DFE86D}"/>
            </a:ext>
          </a:extLst>
        </xdr:cNvPr>
        <xdr:cNvCxnSpPr/>
      </xdr:nvCxnSpPr>
      <xdr:spPr>
        <a:xfrm>
          <a:off x="2019300" y="10236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53340</xdr:rowOff>
    </xdr:from>
    <xdr:to>
      <xdr:col>6</xdr:col>
      <xdr:colOff>38100</xdr:colOff>
      <xdr:row>59</xdr:row>
      <xdr:rowOff>154940</xdr:rowOff>
    </xdr:to>
    <xdr:sp macro="" textlink="">
      <xdr:nvSpPr>
        <xdr:cNvPr id="193" name="楕円 192">
          <a:extLst>
            <a:ext uri="{FF2B5EF4-FFF2-40B4-BE49-F238E27FC236}">
              <a16:creationId xmlns:a16="http://schemas.microsoft.com/office/drawing/2014/main" id="{78D2C8DD-7AFB-4B13-985D-AEA743466164}"/>
            </a:ext>
          </a:extLst>
        </xdr:cNvPr>
        <xdr:cNvSpPr/>
      </xdr:nvSpPr>
      <xdr:spPr>
        <a:xfrm>
          <a:off x="1079500" y="1016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104140</xdr:rowOff>
    </xdr:from>
    <xdr:to>
      <xdr:col>10</xdr:col>
      <xdr:colOff>114300</xdr:colOff>
      <xdr:row>59</xdr:row>
      <xdr:rowOff>120650</xdr:rowOff>
    </xdr:to>
    <xdr:cxnSp macro="">
      <xdr:nvCxnSpPr>
        <xdr:cNvPr id="194" name="直線コネクタ 193">
          <a:extLst>
            <a:ext uri="{FF2B5EF4-FFF2-40B4-BE49-F238E27FC236}">
              <a16:creationId xmlns:a16="http://schemas.microsoft.com/office/drawing/2014/main" id="{6A157E8C-13FF-4142-AB28-0FA3DA2FEDDB}"/>
            </a:ext>
          </a:extLst>
        </xdr:cNvPr>
        <xdr:cNvCxnSpPr/>
      </xdr:nvCxnSpPr>
      <xdr:spPr>
        <a:xfrm>
          <a:off x="1130300" y="1021969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3840F7C6-591E-4C0E-8F76-1FC81329BAAD}"/>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AF5CD82-718D-4EC0-B1FB-0119F1FB2587}"/>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C9449831-7FBF-4FBB-84E9-D121999FA938}"/>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121937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5A5D9E5-1FF4-40A3-9154-D9B194F5BDF2}"/>
            </a:ext>
          </a:extLst>
        </xdr:cNvPr>
        <xdr:cNvSpPr txBox="1"/>
      </xdr:nvSpPr>
      <xdr:spPr>
        <a:xfrm>
          <a:off x="927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54627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A9D42C93-5358-4CDD-B460-422CA3B9F7D3}"/>
            </a:ext>
          </a:extLst>
        </xdr:cNvPr>
        <xdr:cNvSpPr txBox="1"/>
      </xdr:nvSpPr>
      <xdr:spPr>
        <a:xfrm>
          <a:off x="3582044" y="999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35577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439B4F69-42EE-489E-89AE-E3F456E17C0E}"/>
            </a:ext>
          </a:extLst>
        </xdr:cNvPr>
        <xdr:cNvSpPr txBox="1"/>
      </xdr:nvSpPr>
      <xdr:spPr>
        <a:xfrm>
          <a:off x="2705744" y="997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16527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D47E8DDE-C1A0-4195-8B17-B61D44EB9483}"/>
            </a:ext>
          </a:extLst>
        </xdr:cNvPr>
        <xdr:cNvSpPr txBox="1"/>
      </xdr:nvSpPr>
      <xdr:spPr>
        <a:xfrm>
          <a:off x="1816744" y="996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4B92FDC-02E3-4FB8-B41C-61E56A5E1DA5}"/>
            </a:ext>
          </a:extLst>
        </xdr:cNvPr>
        <xdr:cNvSpPr txBox="1"/>
      </xdr:nvSpPr>
      <xdr:spPr>
        <a:xfrm>
          <a:off x="9277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8A2073A-EEFA-4278-B57F-20CBE4C8970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29DB5DF9-54F7-4DE4-8C77-7D81CEE3186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3FF2E988-2695-4165-8DCE-15DED4FA36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685E622-A790-4A12-9BFC-984ADDC080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2C6209A-D8AD-477A-AD52-EAA0E2EE1D7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D2BEFFE-AD02-4E45-BC56-CE303CD96DC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14B0213F-D054-489B-A5F9-E7077B97F4A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F1DA5A1C-FC2B-4F77-BCFA-9B4A1613EE6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ED6D8691-ADE6-4B05-A4AC-33D6571328D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61B91D3-BDA6-4992-A63E-52230FADDCA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BF525951-CB4D-43C0-A0DD-282192AE739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5C8F5E30-7FFD-418A-B2F2-842F09ACF0D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D03B291F-7967-4C96-85EB-3C8E419363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C22C065C-AD71-467D-A5FF-9DA8DC18DD2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84DD26B4-C925-4814-86B4-6393675F2E3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CE741B86-7751-471B-BCD1-E7F1B7E2A7E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B2FDD97A-7300-4BE3-944F-76F6AD3FE50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A7673BF9-4C4D-4A9E-86D0-9BCDEF8EF61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9B21C8C3-9892-448E-B089-695099C4472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1B69D628-4088-4F95-B1E0-B249F1FDB11C}"/>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F69D2A3-6ABD-4DF6-A14B-3C43A9D2BF7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6B7A9490-AC40-4919-8423-B6B8E02AC35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4D33E0FA-0BB0-4D90-AFF6-3D1FEA1C8C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7F1118E3-C777-4ECE-90C6-AB5194574C59}"/>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56EF9950-2AFC-40CD-8C36-DC432D00491F}"/>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8D32F3E7-098F-4F5E-A759-FA2E887E61AC}"/>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05C5D6E8-D2A2-4A68-BE0B-1D355F08F1A0}"/>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89F805FD-2DFD-4640-9366-DA56B83BE1E5}"/>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B9D6B180-FE95-482F-9276-EA1F668B0FE4}"/>
            </a:ext>
          </a:extLst>
        </xdr:cNvPr>
        <xdr:cNvSpPr txBox="1"/>
      </xdr:nvSpPr>
      <xdr:spPr>
        <a:xfrm>
          <a:off x="10515600" y="10794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B4D5DE44-FCA3-4CD0-970F-2AE5825FB07F}"/>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78A45A0C-D1D7-4045-94AA-D886D384A46B}"/>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707983A3-5742-402D-9145-5A586273C9A4}"/>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E26113D3-854E-4A3C-B78B-25809D34AE2F}"/>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AB6D6423-A6BE-4E50-A0B0-A842CA6FC31E}"/>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7A53E5B-A771-4799-9B76-C1F8AD53C02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6C3556D-3AA1-4AE7-A31B-826EA8BE4D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F3635ED-8935-4ECE-B429-3E2794CDF99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5DB83D5-964C-4F41-A264-4848CB4F7D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F0E1E74-539A-43EF-AF63-59EAF4D7DA2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54502</xdr:rowOff>
    </xdr:from>
    <xdr:to>
      <xdr:col>55</xdr:col>
      <xdr:colOff>50800</xdr:colOff>
      <xdr:row>62</xdr:row>
      <xdr:rowOff>156102</xdr:rowOff>
    </xdr:to>
    <xdr:sp macro="" textlink="">
      <xdr:nvSpPr>
        <xdr:cNvPr id="242" name="楕円 241">
          <a:extLst>
            <a:ext uri="{FF2B5EF4-FFF2-40B4-BE49-F238E27FC236}">
              <a16:creationId xmlns:a16="http://schemas.microsoft.com/office/drawing/2014/main" id="{A8BB3103-38EC-4FED-911F-D833F1551690}"/>
            </a:ext>
          </a:extLst>
        </xdr:cNvPr>
        <xdr:cNvSpPr/>
      </xdr:nvSpPr>
      <xdr:spPr>
        <a:xfrm>
          <a:off x="10426700" y="1068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77379</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DC8B7A31-403B-479A-B64A-242ED9F64C33}"/>
            </a:ext>
          </a:extLst>
        </xdr:cNvPr>
        <xdr:cNvSpPr txBox="1"/>
      </xdr:nvSpPr>
      <xdr:spPr>
        <a:xfrm>
          <a:off x="10515600" y="105358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60140</xdr:rowOff>
    </xdr:from>
    <xdr:to>
      <xdr:col>50</xdr:col>
      <xdr:colOff>165100</xdr:colOff>
      <xdr:row>62</xdr:row>
      <xdr:rowOff>161740</xdr:rowOff>
    </xdr:to>
    <xdr:sp macro="" textlink="">
      <xdr:nvSpPr>
        <xdr:cNvPr id="244" name="楕円 243">
          <a:extLst>
            <a:ext uri="{FF2B5EF4-FFF2-40B4-BE49-F238E27FC236}">
              <a16:creationId xmlns:a16="http://schemas.microsoft.com/office/drawing/2014/main" id="{8F3B6288-F67E-4065-A8C7-4E446BED84DC}"/>
            </a:ext>
          </a:extLst>
        </xdr:cNvPr>
        <xdr:cNvSpPr/>
      </xdr:nvSpPr>
      <xdr:spPr>
        <a:xfrm>
          <a:off x="9588500" y="106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105302</xdr:rowOff>
    </xdr:from>
    <xdr:to>
      <xdr:col>55</xdr:col>
      <xdr:colOff>0</xdr:colOff>
      <xdr:row>62</xdr:row>
      <xdr:rowOff>110940</xdr:rowOff>
    </xdr:to>
    <xdr:cxnSp macro="">
      <xdr:nvCxnSpPr>
        <xdr:cNvPr id="245" name="直線コネクタ 244">
          <a:extLst>
            <a:ext uri="{FF2B5EF4-FFF2-40B4-BE49-F238E27FC236}">
              <a16:creationId xmlns:a16="http://schemas.microsoft.com/office/drawing/2014/main" id="{A9406435-B9E0-4A00-BE41-9F78A067E1D2}"/>
            </a:ext>
          </a:extLst>
        </xdr:cNvPr>
        <xdr:cNvCxnSpPr/>
      </xdr:nvCxnSpPr>
      <xdr:spPr>
        <a:xfrm flipV="1">
          <a:off x="9639300" y="10735202"/>
          <a:ext cx="8382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63562</xdr:rowOff>
    </xdr:from>
    <xdr:to>
      <xdr:col>46</xdr:col>
      <xdr:colOff>38100</xdr:colOff>
      <xdr:row>62</xdr:row>
      <xdr:rowOff>165162</xdr:rowOff>
    </xdr:to>
    <xdr:sp macro="" textlink="">
      <xdr:nvSpPr>
        <xdr:cNvPr id="246" name="楕円 245">
          <a:extLst>
            <a:ext uri="{FF2B5EF4-FFF2-40B4-BE49-F238E27FC236}">
              <a16:creationId xmlns:a16="http://schemas.microsoft.com/office/drawing/2014/main" id="{911DA766-18D3-4B8E-92CD-85FD81D3F07D}"/>
            </a:ext>
          </a:extLst>
        </xdr:cNvPr>
        <xdr:cNvSpPr/>
      </xdr:nvSpPr>
      <xdr:spPr>
        <a:xfrm>
          <a:off x="8699500" y="1069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110940</xdr:rowOff>
    </xdr:from>
    <xdr:to>
      <xdr:col>50</xdr:col>
      <xdr:colOff>114300</xdr:colOff>
      <xdr:row>62</xdr:row>
      <xdr:rowOff>114362</xdr:rowOff>
    </xdr:to>
    <xdr:cxnSp macro="">
      <xdr:nvCxnSpPr>
        <xdr:cNvPr id="247" name="直線コネクタ 246">
          <a:extLst>
            <a:ext uri="{FF2B5EF4-FFF2-40B4-BE49-F238E27FC236}">
              <a16:creationId xmlns:a16="http://schemas.microsoft.com/office/drawing/2014/main" id="{F7507986-402D-4F5D-8E6D-14E00C54FFAA}"/>
            </a:ext>
          </a:extLst>
        </xdr:cNvPr>
        <xdr:cNvCxnSpPr/>
      </xdr:nvCxnSpPr>
      <xdr:spPr>
        <a:xfrm flipV="1">
          <a:off x="8750300" y="10740840"/>
          <a:ext cx="889000" cy="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76394</xdr:rowOff>
    </xdr:from>
    <xdr:to>
      <xdr:col>41</xdr:col>
      <xdr:colOff>101600</xdr:colOff>
      <xdr:row>63</xdr:row>
      <xdr:rowOff>6544</xdr:rowOff>
    </xdr:to>
    <xdr:sp macro="" textlink="">
      <xdr:nvSpPr>
        <xdr:cNvPr id="248" name="楕円 247">
          <a:extLst>
            <a:ext uri="{FF2B5EF4-FFF2-40B4-BE49-F238E27FC236}">
              <a16:creationId xmlns:a16="http://schemas.microsoft.com/office/drawing/2014/main" id="{E4489B45-A518-4AC1-89F6-3CE80BCC6D0C}"/>
            </a:ext>
          </a:extLst>
        </xdr:cNvPr>
        <xdr:cNvSpPr/>
      </xdr:nvSpPr>
      <xdr:spPr>
        <a:xfrm>
          <a:off x="7810500" y="1070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114362</xdr:rowOff>
    </xdr:from>
    <xdr:to>
      <xdr:col>45</xdr:col>
      <xdr:colOff>177800</xdr:colOff>
      <xdr:row>62</xdr:row>
      <xdr:rowOff>127194</xdr:rowOff>
    </xdr:to>
    <xdr:cxnSp macro="">
      <xdr:nvCxnSpPr>
        <xdr:cNvPr id="249" name="直線コネクタ 248">
          <a:extLst>
            <a:ext uri="{FF2B5EF4-FFF2-40B4-BE49-F238E27FC236}">
              <a16:creationId xmlns:a16="http://schemas.microsoft.com/office/drawing/2014/main" id="{0ADBFA5C-9625-4392-8AE4-9C890143C32B}"/>
            </a:ext>
          </a:extLst>
        </xdr:cNvPr>
        <xdr:cNvCxnSpPr/>
      </xdr:nvCxnSpPr>
      <xdr:spPr>
        <a:xfrm flipV="1">
          <a:off x="7861300" y="10744262"/>
          <a:ext cx="889000" cy="1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85441</xdr:rowOff>
    </xdr:from>
    <xdr:to>
      <xdr:col>36</xdr:col>
      <xdr:colOff>165100</xdr:colOff>
      <xdr:row>63</xdr:row>
      <xdr:rowOff>15591</xdr:rowOff>
    </xdr:to>
    <xdr:sp macro="" textlink="">
      <xdr:nvSpPr>
        <xdr:cNvPr id="250" name="楕円 249">
          <a:extLst>
            <a:ext uri="{FF2B5EF4-FFF2-40B4-BE49-F238E27FC236}">
              <a16:creationId xmlns:a16="http://schemas.microsoft.com/office/drawing/2014/main" id="{5DB27A50-6853-4337-B814-ECACB52D7326}"/>
            </a:ext>
          </a:extLst>
        </xdr:cNvPr>
        <xdr:cNvSpPr/>
      </xdr:nvSpPr>
      <xdr:spPr>
        <a:xfrm>
          <a:off x="6921500" y="1071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127194</xdr:rowOff>
    </xdr:from>
    <xdr:to>
      <xdr:col>41</xdr:col>
      <xdr:colOff>50800</xdr:colOff>
      <xdr:row>62</xdr:row>
      <xdr:rowOff>136241</xdr:rowOff>
    </xdr:to>
    <xdr:cxnSp macro="">
      <xdr:nvCxnSpPr>
        <xdr:cNvPr id="251" name="直線コネクタ 250">
          <a:extLst>
            <a:ext uri="{FF2B5EF4-FFF2-40B4-BE49-F238E27FC236}">
              <a16:creationId xmlns:a16="http://schemas.microsoft.com/office/drawing/2014/main" id="{94E2B686-1216-49A3-935E-CD576603A3B9}"/>
            </a:ext>
          </a:extLst>
        </xdr:cNvPr>
        <xdr:cNvCxnSpPr/>
      </xdr:nvCxnSpPr>
      <xdr:spPr>
        <a:xfrm flipV="1">
          <a:off x="6972300" y="10757094"/>
          <a:ext cx="889000" cy="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39BDE450-6F97-4D66-B4EB-39E9F220695A}"/>
            </a:ext>
          </a:extLst>
        </xdr:cNvPr>
        <xdr:cNvSpPr txBox="1"/>
      </xdr:nvSpPr>
      <xdr:spPr>
        <a:xfrm>
          <a:off x="928150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AD46AD1B-AE9E-4DE4-97D2-1ABCF53F07D5}"/>
            </a:ext>
          </a:extLst>
        </xdr:cNvPr>
        <xdr:cNvSpPr txBox="1"/>
      </xdr:nvSpPr>
      <xdr:spPr>
        <a:xfrm>
          <a:off x="8405205" y="10927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2F04E9A7-6563-4045-B764-4DB859663613}"/>
            </a:ext>
          </a:extLst>
        </xdr:cNvPr>
        <xdr:cNvSpPr txBox="1"/>
      </xdr:nvSpPr>
      <xdr:spPr>
        <a:xfrm>
          <a:off x="7516205" y="109376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144859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653092C2-1021-4395-8874-FB67785D4294}"/>
            </a:ext>
          </a:extLst>
        </xdr:cNvPr>
        <xdr:cNvSpPr txBox="1"/>
      </xdr:nvSpPr>
      <xdr:spPr>
        <a:xfrm>
          <a:off x="6627205" y="10946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6817</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F90C80C7-CFA5-47FB-9A07-0510A67A26F0}"/>
            </a:ext>
          </a:extLst>
        </xdr:cNvPr>
        <xdr:cNvSpPr txBox="1"/>
      </xdr:nvSpPr>
      <xdr:spPr>
        <a:xfrm>
          <a:off x="9281505" y="104652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10239</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30D576FB-FDE1-456D-922B-27386E4B4443}"/>
            </a:ext>
          </a:extLst>
        </xdr:cNvPr>
        <xdr:cNvSpPr txBox="1"/>
      </xdr:nvSpPr>
      <xdr:spPr>
        <a:xfrm>
          <a:off x="8405205" y="104686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23071</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CFCCD618-7F3E-4B36-8AC3-05048135556F}"/>
            </a:ext>
          </a:extLst>
        </xdr:cNvPr>
        <xdr:cNvSpPr txBox="1"/>
      </xdr:nvSpPr>
      <xdr:spPr>
        <a:xfrm>
          <a:off x="7516205" y="10481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32118</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56B40603-FDD6-4BBF-907A-FBDF1257A0AE}"/>
            </a:ext>
          </a:extLst>
        </xdr:cNvPr>
        <xdr:cNvSpPr txBox="1"/>
      </xdr:nvSpPr>
      <xdr:spPr>
        <a:xfrm>
          <a:off x="6627205" y="104905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1BC11C0-FD96-49C3-889E-1543846188E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4A2F36D-2729-4DF0-A20F-B20F789A89C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C5278D6D-0C44-48EA-98AC-C9B344EEB6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A6ED15C-7896-481B-A625-8BF2BBB888E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B301743-CD05-4930-BEE6-E6528CB3368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CD51A30C-BB6A-4CA5-BDDB-3456557D513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829CD62-A3BC-4470-8AE2-3BD78D5122D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C32E5CF9-06DB-443D-B743-9C3A401FE05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5ACF2EEA-5486-4CDE-944C-1FFF9F85E1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EC54EA72-E44F-4594-9C58-90DF481F312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99D6D4CD-A660-4760-9733-50C12D98432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356B3489-3EB5-4C1F-9AA9-CFFE677DCEC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4A710EB7-1B4F-4457-BF49-93C448779F3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532EB56-7D7C-441C-A7A4-49B9B1F41B1A}"/>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D72B6D80-54D7-4240-9028-8A2C592F003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A37F5E24-5CD2-483A-90C0-E739C8A57CF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5A576EF3-7764-404E-AB04-001F1E0827A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1EF24F7F-D376-4B4E-9ED1-BBCB30DF03A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4AE8CC77-FE3A-41C0-A9E3-6F32F852F8A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8AAC095C-C597-4A07-ABEA-4C73F8C3554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3CDCBFED-2C7D-4246-B3D8-42FF84B0FD5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EEE20DB8-EBE9-4E92-8AAA-CF971360F97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4EE5EB6C-A160-411D-BCF1-A53D3BB5440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E59BAF4-7AFE-4D30-9BE2-4D6A8D7DFEC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A2D1159F-6389-4EEC-AA75-30918032DC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90B8A7A6-316B-47EF-B758-492EFD297EAC}"/>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BABB6225-689B-44B6-90B9-902297E4DEE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1E4EF12-4B2B-4BCA-994D-BE5166F0E25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1058D0F2-C925-40FE-92C7-64A2F5E325B7}"/>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15B7ECB3-DDEC-4517-9132-E38EFE341878}"/>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C00DBD3B-CACF-4EBF-9A03-AF6F93D1DAB6}"/>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C232FC71-005F-4925-AC55-00AF2A4EA2F2}"/>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13006059-59B2-4BCA-87B1-C1D52FEAE05F}"/>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17FDA37F-4F7B-48DF-8AE9-94958D5FA87B}"/>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884B4774-E4C0-40FA-ADAE-1DDF5A02499B}"/>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0A531698-50E6-4136-9437-17CA2F188909}"/>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D502446-AB37-42B8-88AF-213CA34919E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858A5AA-4DA9-46C2-9C09-A09FF5DB3A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44FB92A-D354-4395-8F38-0A85DA65F6F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6E8376B-3BDE-46A5-A84F-2E4AA4B4C55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68A4C13-A9D4-461C-A84D-19EA119552B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59145</xdr:rowOff>
    </xdr:from>
    <xdr:to>
      <xdr:col>24</xdr:col>
      <xdr:colOff>114300</xdr:colOff>
      <xdr:row>81</xdr:row>
      <xdr:rowOff>160745</xdr:rowOff>
    </xdr:to>
    <xdr:sp macro="" textlink="">
      <xdr:nvSpPr>
        <xdr:cNvPr id="301" name="楕円 300">
          <a:extLst>
            <a:ext uri="{FF2B5EF4-FFF2-40B4-BE49-F238E27FC236}">
              <a16:creationId xmlns:a16="http://schemas.microsoft.com/office/drawing/2014/main" id="{6F956E79-ADF4-460F-9645-0959E0D2F0FD}"/>
            </a:ext>
          </a:extLst>
        </xdr:cNvPr>
        <xdr:cNvSpPr/>
      </xdr:nvSpPr>
      <xdr:spPr>
        <a:xfrm>
          <a:off x="4584700" y="1394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82022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C6D0EA6-14EC-41AE-A812-11C661BC15BD}"/>
            </a:ext>
          </a:extLst>
        </xdr:cNvPr>
        <xdr:cNvSpPr txBox="1"/>
      </xdr:nvSpPr>
      <xdr:spPr>
        <a:xfrm>
          <a:off x="4673600" y="137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16692</xdr:rowOff>
    </xdr:from>
    <xdr:to>
      <xdr:col>20</xdr:col>
      <xdr:colOff>38100</xdr:colOff>
      <xdr:row>81</xdr:row>
      <xdr:rowOff>118292</xdr:rowOff>
    </xdr:to>
    <xdr:sp macro="" textlink="">
      <xdr:nvSpPr>
        <xdr:cNvPr id="303" name="楕円 302">
          <a:extLst>
            <a:ext uri="{FF2B5EF4-FFF2-40B4-BE49-F238E27FC236}">
              <a16:creationId xmlns:a16="http://schemas.microsoft.com/office/drawing/2014/main" id="{389BB99B-41CD-4764-93A4-4BC77A2701FB}"/>
            </a:ext>
          </a:extLst>
        </xdr:cNvPr>
        <xdr:cNvSpPr/>
      </xdr:nvSpPr>
      <xdr:spPr>
        <a:xfrm>
          <a:off x="37465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67492</xdr:rowOff>
    </xdr:from>
    <xdr:to>
      <xdr:col>24</xdr:col>
      <xdr:colOff>63500</xdr:colOff>
      <xdr:row>81</xdr:row>
      <xdr:rowOff>109945</xdr:rowOff>
    </xdr:to>
    <xdr:cxnSp macro="">
      <xdr:nvCxnSpPr>
        <xdr:cNvPr id="304" name="直線コネクタ 303">
          <a:extLst>
            <a:ext uri="{FF2B5EF4-FFF2-40B4-BE49-F238E27FC236}">
              <a16:creationId xmlns:a16="http://schemas.microsoft.com/office/drawing/2014/main" id="{89581AB6-7325-4C09-9F2D-E796411BAA5E}"/>
            </a:ext>
          </a:extLst>
        </xdr:cNvPr>
        <xdr:cNvCxnSpPr/>
      </xdr:nvCxnSpPr>
      <xdr:spPr>
        <a:xfrm>
          <a:off x="3797300" y="13954942"/>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145687</xdr:rowOff>
    </xdr:from>
    <xdr:to>
      <xdr:col>15</xdr:col>
      <xdr:colOff>101600</xdr:colOff>
      <xdr:row>81</xdr:row>
      <xdr:rowOff>75837</xdr:rowOff>
    </xdr:to>
    <xdr:sp macro="" textlink="">
      <xdr:nvSpPr>
        <xdr:cNvPr id="305" name="楕円 304">
          <a:extLst>
            <a:ext uri="{FF2B5EF4-FFF2-40B4-BE49-F238E27FC236}">
              <a16:creationId xmlns:a16="http://schemas.microsoft.com/office/drawing/2014/main" id="{ED66D2C7-067C-4A5F-8E1D-268FFF4758E8}"/>
            </a:ext>
          </a:extLst>
        </xdr:cNvPr>
        <xdr:cNvSpPr/>
      </xdr:nvSpPr>
      <xdr:spPr>
        <a:xfrm>
          <a:off x="2857500" y="1386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25037</xdr:rowOff>
    </xdr:from>
    <xdr:to>
      <xdr:col>19</xdr:col>
      <xdr:colOff>177800</xdr:colOff>
      <xdr:row>81</xdr:row>
      <xdr:rowOff>67492</xdr:rowOff>
    </xdr:to>
    <xdr:cxnSp macro="">
      <xdr:nvCxnSpPr>
        <xdr:cNvPr id="306" name="直線コネクタ 305">
          <a:extLst>
            <a:ext uri="{FF2B5EF4-FFF2-40B4-BE49-F238E27FC236}">
              <a16:creationId xmlns:a16="http://schemas.microsoft.com/office/drawing/2014/main" id="{D241C0C2-4444-4F67-8D67-DA103B39743C}"/>
            </a:ext>
          </a:extLst>
        </xdr:cNvPr>
        <xdr:cNvCxnSpPr/>
      </xdr:nvCxnSpPr>
      <xdr:spPr>
        <a:xfrm>
          <a:off x="2908300" y="1391248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158750</xdr:rowOff>
    </xdr:from>
    <xdr:to>
      <xdr:col>10</xdr:col>
      <xdr:colOff>165100</xdr:colOff>
      <xdr:row>81</xdr:row>
      <xdr:rowOff>88900</xdr:rowOff>
    </xdr:to>
    <xdr:sp macro="" textlink="">
      <xdr:nvSpPr>
        <xdr:cNvPr id="307" name="楕円 306">
          <a:extLst>
            <a:ext uri="{FF2B5EF4-FFF2-40B4-BE49-F238E27FC236}">
              <a16:creationId xmlns:a16="http://schemas.microsoft.com/office/drawing/2014/main" id="{C73A25D4-3012-4B37-9478-05ECA248BE31}"/>
            </a:ext>
          </a:extLst>
        </xdr:cNvPr>
        <xdr:cNvSpPr/>
      </xdr:nvSpPr>
      <xdr:spPr>
        <a:xfrm>
          <a:off x="1968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25037</xdr:rowOff>
    </xdr:from>
    <xdr:to>
      <xdr:col>15</xdr:col>
      <xdr:colOff>50800</xdr:colOff>
      <xdr:row>81</xdr:row>
      <xdr:rowOff>38100</xdr:rowOff>
    </xdr:to>
    <xdr:cxnSp macro="">
      <xdr:nvCxnSpPr>
        <xdr:cNvPr id="308" name="直線コネクタ 307">
          <a:extLst>
            <a:ext uri="{FF2B5EF4-FFF2-40B4-BE49-F238E27FC236}">
              <a16:creationId xmlns:a16="http://schemas.microsoft.com/office/drawing/2014/main" id="{8DBD2738-3F48-493B-BD13-5B0E42876F6D}"/>
            </a:ext>
          </a:extLst>
        </xdr:cNvPr>
        <xdr:cNvCxnSpPr/>
      </xdr:nvCxnSpPr>
      <xdr:spPr>
        <a:xfrm flipV="1">
          <a:off x="2019300" y="1391248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6894</xdr:rowOff>
    </xdr:from>
    <xdr:to>
      <xdr:col>6</xdr:col>
      <xdr:colOff>38100</xdr:colOff>
      <xdr:row>81</xdr:row>
      <xdr:rowOff>108494</xdr:rowOff>
    </xdr:to>
    <xdr:sp macro="" textlink="">
      <xdr:nvSpPr>
        <xdr:cNvPr id="309" name="楕円 308">
          <a:extLst>
            <a:ext uri="{FF2B5EF4-FFF2-40B4-BE49-F238E27FC236}">
              <a16:creationId xmlns:a16="http://schemas.microsoft.com/office/drawing/2014/main" id="{0417950F-E33B-4F4D-83B0-16F4CDC8E20F}"/>
            </a:ext>
          </a:extLst>
        </xdr:cNvPr>
        <xdr:cNvSpPr/>
      </xdr:nvSpPr>
      <xdr:spPr>
        <a:xfrm>
          <a:off x="1079500" y="1389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38100</xdr:rowOff>
    </xdr:from>
    <xdr:to>
      <xdr:col>10</xdr:col>
      <xdr:colOff>114300</xdr:colOff>
      <xdr:row>81</xdr:row>
      <xdr:rowOff>57694</xdr:rowOff>
    </xdr:to>
    <xdr:cxnSp macro="">
      <xdr:nvCxnSpPr>
        <xdr:cNvPr id="310" name="直線コネクタ 309">
          <a:extLst>
            <a:ext uri="{FF2B5EF4-FFF2-40B4-BE49-F238E27FC236}">
              <a16:creationId xmlns:a16="http://schemas.microsoft.com/office/drawing/2014/main" id="{9581EC13-7B16-4CAD-B1B4-B18313093C29}"/>
            </a:ext>
          </a:extLst>
        </xdr:cNvPr>
        <xdr:cNvCxnSpPr/>
      </xdr:nvCxnSpPr>
      <xdr:spPr>
        <a:xfrm flipV="1">
          <a:off x="1130300" y="1392555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05BCB55F-D91B-4982-8877-2077423E0793}"/>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32EFABA9-C2BF-4CBC-A693-C320D7B8721A}"/>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9AFB3601-1854-4DA0-90EC-2DED73FF9A62}"/>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4" name="n_4aveValue【公営住宅】&#10;有形固定資産減価償却率">
          <a:extLst>
            <a:ext uri="{FF2B5EF4-FFF2-40B4-BE49-F238E27FC236}">
              <a16:creationId xmlns:a16="http://schemas.microsoft.com/office/drawing/2014/main" id="{F9CBE2C8-24CC-4A4F-8BBE-DD87C9565CFC}"/>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134819</xdr:rowOff>
    </xdr:from>
    <xdr:ext cx="405111" cy="259045"/>
    <xdr:sp macro="" textlink="">
      <xdr:nvSpPr>
        <xdr:cNvPr id="315" name="n_1mainValue【公営住宅】&#10;有形固定資産減価償却率">
          <a:extLst>
            <a:ext uri="{FF2B5EF4-FFF2-40B4-BE49-F238E27FC236}">
              <a16:creationId xmlns:a16="http://schemas.microsoft.com/office/drawing/2014/main" id="{1670EF0B-05E6-4798-AB34-C86A74F53E3A}"/>
            </a:ext>
          </a:extLst>
        </xdr:cNvPr>
        <xdr:cNvSpPr txBox="1"/>
      </xdr:nvSpPr>
      <xdr:spPr>
        <a:xfrm>
          <a:off x="3582044" y="1367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92364</xdr:rowOff>
    </xdr:from>
    <xdr:ext cx="405111" cy="259045"/>
    <xdr:sp macro="" textlink="">
      <xdr:nvSpPr>
        <xdr:cNvPr id="316" name="n_2mainValue【公営住宅】&#10;有形固定資産減価償却率">
          <a:extLst>
            <a:ext uri="{FF2B5EF4-FFF2-40B4-BE49-F238E27FC236}">
              <a16:creationId xmlns:a16="http://schemas.microsoft.com/office/drawing/2014/main" id="{2BAE52EC-22A3-488A-BA22-05C5A70FBD05}"/>
            </a:ext>
          </a:extLst>
        </xdr:cNvPr>
        <xdr:cNvSpPr txBox="1"/>
      </xdr:nvSpPr>
      <xdr:spPr>
        <a:xfrm>
          <a:off x="2705744" y="1363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105427</xdr:rowOff>
    </xdr:from>
    <xdr:ext cx="405111" cy="259045"/>
    <xdr:sp macro="" textlink="">
      <xdr:nvSpPr>
        <xdr:cNvPr id="317" name="n_3mainValue【公営住宅】&#10;有形固定資産減価償却率">
          <a:extLst>
            <a:ext uri="{FF2B5EF4-FFF2-40B4-BE49-F238E27FC236}">
              <a16:creationId xmlns:a16="http://schemas.microsoft.com/office/drawing/2014/main" id="{D6B8AA5C-F726-4D04-8641-7E80D5A9E0AA}"/>
            </a:ext>
          </a:extLst>
        </xdr:cNvPr>
        <xdr:cNvSpPr txBox="1"/>
      </xdr:nvSpPr>
      <xdr:spPr>
        <a:xfrm>
          <a:off x="1816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125021</xdr:rowOff>
    </xdr:from>
    <xdr:ext cx="405111" cy="259045"/>
    <xdr:sp macro="" textlink="">
      <xdr:nvSpPr>
        <xdr:cNvPr id="318" name="n_4mainValue【公営住宅】&#10;有形固定資産減価償却率">
          <a:extLst>
            <a:ext uri="{FF2B5EF4-FFF2-40B4-BE49-F238E27FC236}">
              <a16:creationId xmlns:a16="http://schemas.microsoft.com/office/drawing/2014/main" id="{2F80B731-4292-4188-B9D2-91B84DD7F590}"/>
            </a:ext>
          </a:extLst>
        </xdr:cNvPr>
        <xdr:cNvSpPr txBox="1"/>
      </xdr:nvSpPr>
      <xdr:spPr>
        <a:xfrm>
          <a:off x="927744" y="1366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E22C76D-CB03-4CF6-8E67-3CB4AD6D58F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3A39520-9826-4E9E-94BB-AACBFC832AA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28A37AE-BF30-4C38-B7A6-A525D16DF52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679A72-2E14-4CBC-BBB8-E66B408C3DA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20D9BFD-78D8-41BD-B453-E33517809CE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D615240-119F-47D4-A95F-E630F07BC1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F02AA9F-4E96-47E8-A527-89351A3776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DFF40F2-0775-4FC8-8A1C-A081983BF89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C0B3A7DD-A3DE-41BA-8B01-C368AB591E0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349E27B7-99ED-455F-B10F-CB585F01CDF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BBA1247-636F-4438-ADA5-31110035933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E128EAA-758F-403C-8D94-9F7E72E72A4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0DE2153-CE07-4896-A41C-7B5B529A517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AFA74F5A-99F8-43A0-BE86-6C9204558853}"/>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D4EBB02-6C7A-4FCA-AD40-BF3A4DB5108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F999DC1D-57B3-4722-B047-0AA2CADEB14D}"/>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B3989B92-AC2D-4959-BF18-59E536D4BEC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D6E09C5D-9D4A-4D8B-A011-06ED2E0F54D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D4B145F7-2087-43EB-AA94-8F75F95CEB6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6746B95B-49A2-4DA7-AAAA-E62255BA0BC6}"/>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E278F18-E5B4-42DE-82CA-6C8784AF422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FA9E29A-2F5D-4958-860C-8AF85624F31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C6C01E0-2D1C-4D0F-BECC-8589A62927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E6BD81BC-770A-4493-91D9-99501C3BA43B}"/>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D1120285-3470-46C0-9A66-5E9005548F37}"/>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85A930B0-E56C-4547-9ABD-AD2377AA4FED}"/>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FCD9AFFB-25FE-4C87-A05C-327617A8CD40}"/>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CBF022FA-75D5-4C92-882B-C019D207EFE3}"/>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BBE845FD-F943-4781-B6C7-C75DCB0F1B6F}"/>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96B2DDE5-7C4E-4EF7-BF82-B1019D980A70}"/>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0844ED11-259A-4266-B253-576F90E06BBB}"/>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BAC548C4-E782-4AB2-AD4E-E115522DACBA}"/>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880577A9-9873-44A7-A8B0-A0DCE9B574C0}"/>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7DD829D5-A0E9-468A-939A-E5F4C43AF81C}"/>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12F840C-4B95-4667-B782-B4FE3C93AF8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CCC9140-CF85-4288-99EA-FF2D3FA929B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96DB070-02B7-4415-8988-7F100D8952C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1FC7C37-A2CE-40CD-8F4A-BA5C9F0467F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DCBD85F-B7AB-4252-807D-5F040971600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159435</xdr:rowOff>
    </xdr:from>
    <xdr:to>
      <xdr:col>55</xdr:col>
      <xdr:colOff>50800</xdr:colOff>
      <xdr:row>86</xdr:row>
      <xdr:rowOff>89585</xdr:rowOff>
    </xdr:to>
    <xdr:sp macro="" textlink="">
      <xdr:nvSpPr>
        <xdr:cNvPr id="358" name="楕円 357">
          <a:extLst>
            <a:ext uri="{FF2B5EF4-FFF2-40B4-BE49-F238E27FC236}">
              <a16:creationId xmlns:a16="http://schemas.microsoft.com/office/drawing/2014/main" id="{19F84515-CB92-41B9-964C-84564CA78DEC}"/>
            </a:ext>
          </a:extLst>
        </xdr:cNvPr>
        <xdr:cNvSpPr/>
      </xdr:nvSpPr>
      <xdr:spPr>
        <a:xfrm>
          <a:off x="10426700" y="1473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74362</xdr:rowOff>
    </xdr:from>
    <xdr:ext cx="469744" cy="259045"/>
    <xdr:sp macro="" textlink="">
      <xdr:nvSpPr>
        <xdr:cNvPr id="359" name="【公営住宅】&#10;一人当たり面積該当値テキスト">
          <a:extLst>
            <a:ext uri="{FF2B5EF4-FFF2-40B4-BE49-F238E27FC236}">
              <a16:creationId xmlns:a16="http://schemas.microsoft.com/office/drawing/2014/main" id="{27D479CD-D838-4BE9-9349-BF730B5581EF}"/>
            </a:ext>
          </a:extLst>
        </xdr:cNvPr>
        <xdr:cNvSpPr txBox="1"/>
      </xdr:nvSpPr>
      <xdr:spPr>
        <a:xfrm>
          <a:off x="10515600" y="1464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160770</xdr:rowOff>
    </xdr:from>
    <xdr:to>
      <xdr:col>50</xdr:col>
      <xdr:colOff>165100</xdr:colOff>
      <xdr:row>86</xdr:row>
      <xdr:rowOff>90920</xdr:rowOff>
    </xdr:to>
    <xdr:sp macro="" textlink="">
      <xdr:nvSpPr>
        <xdr:cNvPr id="360" name="楕円 359">
          <a:extLst>
            <a:ext uri="{FF2B5EF4-FFF2-40B4-BE49-F238E27FC236}">
              <a16:creationId xmlns:a16="http://schemas.microsoft.com/office/drawing/2014/main" id="{AF41C7B4-59B1-474E-8667-590D95F0ED72}"/>
            </a:ext>
          </a:extLst>
        </xdr:cNvPr>
        <xdr:cNvSpPr/>
      </xdr:nvSpPr>
      <xdr:spPr>
        <a:xfrm>
          <a:off x="9588500" y="1473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38785</xdr:rowOff>
    </xdr:from>
    <xdr:to>
      <xdr:col>55</xdr:col>
      <xdr:colOff>0</xdr:colOff>
      <xdr:row>86</xdr:row>
      <xdr:rowOff>40120</xdr:rowOff>
    </xdr:to>
    <xdr:cxnSp macro="">
      <xdr:nvCxnSpPr>
        <xdr:cNvPr id="361" name="直線コネクタ 360">
          <a:extLst>
            <a:ext uri="{FF2B5EF4-FFF2-40B4-BE49-F238E27FC236}">
              <a16:creationId xmlns:a16="http://schemas.microsoft.com/office/drawing/2014/main" id="{CEDA2EEA-99F7-4C9C-8AD1-5A89DA845B26}"/>
            </a:ext>
          </a:extLst>
        </xdr:cNvPr>
        <xdr:cNvCxnSpPr/>
      </xdr:nvCxnSpPr>
      <xdr:spPr>
        <a:xfrm flipV="1">
          <a:off x="9639300" y="14783485"/>
          <a:ext cx="8382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161607</xdr:rowOff>
    </xdr:from>
    <xdr:to>
      <xdr:col>46</xdr:col>
      <xdr:colOff>38100</xdr:colOff>
      <xdr:row>86</xdr:row>
      <xdr:rowOff>91757</xdr:rowOff>
    </xdr:to>
    <xdr:sp macro="" textlink="">
      <xdr:nvSpPr>
        <xdr:cNvPr id="362" name="楕円 361">
          <a:extLst>
            <a:ext uri="{FF2B5EF4-FFF2-40B4-BE49-F238E27FC236}">
              <a16:creationId xmlns:a16="http://schemas.microsoft.com/office/drawing/2014/main" id="{3D536E38-4564-4ADF-9C13-98E1C95E6599}"/>
            </a:ext>
          </a:extLst>
        </xdr:cNvPr>
        <xdr:cNvSpPr/>
      </xdr:nvSpPr>
      <xdr:spPr>
        <a:xfrm>
          <a:off x="8699500" y="1473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40120</xdr:rowOff>
    </xdr:from>
    <xdr:to>
      <xdr:col>50</xdr:col>
      <xdr:colOff>114300</xdr:colOff>
      <xdr:row>86</xdr:row>
      <xdr:rowOff>40957</xdr:rowOff>
    </xdr:to>
    <xdr:cxnSp macro="">
      <xdr:nvCxnSpPr>
        <xdr:cNvPr id="363" name="直線コネクタ 362">
          <a:extLst>
            <a:ext uri="{FF2B5EF4-FFF2-40B4-BE49-F238E27FC236}">
              <a16:creationId xmlns:a16="http://schemas.microsoft.com/office/drawing/2014/main" id="{BD3ED1B7-70DB-484F-8D4E-A49AE38066CF}"/>
            </a:ext>
          </a:extLst>
        </xdr:cNvPr>
        <xdr:cNvCxnSpPr/>
      </xdr:nvCxnSpPr>
      <xdr:spPr>
        <a:xfrm flipV="1">
          <a:off x="8750300" y="14784820"/>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164503</xdr:rowOff>
    </xdr:from>
    <xdr:to>
      <xdr:col>41</xdr:col>
      <xdr:colOff>101600</xdr:colOff>
      <xdr:row>86</xdr:row>
      <xdr:rowOff>94653</xdr:rowOff>
    </xdr:to>
    <xdr:sp macro="" textlink="">
      <xdr:nvSpPr>
        <xdr:cNvPr id="364" name="楕円 363">
          <a:extLst>
            <a:ext uri="{FF2B5EF4-FFF2-40B4-BE49-F238E27FC236}">
              <a16:creationId xmlns:a16="http://schemas.microsoft.com/office/drawing/2014/main" id="{6FC3E894-8C4F-421A-9581-AD5595DADA0F}"/>
            </a:ext>
          </a:extLst>
        </xdr:cNvPr>
        <xdr:cNvSpPr/>
      </xdr:nvSpPr>
      <xdr:spPr>
        <a:xfrm>
          <a:off x="7810500" y="1473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40957</xdr:rowOff>
    </xdr:from>
    <xdr:to>
      <xdr:col>45</xdr:col>
      <xdr:colOff>177800</xdr:colOff>
      <xdr:row>86</xdr:row>
      <xdr:rowOff>43853</xdr:rowOff>
    </xdr:to>
    <xdr:cxnSp macro="">
      <xdr:nvCxnSpPr>
        <xdr:cNvPr id="365" name="直線コネクタ 364">
          <a:extLst>
            <a:ext uri="{FF2B5EF4-FFF2-40B4-BE49-F238E27FC236}">
              <a16:creationId xmlns:a16="http://schemas.microsoft.com/office/drawing/2014/main" id="{BBE1D741-8319-4F38-81F2-08EE76D412E1}"/>
            </a:ext>
          </a:extLst>
        </xdr:cNvPr>
        <xdr:cNvCxnSpPr/>
      </xdr:nvCxnSpPr>
      <xdr:spPr>
        <a:xfrm flipV="1">
          <a:off x="7861300" y="14785657"/>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166332</xdr:rowOff>
    </xdr:from>
    <xdr:to>
      <xdr:col>36</xdr:col>
      <xdr:colOff>165100</xdr:colOff>
      <xdr:row>86</xdr:row>
      <xdr:rowOff>96482</xdr:rowOff>
    </xdr:to>
    <xdr:sp macro="" textlink="">
      <xdr:nvSpPr>
        <xdr:cNvPr id="366" name="楕円 365">
          <a:extLst>
            <a:ext uri="{FF2B5EF4-FFF2-40B4-BE49-F238E27FC236}">
              <a16:creationId xmlns:a16="http://schemas.microsoft.com/office/drawing/2014/main" id="{F05725BB-2194-4A2E-8126-84D76651F0E5}"/>
            </a:ext>
          </a:extLst>
        </xdr:cNvPr>
        <xdr:cNvSpPr/>
      </xdr:nvSpPr>
      <xdr:spPr>
        <a:xfrm>
          <a:off x="6921500" y="1473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43853</xdr:rowOff>
    </xdr:from>
    <xdr:to>
      <xdr:col>41</xdr:col>
      <xdr:colOff>50800</xdr:colOff>
      <xdr:row>86</xdr:row>
      <xdr:rowOff>45682</xdr:rowOff>
    </xdr:to>
    <xdr:cxnSp macro="">
      <xdr:nvCxnSpPr>
        <xdr:cNvPr id="367" name="直線コネクタ 366">
          <a:extLst>
            <a:ext uri="{FF2B5EF4-FFF2-40B4-BE49-F238E27FC236}">
              <a16:creationId xmlns:a16="http://schemas.microsoft.com/office/drawing/2014/main" id="{5DEF24CA-A532-4430-BFF7-D410ACD798FE}"/>
            </a:ext>
          </a:extLst>
        </xdr:cNvPr>
        <xdr:cNvCxnSpPr/>
      </xdr:nvCxnSpPr>
      <xdr:spPr>
        <a:xfrm flipV="1">
          <a:off x="6972300" y="1478855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842421D4-A02F-4F34-967E-8D038DD0E026}"/>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69DF6F67-A31D-4D01-A2C4-82FC56F10CAF}"/>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6E523FDC-EDD4-40B6-8E55-85117F91F9D5}"/>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84168</xdr:rowOff>
    </xdr:from>
    <xdr:ext cx="469744" cy="259045"/>
    <xdr:sp macro="" textlink="">
      <xdr:nvSpPr>
        <xdr:cNvPr id="371" name="n_4aveValue【公営住宅】&#10;一人当たり面積">
          <a:extLst>
            <a:ext uri="{FF2B5EF4-FFF2-40B4-BE49-F238E27FC236}">
              <a16:creationId xmlns:a16="http://schemas.microsoft.com/office/drawing/2014/main" id="{B5C8ADCE-6461-4D76-AEAA-A7636CD30C13}"/>
            </a:ext>
          </a:extLst>
        </xdr:cNvPr>
        <xdr:cNvSpPr txBox="1"/>
      </xdr:nvSpPr>
      <xdr:spPr>
        <a:xfrm>
          <a:off x="6737427" y="1448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82047</xdr:rowOff>
    </xdr:from>
    <xdr:ext cx="469744" cy="259045"/>
    <xdr:sp macro="" textlink="">
      <xdr:nvSpPr>
        <xdr:cNvPr id="372" name="n_1mainValue【公営住宅】&#10;一人当たり面積">
          <a:extLst>
            <a:ext uri="{FF2B5EF4-FFF2-40B4-BE49-F238E27FC236}">
              <a16:creationId xmlns:a16="http://schemas.microsoft.com/office/drawing/2014/main" id="{0D9B7367-189C-4984-ABA8-67C5BDC49C5C}"/>
            </a:ext>
          </a:extLst>
        </xdr:cNvPr>
        <xdr:cNvSpPr txBox="1"/>
      </xdr:nvSpPr>
      <xdr:spPr>
        <a:xfrm>
          <a:off x="9391727" y="1482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82884</xdr:rowOff>
    </xdr:from>
    <xdr:ext cx="469744" cy="259045"/>
    <xdr:sp macro="" textlink="">
      <xdr:nvSpPr>
        <xdr:cNvPr id="373" name="n_2mainValue【公営住宅】&#10;一人当たり面積">
          <a:extLst>
            <a:ext uri="{FF2B5EF4-FFF2-40B4-BE49-F238E27FC236}">
              <a16:creationId xmlns:a16="http://schemas.microsoft.com/office/drawing/2014/main" id="{BD55A54A-1026-4232-8B92-BA605CE98B6D}"/>
            </a:ext>
          </a:extLst>
        </xdr:cNvPr>
        <xdr:cNvSpPr txBox="1"/>
      </xdr:nvSpPr>
      <xdr:spPr>
        <a:xfrm>
          <a:off x="8515427" y="14827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85780</xdr:rowOff>
    </xdr:from>
    <xdr:ext cx="469744" cy="259045"/>
    <xdr:sp macro="" textlink="">
      <xdr:nvSpPr>
        <xdr:cNvPr id="374" name="n_3mainValue【公営住宅】&#10;一人当たり面積">
          <a:extLst>
            <a:ext uri="{FF2B5EF4-FFF2-40B4-BE49-F238E27FC236}">
              <a16:creationId xmlns:a16="http://schemas.microsoft.com/office/drawing/2014/main" id="{EAD621B7-40C8-4FE6-B6CB-3D9EE247C92E}"/>
            </a:ext>
          </a:extLst>
        </xdr:cNvPr>
        <xdr:cNvSpPr txBox="1"/>
      </xdr:nvSpPr>
      <xdr:spPr>
        <a:xfrm>
          <a:off x="7626427" y="1483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87609</xdr:rowOff>
    </xdr:from>
    <xdr:ext cx="469744" cy="259045"/>
    <xdr:sp macro="" textlink="">
      <xdr:nvSpPr>
        <xdr:cNvPr id="375" name="n_4mainValue【公営住宅】&#10;一人当たり面積">
          <a:extLst>
            <a:ext uri="{FF2B5EF4-FFF2-40B4-BE49-F238E27FC236}">
              <a16:creationId xmlns:a16="http://schemas.microsoft.com/office/drawing/2014/main" id="{C2FCE6D7-152F-4002-97E8-A2F4C721FADD}"/>
            </a:ext>
          </a:extLst>
        </xdr:cNvPr>
        <xdr:cNvSpPr txBox="1"/>
      </xdr:nvSpPr>
      <xdr:spPr>
        <a:xfrm>
          <a:off x="6737427" y="1483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62E1700-30ED-4CE6-B5D5-B796CABBEBD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B275243-1E40-4C27-97E1-3CF33889F86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6C8E497-B602-4A35-B8F3-E3A92D1813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6EF9AD1-FB99-473D-BC4D-50553E4B969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CAE14A6-7855-48DA-A840-BCE2AA6FB58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835D97A-0E07-41D2-B1EA-8C33A067AC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5188AF2-22F0-4A44-B4FA-AD1CC65396E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4B53C11-EFEA-4ADB-B1D4-6ED1EA571E1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671B3237-2667-4FA9-B443-2CCE597D408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399811D-64C5-4DF5-BAB9-8432595DF98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D90BD5C-16C5-4334-8769-E9AC10DE18E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B42B1B4-7F71-4C57-9464-5C186A092D2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44E3DB5E-BBCF-4320-AB8E-55FE602FEF5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7AF09C21-BA05-4977-9926-2612D1BC4A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B05FA80C-D99B-44F2-8C89-0619948B4A8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C0C6E5E0-8331-4C1D-823A-D0E603E67A4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AD85D85-CE25-4BB0-9A30-872817FDE5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E92EFE5-93CB-4836-93AE-7865AF7AB62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88F8E432-C4BE-4D49-8E4E-CEA8248F623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69F24689-8E49-4D08-BBED-2612671EAED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FC437AE-D918-42BB-86F3-BE6985BA49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C8F7588B-E06D-45D0-B382-9F93C7F1CD7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69C53A5-C2E3-4F3B-9C57-22F57002367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26AD40C-3AA2-43ED-952D-50DB28D1A43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BD38A54-BB69-4C73-B6C3-1C8CC3066DE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F3DF70E7-AAD9-4DAC-BB96-586D95C759D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ED09D1F2-80E7-4D1C-A555-CDE88B001CE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E4B1309A-06D8-40AF-B2A0-A15C6B85DEE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6BED57C-EE21-4013-A91C-86406CFE9AB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E512EED8-18A0-426F-923B-A9778AC4C0E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72870B0D-3BE8-47C6-BFE7-DA9FAE0066B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48A56B67-6D55-46B4-8C7F-FDCF4670F04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7185935C-3E36-416A-ACF9-805B9319FE8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919BC4B6-A9AE-4963-9D2E-940304A4EE3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4FFC5796-91D1-4AFD-9A85-B7928E6F7C5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A3E7777-A836-421F-BAA4-5C4FBDE9649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EC51CF1D-BFA5-4201-8E0A-0E62EC3AE7E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17B92BFB-D72A-4FD6-912F-DBAE81C6F95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98F5E3FF-0E67-4F2D-95E6-B4E92013BBC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E5A11A8-DBD7-4BE2-BAFC-47C32A1521C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A952D6B-E0EE-4C79-BE73-BC96F150E7F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183777AD-83B4-48FC-A99D-0D94A2583EFA}"/>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97FDDB8-D1D8-4709-9E67-831007B7E76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7107C7B9-6FB6-480A-A695-FB0967E147C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E9C0C7D4-2E54-4099-8AF5-20F6765E7864}"/>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FF947E83-EBE3-4662-ADAE-5EBED6E6B0B0}"/>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B73A7D43-1E69-4C51-BA7E-5306172B0513}"/>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8C92BE0C-B28F-42D0-8DD4-796FC8B2AEE2}"/>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AED07CA7-D667-4ADA-B162-016C5720CE93}"/>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1341E92B-2850-4B1A-A705-B7FC0B755D66}"/>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D64C0143-4693-4FF7-8046-53CF7C4E1187}"/>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27" name="フローチャート: 判断 426">
          <a:extLst>
            <a:ext uri="{FF2B5EF4-FFF2-40B4-BE49-F238E27FC236}">
              <a16:creationId xmlns:a16="http://schemas.microsoft.com/office/drawing/2014/main" id="{444E0E8B-922C-4F3C-8DBE-A79AEB811375}"/>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1795351-89C8-41FF-90F6-FE943338553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6CB3045-6AD8-49AE-A64C-4260D75B550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E41B033-CBB6-4721-8ABC-ADCC19B5A3A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98F1946-46AF-4716-8A26-6CED82AC6DC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792E022-EAF9-4019-A099-082666E95FD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22134</xdr:rowOff>
    </xdr:from>
    <xdr:to>
      <xdr:col>85</xdr:col>
      <xdr:colOff>177800</xdr:colOff>
      <xdr:row>42</xdr:row>
      <xdr:rowOff>123734</xdr:rowOff>
    </xdr:to>
    <xdr:sp macro="" textlink="">
      <xdr:nvSpPr>
        <xdr:cNvPr id="433" name="楕円 432">
          <a:extLst>
            <a:ext uri="{FF2B5EF4-FFF2-40B4-BE49-F238E27FC236}">
              <a16:creationId xmlns:a16="http://schemas.microsoft.com/office/drawing/2014/main" id="{3C5B822C-388A-4312-94B2-6E3465BCFA76}"/>
            </a:ext>
          </a:extLst>
        </xdr:cNvPr>
        <xdr:cNvSpPr/>
      </xdr:nvSpPr>
      <xdr:spPr>
        <a:xfrm>
          <a:off x="16268700" y="72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108511</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EE0F0999-C8A5-4D2D-8DB4-26AEF1936B95}"/>
            </a:ext>
          </a:extLst>
        </xdr:cNvPr>
        <xdr:cNvSpPr txBox="1"/>
      </xdr:nvSpPr>
      <xdr:spPr>
        <a:xfrm>
          <a:off x="16357600" y="713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20501</xdr:rowOff>
    </xdr:from>
    <xdr:to>
      <xdr:col>81</xdr:col>
      <xdr:colOff>101600</xdr:colOff>
      <xdr:row>42</xdr:row>
      <xdr:rowOff>122101</xdr:rowOff>
    </xdr:to>
    <xdr:sp macro="" textlink="">
      <xdr:nvSpPr>
        <xdr:cNvPr id="435" name="楕円 434">
          <a:extLst>
            <a:ext uri="{FF2B5EF4-FFF2-40B4-BE49-F238E27FC236}">
              <a16:creationId xmlns:a16="http://schemas.microsoft.com/office/drawing/2014/main" id="{DE122C32-AD46-4BFE-B5C6-B7F2B3274AE6}"/>
            </a:ext>
          </a:extLst>
        </xdr:cNvPr>
        <xdr:cNvSpPr/>
      </xdr:nvSpPr>
      <xdr:spPr>
        <a:xfrm>
          <a:off x="154305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71301</xdr:rowOff>
    </xdr:from>
    <xdr:to>
      <xdr:col>85</xdr:col>
      <xdr:colOff>127000</xdr:colOff>
      <xdr:row>42</xdr:row>
      <xdr:rowOff>72934</xdr:rowOff>
    </xdr:to>
    <xdr:cxnSp macro="">
      <xdr:nvCxnSpPr>
        <xdr:cNvPr id="436" name="直線コネクタ 435">
          <a:extLst>
            <a:ext uri="{FF2B5EF4-FFF2-40B4-BE49-F238E27FC236}">
              <a16:creationId xmlns:a16="http://schemas.microsoft.com/office/drawing/2014/main" id="{D3E3D4A4-AC3D-4A5C-94BD-283988A5DF77}"/>
            </a:ext>
          </a:extLst>
        </xdr:cNvPr>
        <xdr:cNvCxnSpPr/>
      </xdr:nvCxnSpPr>
      <xdr:spPr>
        <a:xfrm>
          <a:off x="15481300" y="7272201"/>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17235</xdr:rowOff>
    </xdr:from>
    <xdr:to>
      <xdr:col>76</xdr:col>
      <xdr:colOff>165100</xdr:colOff>
      <xdr:row>42</xdr:row>
      <xdr:rowOff>118835</xdr:rowOff>
    </xdr:to>
    <xdr:sp macro="" textlink="">
      <xdr:nvSpPr>
        <xdr:cNvPr id="437" name="楕円 436">
          <a:extLst>
            <a:ext uri="{FF2B5EF4-FFF2-40B4-BE49-F238E27FC236}">
              <a16:creationId xmlns:a16="http://schemas.microsoft.com/office/drawing/2014/main" id="{5375DF69-CDD5-434A-8C4A-CD4F135C2046}"/>
            </a:ext>
          </a:extLst>
        </xdr:cNvPr>
        <xdr:cNvSpPr/>
      </xdr:nvSpPr>
      <xdr:spPr>
        <a:xfrm>
          <a:off x="14541500" y="72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68035</xdr:rowOff>
    </xdr:from>
    <xdr:to>
      <xdr:col>81</xdr:col>
      <xdr:colOff>50800</xdr:colOff>
      <xdr:row>42</xdr:row>
      <xdr:rowOff>71301</xdr:rowOff>
    </xdr:to>
    <xdr:cxnSp macro="">
      <xdr:nvCxnSpPr>
        <xdr:cNvPr id="438" name="直線コネクタ 437">
          <a:extLst>
            <a:ext uri="{FF2B5EF4-FFF2-40B4-BE49-F238E27FC236}">
              <a16:creationId xmlns:a16="http://schemas.microsoft.com/office/drawing/2014/main" id="{334D1D56-7640-45E8-B2BC-8CE59506077B}"/>
            </a:ext>
          </a:extLst>
        </xdr:cNvPr>
        <xdr:cNvCxnSpPr/>
      </xdr:nvCxnSpPr>
      <xdr:spPr>
        <a:xfrm>
          <a:off x="14592300" y="726893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15603</xdr:rowOff>
    </xdr:from>
    <xdr:to>
      <xdr:col>72</xdr:col>
      <xdr:colOff>38100</xdr:colOff>
      <xdr:row>42</xdr:row>
      <xdr:rowOff>117203</xdr:rowOff>
    </xdr:to>
    <xdr:sp macro="" textlink="">
      <xdr:nvSpPr>
        <xdr:cNvPr id="439" name="楕円 438">
          <a:extLst>
            <a:ext uri="{FF2B5EF4-FFF2-40B4-BE49-F238E27FC236}">
              <a16:creationId xmlns:a16="http://schemas.microsoft.com/office/drawing/2014/main" id="{808D1B72-1C4B-4D36-ABFD-78A226A95071}"/>
            </a:ext>
          </a:extLst>
        </xdr:cNvPr>
        <xdr:cNvSpPr/>
      </xdr:nvSpPr>
      <xdr:spPr>
        <a:xfrm>
          <a:off x="13652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66403</xdr:rowOff>
    </xdr:from>
    <xdr:to>
      <xdr:col>76</xdr:col>
      <xdr:colOff>114300</xdr:colOff>
      <xdr:row>42</xdr:row>
      <xdr:rowOff>68035</xdr:rowOff>
    </xdr:to>
    <xdr:cxnSp macro="">
      <xdr:nvCxnSpPr>
        <xdr:cNvPr id="440" name="直線コネクタ 439">
          <a:extLst>
            <a:ext uri="{FF2B5EF4-FFF2-40B4-BE49-F238E27FC236}">
              <a16:creationId xmlns:a16="http://schemas.microsoft.com/office/drawing/2014/main" id="{261C814F-5476-4517-93E6-1AB269DC90E6}"/>
            </a:ext>
          </a:extLst>
        </xdr:cNvPr>
        <xdr:cNvCxnSpPr/>
      </xdr:nvCxnSpPr>
      <xdr:spPr>
        <a:xfrm>
          <a:off x="13703300" y="726730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13970</xdr:rowOff>
    </xdr:from>
    <xdr:to>
      <xdr:col>67</xdr:col>
      <xdr:colOff>101600</xdr:colOff>
      <xdr:row>42</xdr:row>
      <xdr:rowOff>115570</xdr:rowOff>
    </xdr:to>
    <xdr:sp macro="" textlink="">
      <xdr:nvSpPr>
        <xdr:cNvPr id="441" name="楕円 440">
          <a:extLst>
            <a:ext uri="{FF2B5EF4-FFF2-40B4-BE49-F238E27FC236}">
              <a16:creationId xmlns:a16="http://schemas.microsoft.com/office/drawing/2014/main" id="{47559C1E-5B56-48AE-83B3-D9612369816B}"/>
            </a:ext>
          </a:extLst>
        </xdr:cNvPr>
        <xdr:cNvSpPr/>
      </xdr:nvSpPr>
      <xdr:spPr>
        <a:xfrm>
          <a:off x="12763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64770</xdr:rowOff>
    </xdr:from>
    <xdr:to>
      <xdr:col>71</xdr:col>
      <xdr:colOff>177800</xdr:colOff>
      <xdr:row>42</xdr:row>
      <xdr:rowOff>66403</xdr:rowOff>
    </xdr:to>
    <xdr:cxnSp macro="">
      <xdr:nvCxnSpPr>
        <xdr:cNvPr id="442" name="直線コネクタ 441">
          <a:extLst>
            <a:ext uri="{FF2B5EF4-FFF2-40B4-BE49-F238E27FC236}">
              <a16:creationId xmlns:a16="http://schemas.microsoft.com/office/drawing/2014/main" id="{D562FFBD-D942-4288-A275-09A428626897}"/>
            </a:ext>
          </a:extLst>
        </xdr:cNvPr>
        <xdr:cNvCxnSpPr/>
      </xdr:nvCxnSpPr>
      <xdr:spPr>
        <a:xfrm>
          <a:off x="12814300" y="72656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E5BB9CB1-9087-4BF5-8166-5F386E3E1CD0}"/>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EC7C3417-4C41-4330-9D27-5161D084328F}"/>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F13E79BB-F5A2-4CEF-8E77-7E590CD033B3}"/>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83051F6-2AAF-4765-8160-4A14FCF0CD04}"/>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113228</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3D838D0-4B74-4F59-B106-D3B1BA527FA9}"/>
            </a:ext>
          </a:extLst>
        </xdr:cNvPr>
        <xdr:cNvSpPr txBox="1"/>
      </xdr:nvSpPr>
      <xdr:spPr>
        <a:xfrm>
          <a:off x="15266044" y="7314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109962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78CB3591-40EB-4746-BF85-7149AE9EA5D7}"/>
            </a:ext>
          </a:extLst>
        </xdr:cNvPr>
        <xdr:cNvSpPr txBox="1"/>
      </xdr:nvSpPr>
      <xdr:spPr>
        <a:xfrm>
          <a:off x="14389744" y="731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108330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FFC94797-04E9-46E7-88C4-3CF72249D01B}"/>
            </a:ext>
          </a:extLst>
        </xdr:cNvPr>
        <xdr:cNvSpPr txBox="1"/>
      </xdr:nvSpPr>
      <xdr:spPr>
        <a:xfrm>
          <a:off x="13500744" y="730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106697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2BE48C8-FF96-4932-BA93-BA14E9AA1336}"/>
            </a:ext>
          </a:extLst>
        </xdr:cNvPr>
        <xdr:cNvSpPr txBox="1"/>
      </xdr:nvSpPr>
      <xdr:spPr>
        <a:xfrm>
          <a:off x="12611744" y="730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F972443-1A0A-4023-9A0A-6B068F44A93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9989AABC-69BE-4CDA-9079-E3484BC28DE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1E7F23E-19A7-4C7A-B535-E2EA43A4EE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D7BC6701-0E39-4B14-BDCC-7479C2E6E8D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49F570B-9F82-4127-A70D-D864E31596C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B4355ED-5F6B-4A15-A2F1-AD9309338CF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A18C5B4D-3598-44CE-BFFF-9674D2D4B56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FF56BC6-2A53-4769-B677-A5C722DD4D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7981575C-D976-46CD-89CF-34D7E6342EE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50F6D0DA-B8EE-459C-B9AC-2D4E1D1C271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3C571FCF-FB74-4DA1-881E-9AF1A94EC391}"/>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A0E89D5E-2E3F-4A98-A57E-3E9589A777F9}"/>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B22543FB-C3D6-440E-9BC7-C5ACE27302D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3E11BBF-ACC5-48E8-A0EE-5A4F6D8F265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3B760637-E791-4434-B33B-EE8B96DCB9B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A2238A1A-365C-4B60-A5C7-6D5DFDD956EA}"/>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21777BDD-8357-4836-A846-F12F73944D2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10D63E51-4FFC-4415-9DD1-DF25F5E01D2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FAF09FF4-4697-4CFC-84D0-76235881E1C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33A0287A-B97A-4E3A-83AA-A02D7D2EA84C}"/>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EDFA2EAC-5E88-40E5-99ED-F4AD05EAFFBF}"/>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CCFD9AD6-0A0D-4F3D-A255-E97A9EF4D587}"/>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94B5AAB4-BE9F-4D71-95EB-77C07D6379DD}"/>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C6B1325A-4FF8-41F3-8AC0-53BA4D4D8E72}"/>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213AEDF0-4E6B-49FF-A243-A9D26952A698}"/>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98294983-37F3-4837-8D88-BEF936F7BA0B}"/>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6AFA8423-2275-44E1-8A70-F4883204D705}"/>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7718AA80-8D0B-4021-9914-CF95AA1DE7E1}"/>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C1ED0ED1-40E8-44E0-B479-D5690E54BD5B}"/>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480" name="フローチャート: 判断 479">
          <a:extLst>
            <a:ext uri="{FF2B5EF4-FFF2-40B4-BE49-F238E27FC236}">
              <a16:creationId xmlns:a16="http://schemas.microsoft.com/office/drawing/2014/main" id="{626AEEC9-B684-4856-96E3-896AC3404440}"/>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9873846-87B3-4A4F-B070-D8384F6EF45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A50537A-CF9F-4B36-A71B-57930AA7400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10118EA-69B5-4262-917C-A037D2EFFFE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431AC13-4146-4F58-A346-69030434558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F0BC212-5D93-4550-98F8-E77F2412CC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122555</xdr:rowOff>
    </xdr:from>
    <xdr:to>
      <xdr:col>116</xdr:col>
      <xdr:colOff>114300</xdr:colOff>
      <xdr:row>39</xdr:row>
      <xdr:rowOff>52705</xdr:rowOff>
    </xdr:to>
    <xdr:sp macro="" textlink="">
      <xdr:nvSpPr>
        <xdr:cNvPr id="486" name="楕円 485">
          <a:extLst>
            <a:ext uri="{FF2B5EF4-FFF2-40B4-BE49-F238E27FC236}">
              <a16:creationId xmlns:a16="http://schemas.microsoft.com/office/drawing/2014/main" id="{F84C0E82-75D0-47AB-A709-1DC89FFD9F61}"/>
            </a:ext>
          </a:extLst>
        </xdr:cNvPr>
        <xdr:cNvSpPr/>
      </xdr:nvSpPr>
      <xdr:spPr>
        <a:xfrm>
          <a:off x="221107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145432</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094F5B4-6E1C-47EE-A078-E31615F848B8}"/>
            </a:ext>
          </a:extLst>
        </xdr:cNvPr>
        <xdr:cNvSpPr txBox="1"/>
      </xdr:nvSpPr>
      <xdr:spPr>
        <a:xfrm>
          <a:off x="22199600"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128842</xdr:rowOff>
    </xdr:from>
    <xdr:to>
      <xdr:col>112</xdr:col>
      <xdr:colOff>38100</xdr:colOff>
      <xdr:row>39</xdr:row>
      <xdr:rowOff>58992</xdr:rowOff>
    </xdr:to>
    <xdr:sp macro="" textlink="">
      <xdr:nvSpPr>
        <xdr:cNvPr id="488" name="楕円 487">
          <a:extLst>
            <a:ext uri="{FF2B5EF4-FFF2-40B4-BE49-F238E27FC236}">
              <a16:creationId xmlns:a16="http://schemas.microsoft.com/office/drawing/2014/main" id="{96CFB06F-B0DD-4F51-8F1B-FE8B8328E386}"/>
            </a:ext>
          </a:extLst>
        </xdr:cNvPr>
        <xdr:cNvSpPr/>
      </xdr:nvSpPr>
      <xdr:spPr>
        <a:xfrm>
          <a:off x="21272500" y="6643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1905</xdr:rowOff>
    </xdr:from>
    <xdr:to>
      <xdr:col>116</xdr:col>
      <xdr:colOff>63500</xdr:colOff>
      <xdr:row>39</xdr:row>
      <xdr:rowOff>8192</xdr:rowOff>
    </xdr:to>
    <xdr:cxnSp macro="">
      <xdr:nvCxnSpPr>
        <xdr:cNvPr id="489" name="直線コネクタ 488">
          <a:extLst>
            <a:ext uri="{FF2B5EF4-FFF2-40B4-BE49-F238E27FC236}">
              <a16:creationId xmlns:a16="http://schemas.microsoft.com/office/drawing/2014/main" id="{EAE0A533-7A32-476A-B0AB-B9B6C464E6D4}"/>
            </a:ext>
          </a:extLst>
        </xdr:cNvPr>
        <xdr:cNvCxnSpPr/>
      </xdr:nvCxnSpPr>
      <xdr:spPr>
        <a:xfrm flipV="1">
          <a:off x="21323300" y="6688455"/>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132842</xdr:rowOff>
    </xdr:from>
    <xdr:to>
      <xdr:col>107</xdr:col>
      <xdr:colOff>101600</xdr:colOff>
      <xdr:row>39</xdr:row>
      <xdr:rowOff>62992</xdr:rowOff>
    </xdr:to>
    <xdr:sp macro="" textlink="">
      <xdr:nvSpPr>
        <xdr:cNvPr id="490" name="楕円 489">
          <a:extLst>
            <a:ext uri="{FF2B5EF4-FFF2-40B4-BE49-F238E27FC236}">
              <a16:creationId xmlns:a16="http://schemas.microsoft.com/office/drawing/2014/main" id="{3C5A4AA8-8818-4F52-A2E3-94FAF3644CE9}"/>
            </a:ext>
          </a:extLst>
        </xdr:cNvPr>
        <xdr:cNvSpPr/>
      </xdr:nvSpPr>
      <xdr:spPr>
        <a:xfrm>
          <a:off x="20383500" y="66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8192</xdr:rowOff>
    </xdr:from>
    <xdr:to>
      <xdr:col>111</xdr:col>
      <xdr:colOff>177800</xdr:colOff>
      <xdr:row>39</xdr:row>
      <xdr:rowOff>12192</xdr:rowOff>
    </xdr:to>
    <xdr:cxnSp macro="">
      <xdr:nvCxnSpPr>
        <xdr:cNvPr id="491" name="直線コネクタ 490">
          <a:extLst>
            <a:ext uri="{FF2B5EF4-FFF2-40B4-BE49-F238E27FC236}">
              <a16:creationId xmlns:a16="http://schemas.microsoft.com/office/drawing/2014/main" id="{FE32B4E5-B737-436B-B1FC-C7503E9B180D}"/>
            </a:ext>
          </a:extLst>
        </xdr:cNvPr>
        <xdr:cNvCxnSpPr/>
      </xdr:nvCxnSpPr>
      <xdr:spPr>
        <a:xfrm flipV="1">
          <a:off x="20434300" y="669474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146558</xdr:rowOff>
    </xdr:from>
    <xdr:to>
      <xdr:col>102</xdr:col>
      <xdr:colOff>165100</xdr:colOff>
      <xdr:row>39</xdr:row>
      <xdr:rowOff>76708</xdr:rowOff>
    </xdr:to>
    <xdr:sp macro="" textlink="">
      <xdr:nvSpPr>
        <xdr:cNvPr id="492" name="楕円 491">
          <a:extLst>
            <a:ext uri="{FF2B5EF4-FFF2-40B4-BE49-F238E27FC236}">
              <a16:creationId xmlns:a16="http://schemas.microsoft.com/office/drawing/2014/main" id="{7E4D45B7-3A0E-487A-8833-A70881F2C14D}"/>
            </a:ext>
          </a:extLst>
        </xdr:cNvPr>
        <xdr:cNvSpPr/>
      </xdr:nvSpPr>
      <xdr:spPr>
        <a:xfrm>
          <a:off x="194945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12192</xdr:rowOff>
    </xdr:from>
    <xdr:to>
      <xdr:col>107</xdr:col>
      <xdr:colOff>50800</xdr:colOff>
      <xdr:row>39</xdr:row>
      <xdr:rowOff>25908</xdr:rowOff>
    </xdr:to>
    <xdr:cxnSp macro="">
      <xdr:nvCxnSpPr>
        <xdr:cNvPr id="493" name="直線コネクタ 492">
          <a:extLst>
            <a:ext uri="{FF2B5EF4-FFF2-40B4-BE49-F238E27FC236}">
              <a16:creationId xmlns:a16="http://schemas.microsoft.com/office/drawing/2014/main" id="{2A37F987-E06E-43EF-9B6D-9D2B784DAF82}"/>
            </a:ext>
          </a:extLst>
        </xdr:cNvPr>
        <xdr:cNvCxnSpPr/>
      </xdr:nvCxnSpPr>
      <xdr:spPr>
        <a:xfrm flipV="1">
          <a:off x="19545300" y="66987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155702</xdr:rowOff>
    </xdr:from>
    <xdr:to>
      <xdr:col>98</xdr:col>
      <xdr:colOff>38100</xdr:colOff>
      <xdr:row>39</xdr:row>
      <xdr:rowOff>85852</xdr:rowOff>
    </xdr:to>
    <xdr:sp macro="" textlink="">
      <xdr:nvSpPr>
        <xdr:cNvPr id="494" name="楕円 493">
          <a:extLst>
            <a:ext uri="{FF2B5EF4-FFF2-40B4-BE49-F238E27FC236}">
              <a16:creationId xmlns:a16="http://schemas.microsoft.com/office/drawing/2014/main" id="{F2EF3792-AE68-407B-8314-8FC3F6D2F965}"/>
            </a:ext>
          </a:extLst>
        </xdr:cNvPr>
        <xdr:cNvSpPr/>
      </xdr:nvSpPr>
      <xdr:spPr>
        <a:xfrm>
          <a:off x="18605500" y="667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25908</xdr:rowOff>
    </xdr:from>
    <xdr:to>
      <xdr:col>102</xdr:col>
      <xdr:colOff>114300</xdr:colOff>
      <xdr:row>39</xdr:row>
      <xdr:rowOff>35052</xdr:rowOff>
    </xdr:to>
    <xdr:cxnSp macro="">
      <xdr:nvCxnSpPr>
        <xdr:cNvPr id="495" name="直線コネクタ 494">
          <a:extLst>
            <a:ext uri="{FF2B5EF4-FFF2-40B4-BE49-F238E27FC236}">
              <a16:creationId xmlns:a16="http://schemas.microsoft.com/office/drawing/2014/main" id="{F651DF20-E9E7-4602-A612-C377863397BC}"/>
            </a:ext>
          </a:extLst>
        </xdr:cNvPr>
        <xdr:cNvCxnSpPr/>
      </xdr:nvCxnSpPr>
      <xdr:spPr>
        <a:xfrm flipV="1">
          <a:off x="18656300" y="671245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569FD675-E680-47FB-9E7C-35185EC85798}"/>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F7F403FA-2375-46D6-A505-06D8175C30A3}"/>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5E63ABFC-D636-47B6-9894-36D95C2CCE86}"/>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158132</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2DE03FEB-D84C-4F8F-8BA5-18DC8F8F0667}"/>
            </a:ext>
          </a:extLst>
        </xdr:cNvPr>
        <xdr:cNvSpPr txBox="1"/>
      </xdr:nvSpPr>
      <xdr:spPr>
        <a:xfrm>
          <a:off x="18421427" y="684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75518</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F43624DE-4ABD-4E9C-A9DD-318EF6EBD983}"/>
            </a:ext>
          </a:extLst>
        </xdr:cNvPr>
        <xdr:cNvSpPr txBox="1"/>
      </xdr:nvSpPr>
      <xdr:spPr>
        <a:xfrm>
          <a:off x="21075727" y="641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79519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96DDB37C-7B80-4969-8DBA-E2A60267E388}"/>
            </a:ext>
          </a:extLst>
        </xdr:cNvPr>
        <xdr:cNvSpPr txBox="1"/>
      </xdr:nvSpPr>
      <xdr:spPr>
        <a:xfrm>
          <a:off x="20199427" y="642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93235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590A8676-4746-4520-B882-9A3ED5C5B62C}"/>
            </a:ext>
          </a:extLst>
        </xdr:cNvPr>
        <xdr:cNvSpPr txBox="1"/>
      </xdr:nvSpPr>
      <xdr:spPr>
        <a:xfrm>
          <a:off x="19310427" y="643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102379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65F96F3D-1E08-49A4-A01B-CCA68AEA0E7E}"/>
            </a:ext>
          </a:extLst>
        </xdr:cNvPr>
        <xdr:cNvSpPr txBox="1"/>
      </xdr:nvSpPr>
      <xdr:spPr>
        <a:xfrm>
          <a:off x="18421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AAB8BE03-EE23-409E-A8E6-AA00C71C65E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C102AEDE-5E44-4169-A9D2-9774A54F803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866985-D4F6-4269-80EF-00DF85B3E9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F413BD2F-6597-49E1-BFDD-4726B60071B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417A213-E647-491F-A01B-860D715106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81CED18F-024D-45CA-A6B3-8A7C55A39C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29F7803A-8079-442D-911D-F393053C74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47CA43E8-DCC3-4DE9-84D9-5BC16916FC2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A1B5905D-B3DA-41D6-9AAA-E3B0567CF1E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2B6FA305-AB76-4507-B13D-5A464687965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70E66E9C-87DF-4963-B6AE-3B7A5E9ED97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76E4BA30-1749-4487-955A-E0A8682C76C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8521C2EB-A410-452F-8D9D-8711151A8A24}"/>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85B6471B-ED70-4CD0-BF39-1DD8B0B8985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5B8A5E29-41F7-46CD-BE67-6021C1EEA1E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7606E35F-B713-406C-AB24-F63E3B8BC13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F469444D-F05C-4DC3-BC22-FDA0F7E637B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3823AAF1-1854-47D6-9829-E029A3CE147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ED570441-DF72-4BAC-8F75-143968391BC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364087BA-3AA4-4A4A-8C2D-5E04EC2A2CD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F31EFEB5-4BAA-4462-99EE-47872D515B0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B97B02BF-8D12-41E8-BDAE-98EEB03C98A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F25110DB-2164-4AED-A459-B694C65B3F3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18F9A9F-EDA0-4A7C-86F4-998BC6835F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C06CBC8-64EF-441B-AF6D-4BF670BC456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FEB553C6-237D-48D1-B8E4-D14F1AE89BC3}"/>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57EE5D7F-43C1-4E03-ADC8-91F2189E127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1AD7B852-0DD7-4F7A-A3A5-28253A2F2BE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937C49E1-F6F3-4358-9900-EB68A2A0D820}"/>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BB1F4345-723C-4B52-A26E-528D03072DAA}"/>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4C5ABCC1-8071-4759-AA4E-C7C7DFF2FB98}"/>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802D8FBC-3FFF-43D4-A246-101E0D8F87BF}"/>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A6C266F6-17CC-4C57-B0D7-49F5ACC9B504}"/>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4B8E9256-CAA1-40B2-B638-9FB86E349471}"/>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A36ECBFD-8334-4C13-9D7D-4B213964511A}"/>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539" name="フローチャート: 判断 538">
          <a:extLst>
            <a:ext uri="{FF2B5EF4-FFF2-40B4-BE49-F238E27FC236}">
              <a16:creationId xmlns:a16="http://schemas.microsoft.com/office/drawing/2014/main" id="{900B2B60-E16C-411A-856C-4C5E61EB75C0}"/>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EE219DAC-751E-4503-A129-F6889422268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3ABE5DD-1C9F-471D-A4C2-EC2C2563F5A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A802B2C-783A-4C0E-89BB-3457302491F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FDCD0FC-CCC0-4462-9B90-B8533B242F4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154AE82-43EE-4BF5-BAF8-2BEBFEBFB91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136978</xdr:rowOff>
    </xdr:from>
    <xdr:to>
      <xdr:col>85</xdr:col>
      <xdr:colOff>177800</xdr:colOff>
      <xdr:row>62</xdr:row>
      <xdr:rowOff>67128</xdr:rowOff>
    </xdr:to>
    <xdr:sp macro="" textlink="">
      <xdr:nvSpPr>
        <xdr:cNvPr id="545" name="楕円 544">
          <a:extLst>
            <a:ext uri="{FF2B5EF4-FFF2-40B4-BE49-F238E27FC236}">
              <a16:creationId xmlns:a16="http://schemas.microsoft.com/office/drawing/2014/main" id="{10F74778-1831-407E-922F-AC0E4963AC65}"/>
            </a:ext>
          </a:extLst>
        </xdr:cNvPr>
        <xdr:cNvSpPr/>
      </xdr:nvSpPr>
      <xdr:spPr>
        <a:xfrm>
          <a:off x="16268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115405</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75E2636-A0AE-4906-B502-FC4BEFD746CB}"/>
            </a:ext>
          </a:extLst>
        </xdr:cNvPr>
        <xdr:cNvSpPr txBox="1"/>
      </xdr:nvSpPr>
      <xdr:spPr>
        <a:xfrm>
          <a:off x="16357600"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104322</xdr:rowOff>
    </xdr:from>
    <xdr:to>
      <xdr:col>81</xdr:col>
      <xdr:colOff>101600</xdr:colOff>
      <xdr:row>62</xdr:row>
      <xdr:rowOff>34472</xdr:rowOff>
    </xdr:to>
    <xdr:sp macro="" textlink="">
      <xdr:nvSpPr>
        <xdr:cNvPr id="547" name="楕円 546">
          <a:extLst>
            <a:ext uri="{FF2B5EF4-FFF2-40B4-BE49-F238E27FC236}">
              <a16:creationId xmlns:a16="http://schemas.microsoft.com/office/drawing/2014/main" id="{7068F89F-2A66-4CB6-AC3A-D431CBFA07BF}"/>
            </a:ext>
          </a:extLst>
        </xdr:cNvPr>
        <xdr:cNvSpPr/>
      </xdr:nvSpPr>
      <xdr:spPr>
        <a:xfrm>
          <a:off x="15430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155122</xdr:rowOff>
    </xdr:from>
    <xdr:to>
      <xdr:col>85</xdr:col>
      <xdr:colOff>127000</xdr:colOff>
      <xdr:row>62</xdr:row>
      <xdr:rowOff>16328</xdr:rowOff>
    </xdr:to>
    <xdr:cxnSp macro="">
      <xdr:nvCxnSpPr>
        <xdr:cNvPr id="548" name="直線コネクタ 547">
          <a:extLst>
            <a:ext uri="{FF2B5EF4-FFF2-40B4-BE49-F238E27FC236}">
              <a16:creationId xmlns:a16="http://schemas.microsoft.com/office/drawing/2014/main" id="{CF2C3479-B01C-4232-8F48-217BF30A6A0D}"/>
            </a:ext>
          </a:extLst>
        </xdr:cNvPr>
        <xdr:cNvCxnSpPr/>
      </xdr:nvCxnSpPr>
      <xdr:spPr>
        <a:xfrm>
          <a:off x="15481300" y="10613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71665</xdr:rowOff>
    </xdr:from>
    <xdr:to>
      <xdr:col>76</xdr:col>
      <xdr:colOff>165100</xdr:colOff>
      <xdr:row>62</xdr:row>
      <xdr:rowOff>1815</xdr:rowOff>
    </xdr:to>
    <xdr:sp macro="" textlink="">
      <xdr:nvSpPr>
        <xdr:cNvPr id="549" name="楕円 548">
          <a:extLst>
            <a:ext uri="{FF2B5EF4-FFF2-40B4-BE49-F238E27FC236}">
              <a16:creationId xmlns:a16="http://schemas.microsoft.com/office/drawing/2014/main" id="{064A3225-4395-48AF-AF89-434A1E56349D}"/>
            </a:ext>
          </a:extLst>
        </xdr:cNvPr>
        <xdr:cNvSpPr/>
      </xdr:nvSpPr>
      <xdr:spPr>
        <a:xfrm>
          <a:off x="14541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122465</xdr:rowOff>
    </xdr:from>
    <xdr:to>
      <xdr:col>81</xdr:col>
      <xdr:colOff>50800</xdr:colOff>
      <xdr:row>61</xdr:row>
      <xdr:rowOff>155122</xdr:rowOff>
    </xdr:to>
    <xdr:cxnSp macro="">
      <xdr:nvCxnSpPr>
        <xdr:cNvPr id="550" name="直線コネクタ 549">
          <a:extLst>
            <a:ext uri="{FF2B5EF4-FFF2-40B4-BE49-F238E27FC236}">
              <a16:creationId xmlns:a16="http://schemas.microsoft.com/office/drawing/2014/main" id="{4AEBF927-0DA8-49C3-ACBA-A20146355E7B}"/>
            </a:ext>
          </a:extLst>
        </xdr:cNvPr>
        <xdr:cNvCxnSpPr/>
      </xdr:nvCxnSpPr>
      <xdr:spPr>
        <a:xfrm>
          <a:off x="14592300" y="1058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56969</xdr:rowOff>
    </xdr:from>
    <xdr:to>
      <xdr:col>72</xdr:col>
      <xdr:colOff>38100</xdr:colOff>
      <xdr:row>61</xdr:row>
      <xdr:rowOff>158569</xdr:rowOff>
    </xdr:to>
    <xdr:sp macro="" textlink="">
      <xdr:nvSpPr>
        <xdr:cNvPr id="551" name="楕円 550">
          <a:extLst>
            <a:ext uri="{FF2B5EF4-FFF2-40B4-BE49-F238E27FC236}">
              <a16:creationId xmlns:a16="http://schemas.microsoft.com/office/drawing/2014/main" id="{0E1C919E-3EB9-44EA-A868-EA2C495AB910}"/>
            </a:ext>
          </a:extLst>
        </xdr:cNvPr>
        <xdr:cNvSpPr/>
      </xdr:nvSpPr>
      <xdr:spPr>
        <a:xfrm>
          <a:off x="13652500" y="1051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107769</xdr:rowOff>
    </xdr:from>
    <xdr:to>
      <xdr:col>76</xdr:col>
      <xdr:colOff>114300</xdr:colOff>
      <xdr:row>61</xdr:row>
      <xdr:rowOff>122465</xdr:rowOff>
    </xdr:to>
    <xdr:cxnSp macro="">
      <xdr:nvCxnSpPr>
        <xdr:cNvPr id="552" name="直線コネクタ 551">
          <a:extLst>
            <a:ext uri="{FF2B5EF4-FFF2-40B4-BE49-F238E27FC236}">
              <a16:creationId xmlns:a16="http://schemas.microsoft.com/office/drawing/2014/main" id="{8F77167D-DA42-4946-A409-986E1BE50DA8}"/>
            </a:ext>
          </a:extLst>
        </xdr:cNvPr>
        <xdr:cNvCxnSpPr/>
      </xdr:nvCxnSpPr>
      <xdr:spPr>
        <a:xfrm>
          <a:off x="13703300" y="10566219"/>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35741</xdr:rowOff>
    </xdr:from>
    <xdr:to>
      <xdr:col>67</xdr:col>
      <xdr:colOff>101600</xdr:colOff>
      <xdr:row>61</xdr:row>
      <xdr:rowOff>137341</xdr:rowOff>
    </xdr:to>
    <xdr:sp macro="" textlink="">
      <xdr:nvSpPr>
        <xdr:cNvPr id="553" name="楕円 552">
          <a:extLst>
            <a:ext uri="{FF2B5EF4-FFF2-40B4-BE49-F238E27FC236}">
              <a16:creationId xmlns:a16="http://schemas.microsoft.com/office/drawing/2014/main" id="{431DD5C5-6306-4908-A1E6-769F570E8A3E}"/>
            </a:ext>
          </a:extLst>
        </xdr:cNvPr>
        <xdr:cNvSpPr/>
      </xdr:nvSpPr>
      <xdr:spPr>
        <a:xfrm>
          <a:off x="12763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86541</xdr:rowOff>
    </xdr:from>
    <xdr:to>
      <xdr:col>71</xdr:col>
      <xdr:colOff>177800</xdr:colOff>
      <xdr:row>61</xdr:row>
      <xdr:rowOff>107769</xdr:rowOff>
    </xdr:to>
    <xdr:cxnSp macro="">
      <xdr:nvCxnSpPr>
        <xdr:cNvPr id="554" name="直線コネクタ 553">
          <a:extLst>
            <a:ext uri="{FF2B5EF4-FFF2-40B4-BE49-F238E27FC236}">
              <a16:creationId xmlns:a16="http://schemas.microsoft.com/office/drawing/2014/main" id="{2D42A3AE-5B64-408C-B2F2-D7858AFD9E94}"/>
            </a:ext>
          </a:extLst>
        </xdr:cNvPr>
        <xdr:cNvCxnSpPr/>
      </xdr:nvCxnSpPr>
      <xdr:spPr>
        <a:xfrm>
          <a:off x="12814300" y="10544991"/>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E4790AC5-0F3F-4EFB-9A25-B6B09DFECB9A}"/>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30F71F34-4806-486D-B17C-2E8CBA637FDA}"/>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A671DBC5-22DC-4A7E-9B45-C4AD7BB6D2F8}"/>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558" name="n_4aveValue【学校施設】&#10;有形固定資産減価償却率">
          <a:extLst>
            <a:ext uri="{FF2B5EF4-FFF2-40B4-BE49-F238E27FC236}">
              <a16:creationId xmlns:a16="http://schemas.microsoft.com/office/drawing/2014/main" id="{C6D8D14E-E298-4A5B-A295-5372C29B9EA6}"/>
            </a:ext>
          </a:extLst>
        </xdr:cNvPr>
        <xdr:cNvSpPr txBox="1"/>
      </xdr:nvSpPr>
      <xdr:spPr>
        <a:xfrm>
          <a:off x="12611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25599</xdr:rowOff>
    </xdr:from>
    <xdr:ext cx="405111" cy="259045"/>
    <xdr:sp macro="" textlink="">
      <xdr:nvSpPr>
        <xdr:cNvPr id="559" name="n_1mainValue【学校施設】&#10;有形固定資産減価償却率">
          <a:extLst>
            <a:ext uri="{FF2B5EF4-FFF2-40B4-BE49-F238E27FC236}">
              <a16:creationId xmlns:a16="http://schemas.microsoft.com/office/drawing/2014/main" id="{EB0C5F91-B1BA-4A82-97A1-DC1C3DC89D2F}"/>
            </a:ext>
          </a:extLst>
        </xdr:cNvPr>
        <xdr:cNvSpPr txBox="1"/>
      </xdr:nvSpPr>
      <xdr:spPr>
        <a:xfrm>
          <a:off x="15266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164392</xdr:rowOff>
    </xdr:from>
    <xdr:ext cx="405111" cy="259045"/>
    <xdr:sp macro="" textlink="">
      <xdr:nvSpPr>
        <xdr:cNvPr id="560" name="n_2mainValue【学校施設】&#10;有形固定資産減価償却率">
          <a:extLst>
            <a:ext uri="{FF2B5EF4-FFF2-40B4-BE49-F238E27FC236}">
              <a16:creationId xmlns:a16="http://schemas.microsoft.com/office/drawing/2014/main" id="{AADA15B9-0241-4580-BF9C-9CC57BD2B3ED}"/>
            </a:ext>
          </a:extLst>
        </xdr:cNvPr>
        <xdr:cNvSpPr txBox="1"/>
      </xdr:nvSpPr>
      <xdr:spPr>
        <a:xfrm>
          <a:off x="14389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149696</xdr:rowOff>
    </xdr:from>
    <xdr:ext cx="405111" cy="259045"/>
    <xdr:sp macro="" textlink="">
      <xdr:nvSpPr>
        <xdr:cNvPr id="561" name="n_3mainValue【学校施設】&#10;有形固定資産減価償却率">
          <a:extLst>
            <a:ext uri="{FF2B5EF4-FFF2-40B4-BE49-F238E27FC236}">
              <a16:creationId xmlns:a16="http://schemas.microsoft.com/office/drawing/2014/main" id="{5BF2DCED-E4DC-4153-A264-ACEB48D30CFF}"/>
            </a:ext>
          </a:extLst>
        </xdr:cNvPr>
        <xdr:cNvSpPr txBox="1"/>
      </xdr:nvSpPr>
      <xdr:spPr>
        <a:xfrm>
          <a:off x="13500744"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128468</xdr:rowOff>
    </xdr:from>
    <xdr:ext cx="405111" cy="259045"/>
    <xdr:sp macro="" textlink="">
      <xdr:nvSpPr>
        <xdr:cNvPr id="562" name="n_4mainValue【学校施設】&#10;有形固定資産減価償却率">
          <a:extLst>
            <a:ext uri="{FF2B5EF4-FFF2-40B4-BE49-F238E27FC236}">
              <a16:creationId xmlns:a16="http://schemas.microsoft.com/office/drawing/2014/main" id="{4983F017-B354-49BF-B975-7DA1A884FA85}"/>
            </a:ext>
          </a:extLst>
        </xdr:cNvPr>
        <xdr:cNvSpPr txBox="1"/>
      </xdr:nvSpPr>
      <xdr:spPr>
        <a:xfrm>
          <a:off x="12611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9B16468-F22F-4459-BFFB-8C1050E5C8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3FDE20F9-8ADE-4CC2-9781-B3708F9D9AF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3CF68B2-389C-4A7E-8392-95B39AA3AC4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5E0696A-838D-4A26-9C8A-A7B06719F4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4FE758C-1230-4B2A-A34D-6174636312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6B420DB-F367-461D-B52A-5AE905F22A4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26F1C3F-DFFF-4DD9-B7B5-21E3BA0E84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341E0A33-37C0-44F5-A0D8-517F97AE62A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FE9B06A8-67BE-4121-AE45-32F2F096347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FD3ACBFD-7CA9-4BBC-93AC-DAAD9914D36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E03FC238-6E9A-447A-B4E8-B55406E0E3CE}"/>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77F9D8CF-18A6-4E75-8CB2-C8E1ED950492}"/>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084A0F5D-ECB8-4596-B8F0-166362AB9C1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DFC9985F-4C09-4831-A59A-AC34E26D1002}"/>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5934F1C4-117A-4741-98AC-08FACE12704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A207595E-0B16-4635-947C-D75E133CC67B}"/>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371A6874-8785-43C7-958D-40B8B77D4D0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F2A14127-E3C5-4309-95F3-E82CA6AC357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1E0DD692-DF83-4190-A9DD-AF6DE52FF7B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3A105A5D-C9A6-4FB0-8390-34EC44A5D0B4}"/>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1F442D89-BEA4-4882-B4D5-41A5A7729809}"/>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ED89E0A6-227A-45C3-B2BD-E44027D6A960}"/>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55AFCFF9-547A-4288-A466-8B96619A55A9}"/>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22D2256C-54BF-46D1-9747-3327DADD9088}"/>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D9B558A9-5AED-4CC5-BAEC-0351417AE9BF}"/>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0E605BC8-ADAA-489D-9729-EC7E5F86CFBD}"/>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CE945146-3F0D-4054-BE9C-DECB3C0D40A4}"/>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64EDA6C5-13DB-4D15-BEBC-60BCCC6F54B6}"/>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DF5445E7-737F-47DD-A318-3EDE62A1134A}"/>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592" name="フローチャート: 判断 591">
          <a:extLst>
            <a:ext uri="{FF2B5EF4-FFF2-40B4-BE49-F238E27FC236}">
              <a16:creationId xmlns:a16="http://schemas.microsoft.com/office/drawing/2014/main" id="{644934DD-FBC6-41C5-A66F-40E1415E6406}"/>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7F15DC4D-5876-4FF7-AA8E-1A4D51CE0C3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AFA6714A-9F8F-431C-81FF-757BD05CC40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922358E-2350-4498-B0DD-A288F83B681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30127BF-F773-4033-992A-0208ED57B4E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84F5CAD-6C13-4305-8D0D-430BACD6F2F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152711</xdr:rowOff>
    </xdr:from>
    <xdr:to>
      <xdr:col>116</xdr:col>
      <xdr:colOff>114300</xdr:colOff>
      <xdr:row>61</xdr:row>
      <xdr:rowOff>82861</xdr:rowOff>
    </xdr:to>
    <xdr:sp macro="" textlink="">
      <xdr:nvSpPr>
        <xdr:cNvPr id="598" name="楕円 597">
          <a:extLst>
            <a:ext uri="{FF2B5EF4-FFF2-40B4-BE49-F238E27FC236}">
              <a16:creationId xmlns:a16="http://schemas.microsoft.com/office/drawing/2014/main" id="{B356BD51-E0DD-4E7E-AED1-FF84AD414BA5}"/>
            </a:ext>
          </a:extLst>
        </xdr:cNvPr>
        <xdr:cNvSpPr/>
      </xdr:nvSpPr>
      <xdr:spPr>
        <a:xfrm>
          <a:off x="22110700" y="104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4138</xdr:rowOff>
    </xdr:from>
    <xdr:ext cx="469744" cy="259045"/>
    <xdr:sp macro="" textlink="">
      <xdr:nvSpPr>
        <xdr:cNvPr id="599" name="【学校施設】&#10;一人当たり面積該当値テキスト">
          <a:extLst>
            <a:ext uri="{FF2B5EF4-FFF2-40B4-BE49-F238E27FC236}">
              <a16:creationId xmlns:a16="http://schemas.microsoft.com/office/drawing/2014/main" id="{F74930B5-0607-4F06-9178-0328C5628153}"/>
            </a:ext>
          </a:extLst>
        </xdr:cNvPr>
        <xdr:cNvSpPr txBox="1"/>
      </xdr:nvSpPr>
      <xdr:spPr>
        <a:xfrm>
          <a:off x="22199600" y="1029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159341</xdr:rowOff>
    </xdr:from>
    <xdr:to>
      <xdr:col>112</xdr:col>
      <xdr:colOff>38100</xdr:colOff>
      <xdr:row>61</xdr:row>
      <xdr:rowOff>89491</xdr:rowOff>
    </xdr:to>
    <xdr:sp macro="" textlink="">
      <xdr:nvSpPr>
        <xdr:cNvPr id="600" name="楕円 599">
          <a:extLst>
            <a:ext uri="{FF2B5EF4-FFF2-40B4-BE49-F238E27FC236}">
              <a16:creationId xmlns:a16="http://schemas.microsoft.com/office/drawing/2014/main" id="{99CF6FD2-3FF1-4F7D-BE0A-7ACC8490795B}"/>
            </a:ext>
          </a:extLst>
        </xdr:cNvPr>
        <xdr:cNvSpPr/>
      </xdr:nvSpPr>
      <xdr:spPr>
        <a:xfrm>
          <a:off x="21272500" y="1044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32061</xdr:rowOff>
    </xdr:from>
    <xdr:to>
      <xdr:col>116</xdr:col>
      <xdr:colOff>63500</xdr:colOff>
      <xdr:row>61</xdr:row>
      <xdr:rowOff>38691</xdr:rowOff>
    </xdr:to>
    <xdr:cxnSp macro="">
      <xdr:nvCxnSpPr>
        <xdr:cNvPr id="601" name="直線コネクタ 600">
          <a:extLst>
            <a:ext uri="{FF2B5EF4-FFF2-40B4-BE49-F238E27FC236}">
              <a16:creationId xmlns:a16="http://schemas.microsoft.com/office/drawing/2014/main" id="{0871FEB6-3C8D-4EFF-B173-DF7B15D4C4DA}"/>
            </a:ext>
          </a:extLst>
        </xdr:cNvPr>
        <xdr:cNvCxnSpPr/>
      </xdr:nvCxnSpPr>
      <xdr:spPr>
        <a:xfrm flipV="1">
          <a:off x="21323300" y="10490511"/>
          <a:ext cx="8382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163341</xdr:rowOff>
    </xdr:from>
    <xdr:to>
      <xdr:col>107</xdr:col>
      <xdr:colOff>101600</xdr:colOff>
      <xdr:row>61</xdr:row>
      <xdr:rowOff>93491</xdr:rowOff>
    </xdr:to>
    <xdr:sp macro="" textlink="">
      <xdr:nvSpPr>
        <xdr:cNvPr id="602" name="楕円 601">
          <a:extLst>
            <a:ext uri="{FF2B5EF4-FFF2-40B4-BE49-F238E27FC236}">
              <a16:creationId xmlns:a16="http://schemas.microsoft.com/office/drawing/2014/main" id="{F53D8B00-6882-4098-8F79-A7C3B99206F8}"/>
            </a:ext>
          </a:extLst>
        </xdr:cNvPr>
        <xdr:cNvSpPr/>
      </xdr:nvSpPr>
      <xdr:spPr>
        <a:xfrm>
          <a:off x="20383500" y="1045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38691</xdr:rowOff>
    </xdr:from>
    <xdr:to>
      <xdr:col>111</xdr:col>
      <xdr:colOff>177800</xdr:colOff>
      <xdr:row>61</xdr:row>
      <xdr:rowOff>42691</xdr:rowOff>
    </xdr:to>
    <xdr:cxnSp macro="">
      <xdr:nvCxnSpPr>
        <xdr:cNvPr id="603" name="直線コネクタ 602">
          <a:extLst>
            <a:ext uri="{FF2B5EF4-FFF2-40B4-BE49-F238E27FC236}">
              <a16:creationId xmlns:a16="http://schemas.microsoft.com/office/drawing/2014/main" id="{92E8A63D-4182-471D-9906-1C3555A461D2}"/>
            </a:ext>
          </a:extLst>
        </xdr:cNvPr>
        <xdr:cNvCxnSpPr/>
      </xdr:nvCxnSpPr>
      <xdr:spPr>
        <a:xfrm flipV="1">
          <a:off x="20434300" y="10497141"/>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6007</xdr:rowOff>
    </xdr:from>
    <xdr:to>
      <xdr:col>102</xdr:col>
      <xdr:colOff>165100</xdr:colOff>
      <xdr:row>61</xdr:row>
      <xdr:rowOff>107607</xdr:rowOff>
    </xdr:to>
    <xdr:sp macro="" textlink="">
      <xdr:nvSpPr>
        <xdr:cNvPr id="604" name="楕円 603">
          <a:extLst>
            <a:ext uri="{FF2B5EF4-FFF2-40B4-BE49-F238E27FC236}">
              <a16:creationId xmlns:a16="http://schemas.microsoft.com/office/drawing/2014/main" id="{2AE7B13E-7237-405B-9498-E19410ECBC30}"/>
            </a:ext>
          </a:extLst>
        </xdr:cNvPr>
        <xdr:cNvSpPr/>
      </xdr:nvSpPr>
      <xdr:spPr>
        <a:xfrm>
          <a:off x="19494500" y="1046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42691</xdr:rowOff>
    </xdr:from>
    <xdr:to>
      <xdr:col>107</xdr:col>
      <xdr:colOff>50800</xdr:colOff>
      <xdr:row>61</xdr:row>
      <xdr:rowOff>56807</xdr:rowOff>
    </xdr:to>
    <xdr:cxnSp macro="">
      <xdr:nvCxnSpPr>
        <xdr:cNvPr id="605" name="直線コネクタ 604">
          <a:extLst>
            <a:ext uri="{FF2B5EF4-FFF2-40B4-BE49-F238E27FC236}">
              <a16:creationId xmlns:a16="http://schemas.microsoft.com/office/drawing/2014/main" id="{7FCA766B-EB5E-41F9-9972-F25BA9CF6492}"/>
            </a:ext>
          </a:extLst>
        </xdr:cNvPr>
        <xdr:cNvCxnSpPr/>
      </xdr:nvCxnSpPr>
      <xdr:spPr>
        <a:xfrm flipV="1">
          <a:off x="19545300" y="10501141"/>
          <a:ext cx="889000" cy="1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14922</xdr:rowOff>
    </xdr:from>
    <xdr:to>
      <xdr:col>98</xdr:col>
      <xdr:colOff>38100</xdr:colOff>
      <xdr:row>61</xdr:row>
      <xdr:rowOff>116522</xdr:rowOff>
    </xdr:to>
    <xdr:sp macro="" textlink="">
      <xdr:nvSpPr>
        <xdr:cNvPr id="606" name="楕円 605">
          <a:extLst>
            <a:ext uri="{FF2B5EF4-FFF2-40B4-BE49-F238E27FC236}">
              <a16:creationId xmlns:a16="http://schemas.microsoft.com/office/drawing/2014/main" id="{CB411479-1C3A-4F8D-AF90-1C3B9339E4E4}"/>
            </a:ext>
          </a:extLst>
        </xdr:cNvPr>
        <xdr:cNvSpPr/>
      </xdr:nvSpPr>
      <xdr:spPr>
        <a:xfrm>
          <a:off x="18605500" y="1047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56807</xdr:rowOff>
    </xdr:from>
    <xdr:to>
      <xdr:col>102</xdr:col>
      <xdr:colOff>114300</xdr:colOff>
      <xdr:row>61</xdr:row>
      <xdr:rowOff>65722</xdr:rowOff>
    </xdr:to>
    <xdr:cxnSp macro="">
      <xdr:nvCxnSpPr>
        <xdr:cNvPr id="607" name="直線コネクタ 606">
          <a:extLst>
            <a:ext uri="{FF2B5EF4-FFF2-40B4-BE49-F238E27FC236}">
              <a16:creationId xmlns:a16="http://schemas.microsoft.com/office/drawing/2014/main" id="{2323B042-7FCF-4448-ACF1-E3841E685141}"/>
            </a:ext>
          </a:extLst>
        </xdr:cNvPr>
        <xdr:cNvCxnSpPr/>
      </xdr:nvCxnSpPr>
      <xdr:spPr>
        <a:xfrm flipV="1">
          <a:off x="18656300" y="10515257"/>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a:extLst>
            <a:ext uri="{FF2B5EF4-FFF2-40B4-BE49-F238E27FC236}">
              <a16:creationId xmlns:a16="http://schemas.microsoft.com/office/drawing/2014/main" id="{7AF17CC5-8E6F-4F59-B15B-047CAD632392}"/>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EBB273D0-47F7-442F-A6DB-8D0619F24F53}"/>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a:extLst>
            <a:ext uri="{FF2B5EF4-FFF2-40B4-BE49-F238E27FC236}">
              <a16:creationId xmlns:a16="http://schemas.microsoft.com/office/drawing/2014/main" id="{3F0CFCD0-FB34-4694-9E77-E403BE115810}"/>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66673</xdr:rowOff>
    </xdr:from>
    <xdr:ext cx="469744" cy="259045"/>
    <xdr:sp macro="" textlink="">
      <xdr:nvSpPr>
        <xdr:cNvPr id="611" name="n_4aveValue【学校施設】&#10;一人当たり面積">
          <a:extLst>
            <a:ext uri="{FF2B5EF4-FFF2-40B4-BE49-F238E27FC236}">
              <a16:creationId xmlns:a16="http://schemas.microsoft.com/office/drawing/2014/main" id="{9B8932F1-E7CF-4020-B00A-08DEC79379EC}"/>
            </a:ext>
          </a:extLst>
        </xdr:cNvPr>
        <xdr:cNvSpPr txBox="1"/>
      </xdr:nvSpPr>
      <xdr:spPr>
        <a:xfrm>
          <a:off x="18421427" y="1069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106018</xdr:rowOff>
    </xdr:from>
    <xdr:ext cx="469744" cy="259045"/>
    <xdr:sp macro="" textlink="">
      <xdr:nvSpPr>
        <xdr:cNvPr id="612" name="n_1mainValue【学校施設】&#10;一人当たり面積">
          <a:extLst>
            <a:ext uri="{FF2B5EF4-FFF2-40B4-BE49-F238E27FC236}">
              <a16:creationId xmlns:a16="http://schemas.microsoft.com/office/drawing/2014/main" id="{8F72E0F0-F1EA-4189-BAF0-8CC239D660EB}"/>
            </a:ext>
          </a:extLst>
        </xdr:cNvPr>
        <xdr:cNvSpPr txBox="1"/>
      </xdr:nvSpPr>
      <xdr:spPr>
        <a:xfrm>
          <a:off x="21075727" y="10221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110018</xdr:rowOff>
    </xdr:from>
    <xdr:ext cx="469744" cy="259045"/>
    <xdr:sp macro="" textlink="">
      <xdr:nvSpPr>
        <xdr:cNvPr id="613" name="n_2mainValue【学校施設】&#10;一人当たり面積">
          <a:extLst>
            <a:ext uri="{FF2B5EF4-FFF2-40B4-BE49-F238E27FC236}">
              <a16:creationId xmlns:a16="http://schemas.microsoft.com/office/drawing/2014/main" id="{4E451D5A-BEE0-4CDC-8620-4B5BCFD25D45}"/>
            </a:ext>
          </a:extLst>
        </xdr:cNvPr>
        <xdr:cNvSpPr txBox="1"/>
      </xdr:nvSpPr>
      <xdr:spPr>
        <a:xfrm>
          <a:off x="20199427" y="1022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124134</xdr:rowOff>
    </xdr:from>
    <xdr:ext cx="469744" cy="259045"/>
    <xdr:sp macro="" textlink="">
      <xdr:nvSpPr>
        <xdr:cNvPr id="614" name="n_3mainValue【学校施設】&#10;一人当たり面積">
          <a:extLst>
            <a:ext uri="{FF2B5EF4-FFF2-40B4-BE49-F238E27FC236}">
              <a16:creationId xmlns:a16="http://schemas.microsoft.com/office/drawing/2014/main" id="{95698541-6D10-4225-B944-BB4FFF43FF69}"/>
            </a:ext>
          </a:extLst>
        </xdr:cNvPr>
        <xdr:cNvSpPr txBox="1"/>
      </xdr:nvSpPr>
      <xdr:spPr>
        <a:xfrm>
          <a:off x="19310427" y="1023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133049</xdr:rowOff>
    </xdr:from>
    <xdr:ext cx="469744" cy="259045"/>
    <xdr:sp macro="" textlink="">
      <xdr:nvSpPr>
        <xdr:cNvPr id="615" name="n_4mainValue【学校施設】&#10;一人当たり面積">
          <a:extLst>
            <a:ext uri="{FF2B5EF4-FFF2-40B4-BE49-F238E27FC236}">
              <a16:creationId xmlns:a16="http://schemas.microsoft.com/office/drawing/2014/main" id="{DB030484-12C7-4BED-8ED3-4D696679C15A}"/>
            </a:ext>
          </a:extLst>
        </xdr:cNvPr>
        <xdr:cNvSpPr txBox="1"/>
      </xdr:nvSpPr>
      <xdr:spPr>
        <a:xfrm>
          <a:off x="18421427" y="1024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7275DD20-5236-475F-9315-E41AC5EC41C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C7CD91CB-CCCB-4013-9333-291A26CC932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D39F63A8-ED6F-4CAD-B91D-A67B6EF440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E3E71955-426A-4D29-A207-627AC8168A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E50724BD-7B9F-4E1C-BCBB-417D024CB75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9DDE282B-9A41-4352-93EB-0176F005B71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FF1650A3-B6F1-4618-99C6-C25009FFD9F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8534F4A9-FE86-40BE-8D2E-C0AF0AF099B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DD5EB97C-B8D0-431F-9C69-C953AEC575B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51D18F59-0997-4CC7-9187-C6FDFD8909D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5AF642BB-DAD5-447D-9719-97A826C8E6C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3C16F66A-6665-4D0E-B2E5-FF89F933AE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396F443D-C843-4351-AB22-918E88C9964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E4ABBDC8-F127-4710-AC96-ABFB0D9E81F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A882A887-B547-432F-8CAB-7C9A2B502E2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E0B5DC3B-A022-4091-A75D-7C86B4C0E1D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70302AB2-E96A-46A1-9B2E-B0ED893C120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4F3C9E8D-076F-4D6C-80C9-42BD89446C7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74F384AF-4F40-4B6F-A9DD-062A8C17931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FC487EEA-8CE7-4409-9760-5975BF07BF9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7445391C-202E-4099-A786-4F622F7EF8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DE9B255D-6656-4610-8FAA-45AB2BAA99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71893D32-0BDA-436A-8436-AE56CA7D662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464BE5A3-6FDE-4A55-B339-DF1436548CF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BE37E3CF-C877-4E06-A513-D025AE230EA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C2D9902F-A635-4DCF-B2D3-536C43FAE95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247A88EC-33C8-4AD0-883F-3A97B0D1C8F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7D3E7FE4-7888-4529-8FFB-49A4E286E92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28BBE4EF-9B3F-4F7D-B939-C8A12CDC010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AD5F9DA6-381E-4703-A32C-A33D5B5F4BF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D2EE7BAB-BF69-41C3-A61D-974B5C6FEA6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58ACB41C-3FD3-4002-964F-FD6297AF87E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D69B5CDC-04C8-4570-B581-FEE8320F467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6A3D6DF6-FC40-4296-AD9F-931B2E6E39B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E1853907-8368-4F85-9EC3-F0B2CC4D64C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5A980CA5-541D-446C-8CD3-DE848CFE7DA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424ACB6B-4BAD-4B6B-8CC6-297F3FB2A45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BC05EB12-D906-422C-A010-269BDB67217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22840913-B965-4FFC-A414-386582B1A45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57E00772-9215-48EC-B49B-96E9E79CFD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EC00FF4E-BB07-4350-A96B-548931533932}"/>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5AA5E65A-4B44-48F7-B39C-B12F13E3A76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5BB1DA60-CC5B-46D7-BC70-42274524B3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DD30BB5D-3D27-4216-915C-231DB2F32CAD}"/>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0AB2F4F4-4578-4198-9409-EE11469655EB}"/>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19B4E398-048F-483B-967D-0C30ABC2F039}"/>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D5CC4A6B-0639-4D80-A6CC-B6D03653C521}"/>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39F814DA-467A-42A4-A16F-256448BB3092}"/>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68612C90-3871-41CD-9251-0BCC029E961D}"/>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D1915F56-3213-4A91-8F04-F39595E95235}"/>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66" name="フローチャート: 判断 665">
          <a:extLst>
            <a:ext uri="{FF2B5EF4-FFF2-40B4-BE49-F238E27FC236}">
              <a16:creationId xmlns:a16="http://schemas.microsoft.com/office/drawing/2014/main" id="{8898B0DA-C33C-45CB-B0ED-D403AC20CA3B}"/>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DE58B1D2-4147-4704-9067-8E4A36ED9BB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1993C240-92C8-4632-A87A-377EE28A27B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388FDA64-34A0-4363-B4EF-B366A899CB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D9956ECE-8993-4242-B7BA-0351238B36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D24FE492-0507-4176-B43B-32895DDE199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42545</xdr:rowOff>
    </xdr:from>
    <xdr:to>
      <xdr:col>85</xdr:col>
      <xdr:colOff>177800</xdr:colOff>
      <xdr:row>106</xdr:row>
      <xdr:rowOff>144145</xdr:rowOff>
    </xdr:to>
    <xdr:sp macro="" textlink="">
      <xdr:nvSpPr>
        <xdr:cNvPr id="672" name="楕円 671">
          <a:extLst>
            <a:ext uri="{FF2B5EF4-FFF2-40B4-BE49-F238E27FC236}">
              <a16:creationId xmlns:a16="http://schemas.microsoft.com/office/drawing/2014/main" id="{6048F7C1-6EE4-4537-8DED-DBDDF106FA57}"/>
            </a:ext>
          </a:extLst>
        </xdr:cNvPr>
        <xdr:cNvSpPr/>
      </xdr:nvSpPr>
      <xdr:spPr>
        <a:xfrm>
          <a:off x="16268700" y="182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20972</xdr:rowOff>
    </xdr:from>
    <xdr:ext cx="405111" cy="259045"/>
    <xdr:sp macro="" textlink="">
      <xdr:nvSpPr>
        <xdr:cNvPr id="673" name="【公民館】&#10;有形固定資産減価償却率該当値テキスト">
          <a:extLst>
            <a:ext uri="{FF2B5EF4-FFF2-40B4-BE49-F238E27FC236}">
              <a16:creationId xmlns:a16="http://schemas.microsoft.com/office/drawing/2014/main" id="{34D45DE3-377B-4F12-B8A4-405B261DA193}"/>
            </a:ext>
          </a:extLst>
        </xdr:cNvPr>
        <xdr:cNvSpPr txBox="1"/>
      </xdr:nvSpPr>
      <xdr:spPr>
        <a:xfrm>
          <a:off x="16357600"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13970</xdr:rowOff>
    </xdr:from>
    <xdr:to>
      <xdr:col>81</xdr:col>
      <xdr:colOff>101600</xdr:colOff>
      <xdr:row>106</xdr:row>
      <xdr:rowOff>115570</xdr:rowOff>
    </xdr:to>
    <xdr:sp macro="" textlink="">
      <xdr:nvSpPr>
        <xdr:cNvPr id="674" name="楕円 673">
          <a:extLst>
            <a:ext uri="{FF2B5EF4-FFF2-40B4-BE49-F238E27FC236}">
              <a16:creationId xmlns:a16="http://schemas.microsoft.com/office/drawing/2014/main" id="{00B292AB-4FBA-4D2A-9158-90F289979CCB}"/>
            </a:ext>
          </a:extLst>
        </xdr:cNvPr>
        <xdr:cNvSpPr/>
      </xdr:nvSpPr>
      <xdr:spPr>
        <a:xfrm>
          <a:off x="15430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64770</xdr:rowOff>
    </xdr:from>
    <xdr:to>
      <xdr:col>85</xdr:col>
      <xdr:colOff>127000</xdr:colOff>
      <xdr:row>106</xdr:row>
      <xdr:rowOff>93345</xdr:rowOff>
    </xdr:to>
    <xdr:cxnSp macro="">
      <xdr:nvCxnSpPr>
        <xdr:cNvPr id="675" name="直線コネクタ 674">
          <a:extLst>
            <a:ext uri="{FF2B5EF4-FFF2-40B4-BE49-F238E27FC236}">
              <a16:creationId xmlns:a16="http://schemas.microsoft.com/office/drawing/2014/main" id="{9025EDE7-3667-4BE6-A93B-C0F2BF923260}"/>
            </a:ext>
          </a:extLst>
        </xdr:cNvPr>
        <xdr:cNvCxnSpPr/>
      </xdr:nvCxnSpPr>
      <xdr:spPr>
        <a:xfrm>
          <a:off x="15481300" y="182384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154939</xdr:rowOff>
    </xdr:from>
    <xdr:to>
      <xdr:col>76</xdr:col>
      <xdr:colOff>165100</xdr:colOff>
      <xdr:row>106</xdr:row>
      <xdr:rowOff>85089</xdr:rowOff>
    </xdr:to>
    <xdr:sp macro="" textlink="">
      <xdr:nvSpPr>
        <xdr:cNvPr id="676" name="楕円 675">
          <a:extLst>
            <a:ext uri="{FF2B5EF4-FFF2-40B4-BE49-F238E27FC236}">
              <a16:creationId xmlns:a16="http://schemas.microsoft.com/office/drawing/2014/main" id="{8C243A9C-8F09-435B-B49E-41DFC7C54F8D}"/>
            </a:ext>
          </a:extLst>
        </xdr:cNvPr>
        <xdr:cNvSpPr/>
      </xdr:nvSpPr>
      <xdr:spPr>
        <a:xfrm>
          <a:off x="14541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34289</xdr:rowOff>
    </xdr:from>
    <xdr:to>
      <xdr:col>81</xdr:col>
      <xdr:colOff>50800</xdr:colOff>
      <xdr:row>106</xdr:row>
      <xdr:rowOff>64770</xdr:rowOff>
    </xdr:to>
    <xdr:cxnSp macro="">
      <xdr:nvCxnSpPr>
        <xdr:cNvPr id="677" name="直線コネクタ 676">
          <a:extLst>
            <a:ext uri="{FF2B5EF4-FFF2-40B4-BE49-F238E27FC236}">
              <a16:creationId xmlns:a16="http://schemas.microsoft.com/office/drawing/2014/main" id="{E35938B5-A855-477C-B0B8-CF7A3AD9CCCF}"/>
            </a:ext>
          </a:extLst>
        </xdr:cNvPr>
        <xdr:cNvCxnSpPr/>
      </xdr:nvCxnSpPr>
      <xdr:spPr>
        <a:xfrm>
          <a:off x="14592300" y="182079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145414</xdr:rowOff>
    </xdr:from>
    <xdr:to>
      <xdr:col>72</xdr:col>
      <xdr:colOff>38100</xdr:colOff>
      <xdr:row>106</xdr:row>
      <xdr:rowOff>75564</xdr:rowOff>
    </xdr:to>
    <xdr:sp macro="" textlink="">
      <xdr:nvSpPr>
        <xdr:cNvPr id="678" name="楕円 677">
          <a:extLst>
            <a:ext uri="{FF2B5EF4-FFF2-40B4-BE49-F238E27FC236}">
              <a16:creationId xmlns:a16="http://schemas.microsoft.com/office/drawing/2014/main" id="{2303040A-D701-4BCF-B621-E14F2A7A9BA6}"/>
            </a:ext>
          </a:extLst>
        </xdr:cNvPr>
        <xdr:cNvSpPr/>
      </xdr:nvSpPr>
      <xdr:spPr>
        <a:xfrm>
          <a:off x="13652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24764</xdr:rowOff>
    </xdr:from>
    <xdr:to>
      <xdr:col>76</xdr:col>
      <xdr:colOff>114300</xdr:colOff>
      <xdr:row>106</xdr:row>
      <xdr:rowOff>34289</xdr:rowOff>
    </xdr:to>
    <xdr:cxnSp macro="">
      <xdr:nvCxnSpPr>
        <xdr:cNvPr id="679" name="直線コネクタ 678">
          <a:extLst>
            <a:ext uri="{FF2B5EF4-FFF2-40B4-BE49-F238E27FC236}">
              <a16:creationId xmlns:a16="http://schemas.microsoft.com/office/drawing/2014/main" id="{D3BB4E81-D8A0-4E2E-B11C-3C09653BB3AF}"/>
            </a:ext>
          </a:extLst>
        </xdr:cNvPr>
        <xdr:cNvCxnSpPr/>
      </xdr:nvCxnSpPr>
      <xdr:spPr>
        <a:xfrm>
          <a:off x="13703300" y="1819846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10161</xdr:rowOff>
    </xdr:from>
    <xdr:to>
      <xdr:col>67</xdr:col>
      <xdr:colOff>101600</xdr:colOff>
      <xdr:row>106</xdr:row>
      <xdr:rowOff>111761</xdr:rowOff>
    </xdr:to>
    <xdr:sp macro="" textlink="">
      <xdr:nvSpPr>
        <xdr:cNvPr id="680" name="楕円 679">
          <a:extLst>
            <a:ext uri="{FF2B5EF4-FFF2-40B4-BE49-F238E27FC236}">
              <a16:creationId xmlns:a16="http://schemas.microsoft.com/office/drawing/2014/main" id="{8E49D41F-128B-4D88-A199-4C4FFAAA910F}"/>
            </a:ext>
          </a:extLst>
        </xdr:cNvPr>
        <xdr:cNvSpPr/>
      </xdr:nvSpPr>
      <xdr:spPr>
        <a:xfrm>
          <a:off x="12763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24764</xdr:rowOff>
    </xdr:from>
    <xdr:to>
      <xdr:col>71</xdr:col>
      <xdr:colOff>177800</xdr:colOff>
      <xdr:row>106</xdr:row>
      <xdr:rowOff>60961</xdr:rowOff>
    </xdr:to>
    <xdr:cxnSp macro="">
      <xdr:nvCxnSpPr>
        <xdr:cNvPr id="681" name="直線コネクタ 680">
          <a:extLst>
            <a:ext uri="{FF2B5EF4-FFF2-40B4-BE49-F238E27FC236}">
              <a16:creationId xmlns:a16="http://schemas.microsoft.com/office/drawing/2014/main" id="{5AF66D86-2319-4E30-B34F-5BBD0965269F}"/>
            </a:ext>
          </a:extLst>
        </xdr:cNvPr>
        <xdr:cNvCxnSpPr/>
      </xdr:nvCxnSpPr>
      <xdr:spPr>
        <a:xfrm flipV="1">
          <a:off x="12814300" y="181984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B32C6FF9-208F-470D-A51B-BDABC0446139}"/>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A1459FD9-C2BD-45CC-8FDE-691A72F218A8}"/>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5319550E-B217-4803-A1D4-EC5FFB51EFB2}"/>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685" name="n_4aveValue【公民館】&#10;有形固定資産減価償却率">
          <a:extLst>
            <a:ext uri="{FF2B5EF4-FFF2-40B4-BE49-F238E27FC236}">
              <a16:creationId xmlns:a16="http://schemas.microsoft.com/office/drawing/2014/main" id="{8872C38C-37BD-45A6-A5A4-265AFC20EAB6}"/>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106697</xdr:rowOff>
    </xdr:from>
    <xdr:ext cx="405111" cy="259045"/>
    <xdr:sp macro="" textlink="">
      <xdr:nvSpPr>
        <xdr:cNvPr id="686" name="n_1mainValue【公民館】&#10;有形固定資産減価償却率">
          <a:extLst>
            <a:ext uri="{FF2B5EF4-FFF2-40B4-BE49-F238E27FC236}">
              <a16:creationId xmlns:a16="http://schemas.microsoft.com/office/drawing/2014/main" id="{043A17D8-3F9E-4252-9A0F-331F0A68F5F5}"/>
            </a:ext>
          </a:extLst>
        </xdr:cNvPr>
        <xdr:cNvSpPr txBox="1"/>
      </xdr:nvSpPr>
      <xdr:spPr>
        <a:xfrm>
          <a:off x="152660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76216</xdr:rowOff>
    </xdr:from>
    <xdr:ext cx="405111" cy="259045"/>
    <xdr:sp macro="" textlink="">
      <xdr:nvSpPr>
        <xdr:cNvPr id="687" name="n_2mainValue【公民館】&#10;有形固定資産減価償却率">
          <a:extLst>
            <a:ext uri="{FF2B5EF4-FFF2-40B4-BE49-F238E27FC236}">
              <a16:creationId xmlns:a16="http://schemas.microsoft.com/office/drawing/2014/main" id="{28F49A4E-4347-4F2C-9862-C2A46130CD3F}"/>
            </a:ext>
          </a:extLst>
        </xdr:cNvPr>
        <xdr:cNvSpPr txBox="1"/>
      </xdr:nvSpPr>
      <xdr:spPr>
        <a:xfrm>
          <a:off x="14389744" y="1824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66691</xdr:rowOff>
    </xdr:from>
    <xdr:ext cx="405111" cy="259045"/>
    <xdr:sp macro="" textlink="">
      <xdr:nvSpPr>
        <xdr:cNvPr id="688" name="n_3mainValue【公民館】&#10;有形固定資産減価償却率">
          <a:extLst>
            <a:ext uri="{FF2B5EF4-FFF2-40B4-BE49-F238E27FC236}">
              <a16:creationId xmlns:a16="http://schemas.microsoft.com/office/drawing/2014/main" id="{FEB1E683-6FF0-4598-8647-97D8A7C2FF43}"/>
            </a:ext>
          </a:extLst>
        </xdr:cNvPr>
        <xdr:cNvSpPr txBox="1"/>
      </xdr:nvSpPr>
      <xdr:spPr>
        <a:xfrm>
          <a:off x="13500744" y="1824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102888</xdr:rowOff>
    </xdr:from>
    <xdr:ext cx="405111" cy="259045"/>
    <xdr:sp macro="" textlink="">
      <xdr:nvSpPr>
        <xdr:cNvPr id="689" name="n_4mainValue【公民館】&#10;有形固定資産減価償却率">
          <a:extLst>
            <a:ext uri="{FF2B5EF4-FFF2-40B4-BE49-F238E27FC236}">
              <a16:creationId xmlns:a16="http://schemas.microsoft.com/office/drawing/2014/main" id="{4520B3EB-2D38-4258-86EF-DBA88F9D2677}"/>
            </a:ext>
          </a:extLst>
        </xdr:cNvPr>
        <xdr:cNvSpPr txBox="1"/>
      </xdr:nvSpPr>
      <xdr:spPr>
        <a:xfrm>
          <a:off x="12611744" y="1827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9A6D374B-1544-4140-A98B-2B5E7087EF5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474C84FC-02C9-4DC7-8F04-4B3FA2C56F0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600D5631-7F93-455C-9DD3-012FACE7C6A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21F6A07D-3F28-40D5-9B3E-ECE77EE11F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683A838F-CDC3-4F4A-BB6B-F60ECB6FCDF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6B98F85A-C52D-4AC2-8D91-6912CA3B910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3F5A7E0F-F0B0-4289-88CF-A9E9FA72F4A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7F81788A-C73A-4936-B49F-D5CA60E50B8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50E9109C-2160-4E97-B9D7-9C12293DA0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E863093E-76A3-4649-AD2E-F161CDFD32F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48468DA3-30DF-411A-ACD8-D8E7E1B4620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BB4893E3-1A52-455B-95AC-DB1A0875079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8B6296BC-9B7C-4CF8-B73F-9E1D29A9827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1F5B9B98-74BD-4488-A55B-8E5662DB908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BAA0171C-9890-4F72-B472-68196E548AF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7032868A-BA5E-4F0B-BEEA-4D5CFF23821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FC773306-32F5-4752-821A-BBBBE1B49E7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8C5E134D-4DF2-42D9-99F7-F4353C73ACE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298D7111-B1DB-4F44-B44C-80A7B3263F8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6367E7B5-5D9C-4C5E-A8FF-637E7DB9B08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0A451D2B-58FF-4553-B356-55B05A7BC6D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936F77C9-E0CC-4047-9162-753B141CC3E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61C385E4-7981-4BAA-A325-6A9450490D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1BB19503-7534-467A-8EA3-95A8B696C5AB}"/>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23E87EC5-9E62-44D1-BF29-D4AF2D228AAA}"/>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94FE993F-5178-42CD-A334-9B5CA0F21A54}"/>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03FBDA18-3573-409F-828A-17B9E26FF4DF}"/>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34A4FEEA-8D88-4494-AC5C-32BD3E82BD73}"/>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8" name="【公民館】&#10;一人当たり面積平均値テキスト">
          <a:extLst>
            <a:ext uri="{FF2B5EF4-FFF2-40B4-BE49-F238E27FC236}">
              <a16:creationId xmlns:a16="http://schemas.microsoft.com/office/drawing/2014/main" id="{02D1C60B-5A22-4BED-A72C-AFE322882A57}"/>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B6356ACA-4837-4596-AC67-AAEB4BB1C12F}"/>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C6E3B011-E49F-466E-A639-757EEAB56C6B}"/>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6DEC1F07-E38E-44D8-B38E-E645B97F5B0F}"/>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A7152ED1-5775-477D-82EC-AA37702AD5E3}"/>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723" name="フローチャート: 判断 722">
          <a:extLst>
            <a:ext uri="{FF2B5EF4-FFF2-40B4-BE49-F238E27FC236}">
              <a16:creationId xmlns:a16="http://schemas.microsoft.com/office/drawing/2014/main" id="{4CD810C5-4144-4DDA-AD2B-5C3E05DD9481}"/>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3C40ACF6-0C42-4498-B4BE-7865255F3C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B1168787-C99A-46C7-8282-76573E5CAA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565D5FB2-0A5F-47C6-8172-9DCBA85EEB5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BCBEFF54-2A06-48A6-871A-53D2D4EA137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8A76FDD0-8AE0-429D-A139-C39A0D6C889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16002</xdr:rowOff>
    </xdr:from>
    <xdr:to>
      <xdr:col>116</xdr:col>
      <xdr:colOff>114300</xdr:colOff>
      <xdr:row>108</xdr:row>
      <xdr:rowOff>117602</xdr:rowOff>
    </xdr:to>
    <xdr:sp macro="" textlink="">
      <xdr:nvSpPr>
        <xdr:cNvPr id="729" name="楕円 728">
          <a:extLst>
            <a:ext uri="{FF2B5EF4-FFF2-40B4-BE49-F238E27FC236}">
              <a16:creationId xmlns:a16="http://schemas.microsoft.com/office/drawing/2014/main" id="{B99962C9-0A0D-4FBD-8D96-38051E57273F}"/>
            </a:ext>
          </a:extLst>
        </xdr:cNvPr>
        <xdr:cNvSpPr/>
      </xdr:nvSpPr>
      <xdr:spPr>
        <a:xfrm>
          <a:off x="22110700" y="1853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102379</xdr:rowOff>
    </xdr:from>
    <xdr:ext cx="469744" cy="259045"/>
    <xdr:sp macro="" textlink="">
      <xdr:nvSpPr>
        <xdr:cNvPr id="730" name="【公民館】&#10;一人当たり面積該当値テキスト">
          <a:extLst>
            <a:ext uri="{FF2B5EF4-FFF2-40B4-BE49-F238E27FC236}">
              <a16:creationId xmlns:a16="http://schemas.microsoft.com/office/drawing/2014/main" id="{5C37600D-75D5-41B8-B858-0B11E71D4ADF}"/>
            </a:ext>
          </a:extLst>
        </xdr:cNvPr>
        <xdr:cNvSpPr txBox="1"/>
      </xdr:nvSpPr>
      <xdr:spPr>
        <a:xfrm>
          <a:off x="22199600" y="18447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17653</xdr:rowOff>
    </xdr:from>
    <xdr:to>
      <xdr:col>112</xdr:col>
      <xdr:colOff>38100</xdr:colOff>
      <xdr:row>108</xdr:row>
      <xdr:rowOff>119253</xdr:rowOff>
    </xdr:to>
    <xdr:sp macro="" textlink="">
      <xdr:nvSpPr>
        <xdr:cNvPr id="731" name="楕円 730">
          <a:extLst>
            <a:ext uri="{FF2B5EF4-FFF2-40B4-BE49-F238E27FC236}">
              <a16:creationId xmlns:a16="http://schemas.microsoft.com/office/drawing/2014/main" id="{7CA3E59D-89EC-4248-98C2-8E326480EB6A}"/>
            </a:ext>
          </a:extLst>
        </xdr:cNvPr>
        <xdr:cNvSpPr/>
      </xdr:nvSpPr>
      <xdr:spPr>
        <a:xfrm>
          <a:off x="21272500" y="1853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66802</xdr:rowOff>
    </xdr:from>
    <xdr:to>
      <xdr:col>116</xdr:col>
      <xdr:colOff>63500</xdr:colOff>
      <xdr:row>108</xdr:row>
      <xdr:rowOff>68453</xdr:rowOff>
    </xdr:to>
    <xdr:cxnSp macro="">
      <xdr:nvCxnSpPr>
        <xdr:cNvPr id="732" name="直線コネクタ 731">
          <a:extLst>
            <a:ext uri="{FF2B5EF4-FFF2-40B4-BE49-F238E27FC236}">
              <a16:creationId xmlns:a16="http://schemas.microsoft.com/office/drawing/2014/main" id="{03268535-B18F-4C80-9A99-C71BAD59FC55}"/>
            </a:ext>
          </a:extLst>
        </xdr:cNvPr>
        <xdr:cNvCxnSpPr/>
      </xdr:nvCxnSpPr>
      <xdr:spPr>
        <a:xfrm flipV="1">
          <a:off x="21323300" y="18583402"/>
          <a:ext cx="8382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18542</xdr:rowOff>
    </xdr:from>
    <xdr:to>
      <xdr:col>107</xdr:col>
      <xdr:colOff>101600</xdr:colOff>
      <xdr:row>108</xdr:row>
      <xdr:rowOff>120142</xdr:rowOff>
    </xdr:to>
    <xdr:sp macro="" textlink="">
      <xdr:nvSpPr>
        <xdr:cNvPr id="733" name="楕円 732">
          <a:extLst>
            <a:ext uri="{FF2B5EF4-FFF2-40B4-BE49-F238E27FC236}">
              <a16:creationId xmlns:a16="http://schemas.microsoft.com/office/drawing/2014/main" id="{315A973F-CEC0-453F-B501-765C4169117A}"/>
            </a:ext>
          </a:extLst>
        </xdr:cNvPr>
        <xdr:cNvSpPr/>
      </xdr:nvSpPr>
      <xdr:spPr>
        <a:xfrm>
          <a:off x="20383500" y="1853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68453</xdr:rowOff>
    </xdr:from>
    <xdr:to>
      <xdr:col>111</xdr:col>
      <xdr:colOff>177800</xdr:colOff>
      <xdr:row>108</xdr:row>
      <xdr:rowOff>69342</xdr:rowOff>
    </xdr:to>
    <xdr:cxnSp macro="">
      <xdr:nvCxnSpPr>
        <xdr:cNvPr id="734" name="直線コネクタ 733">
          <a:extLst>
            <a:ext uri="{FF2B5EF4-FFF2-40B4-BE49-F238E27FC236}">
              <a16:creationId xmlns:a16="http://schemas.microsoft.com/office/drawing/2014/main" id="{9E0E536D-183D-4274-893A-C0D1AC411F9C}"/>
            </a:ext>
          </a:extLst>
        </xdr:cNvPr>
        <xdr:cNvCxnSpPr/>
      </xdr:nvCxnSpPr>
      <xdr:spPr>
        <a:xfrm flipV="1">
          <a:off x="20434300" y="18585053"/>
          <a:ext cx="889000" cy="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21844</xdr:rowOff>
    </xdr:from>
    <xdr:to>
      <xdr:col>102</xdr:col>
      <xdr:colOff>165100</xdr:colOff>
      <xdr:row>108</xdr:row>
      <xdr:rowOff>123444</xdr:rowOff>
    </xdr:to>
    <xdr:sp macro="" textlink="">
      <xdr:nvSpPr>
        <xdr:cNvPr id="735" name="楕円 734">
          <a:extLst>
            <a:ext uri="{FF2B5EF4-FFF2-40B4-BE49-F238E27FC236}">
              <a16:creationId xmlns:a16="http://schemas.microsoft.com/office/drawing/2014/main" id="{5AD24246-F47F-4C2C-82AD-0FE31F4B8CFB}"/>
            </a:ext>
          </a:extLst>
        </xdr:cNvPr>
        <xdr:cNvSpPr/>
      </xdr:nvSpPr>
      <xdr:spPr>
        <a:xfrm>
          <a:off x="19494500" y="1853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69342</xdr:rowOff>
    </xdr:from>
    <xdr:to>
      <xdr:col>107</xdr:col>
      <xdr:colOff>50800</xdr:colOff>
      <xdr:row>108</xdr:row>
      <xdr:rowOff>72644</xdr:rowOff>
    </xdr:to>
    <xdr:cxnSp macro="">
      <xdr:nvCxnSpPr>
        <xdr:cNvPr id="736" name="直線コネクタ 735">
          <a:extLst>
            <a:ext uri="{FF2B5EF4-FFF2-40B4-BE49-F238E27FC236}">
              <a16:creationId xmlns:a16="http://schemas.microsoft.com/office/drawing/2014/main" id="{8FA11175-DADA-4A8D-BA86-CDBB8ABF6BAE}"/>
            </a:ext>
          </a:extLst>
        </xdr:cNvPr>
        <xdr:cNvCxnSpPr/>
      </xdr:nvCxnSpPr>
      <xdr:spPr>
        <a:xfrm flipV="1">
          <a:off x="19545300" y="18585942"/>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23876</xdr:rowOff>
    </xdr:from>
    <xdr:to>
      <xdr:col>98</xdr:col>
      <xdr:colOff>38100</xdr:colOff>
      <xdr:row>108</xdr:row>
      <xdr:rowOff>125476</xdr:rowOff>
    </xdr:to>
    <xdr:sp macro="" textlink="">
      <xdr:nvSpPr>
        <xdr:cNvPr id="737" name="楕円 736">
          <a:extLst>
            <a:ext uri="{FF2B5EF4-FFF2-40B4-BE49-F238E27FC236}">
              <a16:creationId xmlns:a16="http://schemas.microsoft.com/office/drawing/2014/main" id="{2617F128-3F07-422A-AEA1-9E9279CD5B76}"/>
            </a:ext>
          </a:extLst>
        </xdr:cNvPr>
        <xdr:cNvSpPr/>
      </xdr:nvSpPr>
      <xdr:spPr>
        <a:xfrm>
          <a:off x="18605500" y="1854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72644</xdr:rowOff>
    </xdr:from>
    <xdr:to>
      <xdr:col>102</xdr:col>
      <xdr:colOff>114300</xdr:colOff>
      <xdr:row>108</xdr:row>
      <xdr:rowOff>74676</xdr:rowOff>
    </xdr:to>
    <xdr:cxnSp macro="">
      <xdr:nvCxnSpPr>
        <xdr:cNvPr id="738" name="直線コネクタ 737">
          <a:extLst>
            <a:ext uri="{FF2B5EF4-FFF2-40B4-BE49-F238E27FC236}">
              <a16:creationId xmlns:a16="http://schemas.microsoft.com/office/drawing/2014/main" id="{1E8EE8C5-ECF3-4727-8F44-46CD95310AB6}"/>
            </a:ext>
          </a:extLst>
        </xdr:cNvPr>
        <xdr:cNvCxnSpPr/>
      </xdr:nvCxnSpPr>
      <xdr:spPr>
        <a:xfrm flipV="1">
          <a:off x="18656300" y="18589244"/>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739" name="n_1aveValue【公民館】&#10;一人当たり面積">
          <a:extLst>
            <a:ext uri="{FF2B5EF4-FFF2-40B4-BE49-F238E27FC236}">
              <a16:creationId xmlns:a16="http://schemas.microsoft.com/office/drawing/2014/main" id="{F182BBFB-A7A1-46F1-8AE1-F7866793E779}"/>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740" name="n_2aveValue【公民館】&#10;一人当たり面積">
          <a:extLst>
            <a:ext uri="{FF2B5EF4-FFF2-40B4-BE49-F238E27FC236}">
              <a16:creationId xmlns:a16="http://schemas.microsoft.com/office/drawing/2014/main" id="{086BA510-4B71-4125-81C7-D78CC0C4D666}"/>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741" name="n_3aveValue【公民館】&#10;一人当たり面積">
          <a:extLst>
            <a:ext uri="{FF2B5EF4-FFF2-40B4-BE49-F238E27FC236}">
              <a16:creationId xmlns:a16="http://schemas.microsoft.com/office/drawing/2014/main" id="{5832491B-DB9E-430E-A44E-EAB3167D4C73}"/>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742" name="n_4aveValue【公民館】&#10;一人当たり面積">
          <a:extLst>
            <a:ext uri="{FF2B5EF4-FFF2-40B4-BE49-F238E27FC236}">
              <a16:creationId xmlns:a16="http://schemas.microsoft.com/office/drawing/2014/main" id="{9A5DD818-907C-4CA6-8AAF-0F653B0CDECC}"/>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110380</xdr:rowOff>
    </xdr:from>
    <xdr:ext cx="469744" cy="259045"/>
    <xdr:sp macro="" textlink="">
      <xdr:nvSpPr>
        <xdr:cNvPr id="743" name="n_1mainValue【公民館】&#10;一人当たり面積">
          <a:extLst>
            <a:ext uri="{FF2B5EF4-FFF2-40B4-BE49-F238E27FC236}">
              <a16:creationId xmlns:a16="http://schemas.microsoft.com/office/drawing/2014/main" id="{3204E0CC-D887-4467-B2E8-2A94A7798F36}"/>
            </a:ext>
          </a:extLst>
        </xdr:cNvPr>
        <xdr:cNvSpPr txBox="1"/>
      </xdr:nvSpPr>
      <xdr:spPr>
        <a:xfrm>
          <a:off x="21075727" y="1862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111269</xdr:rowOff>
    </xdr:from>
    <xdr:ext cx="469744" cy="259045"/>
    <xdr:sp macro="" textlink="">
      <xdr:nvSpPr>
        <xdr:cNvPr id="744" name="n_2mainValue【公民館】&#10;一人当たり面積">
          <a:extLst>
            <a:ext uri="{FF2B5EF4-FFF2-40B4-BE49-F238E27FC236}">
              <a16:creationId xmlns:a16="http://schemas.microsoft.com/office/drawing/2014/main" id="{D5C868E4-68BD-43D8-8C63-87EBD3EFB7FE}"/>
            </a:ext>
          </a:extLst>
        </xdr:cNvPr>
        <xdr:cNvSpPr txBox="1"/>
      </xdr:nvSpPr>
      <xdr:spPr>
        <a:xfrm>
          <a:off x="20199427" y="1862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114571</xdr:rowOff>
    </xdr:from>
    <xdr:ext cx="469744" cy="259045"/>
    <xdr:sp macro="" textlink="">
      <xdr:nvSpPr>
        <xdr:cNvPr id="745" name="n_3mainValue【公民館】&#10;一人当たり面積">
          <a:extLst>
            <a:ext uri="{FF2B5EF4-FFF2-40B4-BE49-F238E27FC236}">
              <a16:creationId xmlns:a16="http://schemas.microsoft.com/office/drawing/2014/main" id="{8EBF5F82-4056-41A0-A1A9-8C74AFC60CC3}"/>
            </a:ext>
          </a:extLst>
        </xdr:cNvPr>
        <xdr:cNvSpPr txBox="1"/>
      </xdr:nvSpPr>
      <xdr:spPr>
        <a:xfrm>
          <a:off x="19310427" y="1863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116603</xdr:rowOff>
    </xdr:from>
    <xdr:ext cx="469744" cy="259045"/>
    <xdr:sp macro="" textlink="">
      <xdr:nvSpPr>
        <xdr:cNvPr id="746" name="n_4mainValue【公民館】&#10;一人当たり面積">
          <a:extLst>
            <a:ext uri="{FF2B5EF4-FFF2-40B4-BE49-F238E27FC236}">
              <a16:creationId xmlns:a16="http://schemas.microsoft.com/office/drawing/2014/main" id="{4699F03C-3E8F-401A-B3FF-6909AA86E814}"/>
            </a:ext>
          </a:extLst>
        </xdr:cNvPr>
        <xdr:cNvSpPr txBox="1"/>
      </xdr:nvSpPr>
      <xdr:spPr>
        <a:xfrm>
          <a:off x="18421427" y="18633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52DA5251-73C1-4A10-8945-F013EC3101A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2E96E8FE-54BE-46FE-9C70-CBA22150F9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FDF56AC4-EF6A-4B10-B178-8F85DE92D3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有形固定資産減価償却率については、多くの施設で類似団体平均を上回っている。特に道路で</a:t>
          </a:r>
          <a:r>
            <a:rPr kumimoji="1" lang="en-US" altLang="ja-JP" sz="1100">
              <a:solidFill>
                <a:schemeClr val="dk1"/>
              </a:solidFill>
              <a:effectLst/>
              <a:latin typeface="+mn-lt"/>
              <a:ea typeface="+mn-ea"/>
              <a:cs typeface="+mn-cs"/>
            </a:rPr>
            <a:t>86.8</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68.2</a:t>
          </a:r>
          <a:r>
            <a:rPr kumimoji="1" lang="ja-JP" altLang="ja-JP" sz="1100">
              <a:solidFill>
                <a:schemeClr val="dk1"/>
              </a:solidFill>
              <a:effectLst/>
              <a:latin typeface="+mn-lt"/>
              <a:ea typeface="+mn-ea"/>
              <a:cs typeface="+mn-cs"/>
            </a:rPr>
            <a:t>％）、保育所で</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49.9</a:t>
          </a:r>
          <a:r>
            <a:rPr kumimoji="1" lang="ja-JP" altLang="ja-JP" sz="1100">
              <a:solidFill>
                <a:schemeClr val="dk1"/>
              </a:solidFill>
              <a:effectLst/>
              <a:latin typeface="+mn-lt"/>
              <a:ea typeface="+mn-ea"/>
              <a:cs typeface="+mn-cs"/>
            </a:rPr>
            <a:t>％）、公民館で</a:t>
          </a:r>
          <a:r>
            <a:rPr kumimoji="1" lang="en-US" altLang="ja-JP" sz="1100">
              <a:solidFill>
                <a:schemeClr val="dk1"/>
              </a:solidFill>
              <a:effectLst/>
              <a:latin typeface="+mn-lt"/>
              <a:ea typeface="+mn-ea"/>
              <a:cs typeface="+mn-cs"/>
            </a:rPr>
            <a:t>78.9</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65.7</a:t>
          </a:r>
          <a:r>
            <a:rPr kumimoji="1" lang="ja-JP" altLang="ja-JP" sz="1100">
              <a:solidFill>
                <a:schemeClr val="dk1"/>
              </a:solidFill>
              <a:effectLst/>
              <a:latin typeface="+mn-lt"/>
              <a:ea typeface="+mn-ea"/>
              <a:cs typeface="+mn-cs"/>
            </a:rPr>
            <a:t>％）となっている。また、類似団体平均より下回っているものは、公営住宅であり</a:t>
          </a:r>
          <a:r>
            <a:rPr kumimoji="1" lang="en-US" altLang="ja-JP" sz="1100">
              <a:solidFill>
                <a:schemeClr val="dk1"/>
              </a:solidFill>
              <a:effectLst/>
              <a:latin typeface="+mn-lt"/>
              <a:ea typeface="+mn-ea"/>
              <a:cs typeface="+mn-cs"/>
            </a:rPr>
            <a:t>43.9</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63.4</a:t>
          </a:r>
          <a:r>
            <a:rPr kumimoji="1" lang="ja-JP" altLang="ja-JP" sz="1100">
              <a:solidFill>
                <a:schemeClr val="dk1"/>
              </a:solidFill>
              <a:effectLst/>
              <a:latin typeface="+mn-lt"/>
              <a:ea typeface="+mn-ea"/>
              <a:cs typeface="+mn-cs"/>
            </a:rPr>
            <a:t>％）となっている。全体的に</a:t>
          </a:r>
          <a:r>
            <a:rPr kumimoji="1" lang="ja-JP" altLang="ja-JP" sz="1100" baseline="0">
              <a:solidFill>
                <a:schemeClr val="dk1"/>
              </a:solidFill>
              <a:effectLst/>
              <a:latin typeface="+mn-lt"/>
              <a:ea typeface="+mn-ea"/>
              <a:cs typeface="+mn-cs"/>
            </a:rPr>
            <a:t>施設の老朽化が進んでいるが、今後は長寿命化や最適化を推進していく。特に数値が大幅に上回っている施設については、優先的に実施する必要がある。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CE2FC7-5330-4FE7-BAC2-C15604C1F9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3978BC-DC01-478A-9BCA-C705CDCABAE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306364D-7C47-4BC1-888B-EEA24D74AD7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E2B32E-4E45-485B-B1D5-6166424FDDC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福島県金山町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1D51F0-8939-460A-800B-04BAB44FEA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B6FAB19-CDA9-404E-9DD6-772D3BC18C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67ED76-639C-4550-83E9-7DAEFA4C77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2BD1E4-B733-4237-B33E-FB95614430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B65897B-952F-4553-8085-7DAF6A72282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820FAA-D19E-4CDA-BF2A-AB959F8E48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1,749
1,734
293.92
3,773,798
3,568,275
177,039
2,198,564
2,278,451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852221-3521-467E-9AD4-82AB419AF47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32C7388-1124-46F8-A6B5-E1EAFC3C520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DDC9AF-C47A-4F9F-9E20-56AFCA1682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A29771-5FBE-44F0-A013-22ED6E9E0D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52C87CB-009F-4A4F-87FE-F406E4B1FC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BF48E34-59FC-4B15-93CA-0C10723AAEB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DF5E45-F754-470D-8FC9-93E27BA354E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7B11C5B-ADB7-42BA-98D6-A8BBCB8D393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53E808D-74D6-4EA3-9D08-D0CD19A14C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D11470-F4DC-4661-B695-8458AB1C15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925FBD-0D7E-49BE-BBD4-EDAE8AA46FA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A86E558-8F57-48F3-B229-550BFD886C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337AB91-1C03-4311-B66B-0949C2D23EF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03C4D9-0B9E-4B3E-B3F3-BC2DB60B2D5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C8D3BB-A27C-406B-9E27-8A7EE9F1C0F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5ECC5D-CF6B-45B3-88FC-57911351AED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B928ED-744A-4D2B-9C3E-83579D91007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8142F5-E8D6-48F9-9C2E-331F2E8D371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D22A097-E161-42A1-B87E-40790B34A9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ADE19E-562E-41E1-A832-1594F995896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5D6AB4-AA38-4948-80BC-BB750770445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E43E95-0AFE-4C3C-90A2-E176A40484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962858E-14E7-4BF7-8339-F6667E08694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3132BF-AAE3-4B68-ACEC-C10F8A4438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AD67CC-AB05-4ECB-ABFF-E4B961FB180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01AE950-7BF7-40E2-89A2-7EF2E19916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253B2C3-2711-42AF-B9C8-64C40E26F53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F75F4BE-97D8-437E-9CC4-3EDD94767C0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66F844-795D-4658-93B4-2C316F1C64E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917B081-143F-4D66-A288-27786191F2F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9B35326-3546-4D5F-8480-3E3AE58478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FADAC32-7ACF-4B12-8454-10E3C46755B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283196C-E2B2-421C-BAA3-55E2B159E7B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D58BB8D-2349-4F8D-B024-C6580C2BB6C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F4C02BA-EAD6-49D7-8945-956BB65F6B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6A894FE8-B0F7-4797-9195-FA8930146FC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E5EA9CC-B5EB-4ECA-8655-7A6CF2E3C99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1F63A45-3D7F-44F4-85E3-FAA9679FD4D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CF76404-244F-42AA-9CCE-41856556291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96EDF9B-A8C0-49C8-B551-244F94CCEDA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0B89F0A-4D06-4245-9651-9BD33BC14A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3CBD19D-4A09-4A25-881E-513B131F987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FE84B84-1048-4E25-A195-B43395EED9C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C0F11F9-A14B-4309-90B1-A39A6B50B5C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0AE5779-0EEE-441B-AA13-C26B109606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666CD8A-B199-4510-BC2A-47EBE265AAE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5A7CB6F-3F38-4E0F-8575-BA7D15BC69E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4639940-AB66-46BB-AEED-38B633C51B2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5AA5D62-0922-4CDF-BC34-DC8C9E5BBDB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05467C1-CF95-4141-A93B-056E979589A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9A10340-74C7-48AF-907F-8796F8C8D09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17EC4842-E683-4F05-926A-E4905649213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87434BC-51A2-4848-8CDB-2F792C9E7BB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55FB4D8-12C9-497E-B158-9FC2D1CBF9A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B1107E1-9190-4C79-BDCA-8DBF32C98FE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FA07676-F9BF-412C-89AA-5E0D28F2188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A6417E0-86F9-4865-B066-FC52C8F46A8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F1211F17-599D-4DD3-BDE6-3BB8F5EDE29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9CE3475-0763-451B-B2FA-56FD826E98D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401D2251-AD4D-4E1F-9347-2F46438B7A2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6B8878F-37F4-4B97-9D07-F0B364FD85B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EE1B6174-5ACE-4777-B744-EFC40EB20F97}"/>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D454DD0-1B70-4671-961D-D56076CBBF6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5E9B5F92-39E7-4528-91EB-01906C963C2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A6E0A5E-2205-4CB6-B2D5-E6A25D48A0C4}"/>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74A41802-B889-41CD-AB9C-3AB977F6DC49}"/>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1C4049D-B26C-4C88-99EB-F1652845C7B7}"/>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10F04425-C46F-46E5-BC77-A0269967163A}"/>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5D4E5670-31F1-48EE-AC32-20EB4C4C32A1}"/>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E95AEA9E-CEBC-46B0-9B2D-6743F51C6371}"/>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AC1BB825-241C-440B-B88E-F96F3289DEA1}"/>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CC81E52A-9C22-47FE-BE71-3D1D7F42AE33}"/>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34B957A-FB52-4B5B-86FD-1E92460B86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E2C469A-43C6-4BF5-ABB0-07AE861C54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E1026F5-EB1D-4079-ADC8-A5360FDDBF2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30A83541-5EF1-4875-8124-46F8CFFF140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8EF2E6C-2538-4282-BF0C-A92CC96B316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137795</xdr:rowOff>
    </xdr:from>
    <xdr:to>
      <xdr:col>24</xdr:col>
      <xdr:colOff>114300</xdr:colOff>
      <xdr:row>64</xdr:row>
      <xdr:rowOff>67945</xdr:rowOff>
    </xdr:to>
    <xdr:sp macro="" textlink="">
      <xdr:nvSpPr>
        <xdr:cNvPr id="89" name="楕円 88">
          <a:extLst>
            <a:ext uri="{FF2B5EF4-FFF2-40B4-BE49-F238E27FC236}">
              <a16:creationId xmlns:a16="http://schemas.microsoft.com/office/drawing/2014/main" id="{504103CC-D660-4973-80E3-17186076E4F4}"/>
            </a:ext>
          </a:extLst>
        </xdr:cNvPr>
        <xdr:cNvSpPr/>
      </xdr:nvSpPr>
      <xdr:spPr>
        <a:xfrm>
          <a:off x="4584700" y="1093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52722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C1DB732F-851C-4F6A-A765-9FB99837B0C0}"/>
            </a:ext>
          </a:extLst>
        </xdr:cNvPr>
        <xdr:cNvSpPr txBox="1"/>
      </xdr:nvSpPr>
      <xdr:spPr>
        <a:xfrm>
          <a:off x="4673600" y="10854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133985</xdr:rowOff>
    </xdr:from>
    <xdr:to>
      <xdr:col>20</xdr:col>
      <xdr:colOff>38100</xdr:colOff>
      <xdr:row>64</xdr:row>
      <xdr:rowOff>64135</xdr:rowOff>
    </xdr:to>
    <xdr:sp macro="" textlink="">
      <xdr:nvSpPr>
        <xdr:cNvPr id="91" name="楕円 90">
          <a:extLst>
            <a:ext uri="{FF2B5EF4-FFF2-40B4-BE49-F238E27FC236}">
              <a16:creationId xmlns:a16="http://schemas.microsoft.com/office/drawing/2014/main" id="{BBF571C4-9669-40B4-87E3-3E4B14724DF1}"/>
            </a:ext>
          </a:extLst>
        </xdr:cNvPr>
        <xdr:cNvSpPr/>
      </xdr:nvSpPr>
      <xdr:spPr>
        <a:xfrm>
          <a:off x="3746500" y="1093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13335</xdr:rowOff>
    </xdr:from>
    <xdr:to>
      <xdr:col>24</xdr:col>
      <xdr:colOff>63500</xdr:colOff>
      <xdr:row>64</xdr:row>
      <xdr:rowOff>17145</xdr:rowOff>
    </xdr:to>
    <xdr:cxnSp macro="">
      <xdr:nvCxnSpPr>
        <xdr:cNvPr id="92" name="直線コネクタ 91">
          <a:extLst>
            <a:ext uri="{FF2B5EF4-FFF2-40B4-BE49-F238E27FC236}">
              <a16:creationId xmlns:a16="http://schemas.microsoft.com/office/drawing/2014/main" id="{22ECA851-BD7A-4DBB-B693-18817EC3F171}"/>
            </a:ext>
          </a:extLst>
        </xdr:cNvPr>
        <xdr:cNvCxnSpPr/>
      </xdr:nvCxnSpPr>
      <xdr:spPr>
        <a:xfrm>
          <a:off x="3797300" y="1098613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128270</xdr:rowOff>
    </xdr:from>
    <xdr:to>
      <xdr:col>15</xdr:col>
      <xdr:colOff>101600</xdr:colOff>
      <xdr:row>64</xdr:row>
      <xdr:rowOff>58420</xdr:rowOff>
    </xdr:to>
    <xdr:sp macro="" textlink="">
      <xdr:nvSpPr>
        <xdr:cNvPr id="93" name="楕円 92">
          <a:extLst>
            <a:ext uri="{FF2B5EF4-FFF2-40B4-BE49-F238E27FC236}">
              <a16:creationId xmlns:a16="http://schemas.microsoft.com/office/drawing/2014/main" id="{04E7A0A8-34CB-4145-B590-63475FBA5AFC}"/>
            </a:ext>
          </a:extLst>
        </xdr:cNvPr>
        <xdr:cNvSpPr/>
      </xdr:nvSpPr>
      <xdr:spPr>
        <a:xfrm>
          <a:off x="2857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7620</xdr:rowOff>
    </xdr:from>
    <xdr:to>
      <xdr:col>19</xdr:col>
      <xdr:colOff>177800</xdr:colOff>
      <xdr:row>64</xdr:row>
      <xdr:rowOff>13335</xdr:rowOff>
    </xdr:to>
    <xdr:cxnSp macro="">
      <xdr:nvCxnSpPr>
        <xdr:cNvPr id="94" name="直線コネクタ 93">
          <a:extLst>
            <a:ext uri="{FF2B5EF4-FFF2-40B4-BE49-F238E27FC236}">
              <a16:creationId xmlns:a16="http://schemas.microsoft.com/office/drawing/2014/main" id="{B1A1F10B-CCD7-4D77-B6AF-41AADFBA6467}"/>
            </a:ext>
          </a:extLst>
        </xdr:cNvPr>
        <xdr:cNvCxnSpPr/>
      </xdr:nvCxnSpPr>
      <xdr:spPr>
        <a:xfrm>
          <a:off x="2908300" y="109804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122555</xdr:rowOff>
    </xdr:from>
    <xdr:to>
      <xdr:col>10</xdr:col>
      <xdr:colOff>165100</xdr:colOff>
      <xdr:row>64</xdr:row>
      <xdr:rowOff>52705</xdr:rowOff>
    </xdr:to>
    <xdr:sp macro="" textlink="">
      <xdr:nvSpPr>
        <xdr:cNvPr id="95" name="楕円 94">
          <a:extLst>
            <a:ext uri="{FF2B5EF4-FFF2-40B4-BE49-F238E27FC236}">
              <a16:creationId xmlns:a16="http://schemas.microsoft.com/office/drawing/2014/main" id="{BC800EEC-27BD-4075-B30D-FC81EA4909FE}"/>
            </a:ext>
          </a:extLst>
        </xdr:cNvPr>
        <xdr:cNvSpPr/>
      </xdr:nvSpPr>
      <xdr:spPr>
        <a:xfrm>
          <a:off x="19685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1905</xdr:rowOff>
    </xdr:from>
    <xdr:to>
      <xdr:col>15</xdr:col>
      <xdr:colOff>50800</xdr:colOff>
      <xdr:row>64</xdr:row>
      <xdr:rowOff>7620</xdr:rowOff>
    </xdr:to>
    <xdr:cxnSp macro="">
      <xdr:nvCxnSpPr>
        <xdr:cNvPr id="96" name="直線コネクタ 95">
          <a:extLst>
            <a:ext uri="{FF2B5EF4-FFF2-40B4-BE49-F238E27FC236}">
              <a16:creationId xmlns:a16="http://schemas.microsoft.com/office/drawing/2014/main" id="{B00084FC-CAD0-41A4-9325-58CAE47BFCDB}"/>
            </a:ext>
          </a:extLst>
        </xdr:cNvPr>
        <xdr:cNvCxnSpPr/>
      </xdr:nvCxnSpPr>
      <xdr:spPr>
        <a:xfrm>
          <a:off x="2019300" y="10974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128270</xdr:rowOff>
    </xdr:from>
    <xdr:to>
      <xdr:col>6</xdr:col>
      <xdr:colOff>38100</xdr:colOff>
      <xdr:row>64</xdr:row>
      <xdr:rowOff>58420</xdr:rowOff>
    </xdr:to>
    <xdr:sp macro="" textlink="">
      <xdr:nvSpPr>
        <xdr:cNvPr id="97" name="楕円 96">
          <a:extLst>
            <a:ext uri="{FF2B5EF4-FFF2-40B4-BE49-F238E27FC236}">
              <a16:creationId xmlns:a16="http://schemas.microsoft.com/office/drawing/2014/main" id="{393F01F4-917E-423C-8B32-60BD2127ACF0}"/>
            </a:ext>
          </a:extLst>
        </xdr:cNvPr>
        <xdr:cNvSpPr/>
      </xdr:nvSpPr>
      <xdr:spPr>
        <a:xfrm>
          <a:off x="1079500" y="1092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1905</xdr:rowOff>
    </xdr:from>
    <xdr:to>
      <xdr:col>10</xdr:col>
      <xdr:colOff>114300</xdr:colOff>
      <xdr:row>64</xdr:row>
      <xdr:rowOff>7620</xdr:rowOff>
    </xdr:to>
    <xdr:cxnSp macro="">
      <xdr:nvCxnSpPr>
        <xdr:cNvPr id="98" name="直線コネクタ 97">
          <a:extLst>
            <a:ext uri="{FF2B5EF4-FFF2-40B4-BE49-F238E27FC236}">
              <a16:creationId xmlns:a16="http://schemas.microsoft.com/office/drawing/2014/main" id="{FF65B7E2-FC9B-4228-8DD1-2061528CCB16}"/>
            </a:ext>
          </a:extLst>
        </xdr:cNvPr>
        <xdr:cNvCxnSpPr/>
      </xdr:nvCxnSpPr>
      <xdr:spPr>
        <a:xfrm flipV="1">
          <a:off x="1130300" y="10974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09515816-661A-4970-B79F-D89CC09C5393}"/>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CE045990-3BC2-4B47-8573-E4D47D075983}"/>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F50F4B9C-B49C-4E87-AE6B-06C9A09883E0}"/>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102" name="n_4aveValue【体育館・プール】&#10;有形固定資産減価償却率">
          <a:extLst>
            <a:ext uri="{FF2B5EF4-FFF2-40B4-BE49-F238E27FC236}">
              <a16:creationId xmlns:a16="http://schemas.microsoft.com/office/drawing/2014/main" id="{EB66F34D-A470-4F66-8B27-B600BD5DB079}"/>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55262</xdr:rowOff>
    </xdr:from>
    <xdr:ext cx="405111" cy="259045"/>
    <xdr:sp macro="" textlink="">
      <xdr:nvSpPr>
        <xdr:cNvPr id="103" name="n_1mainValue【体育館・プール】&#10;有形固定資産減価償却率">
          <a:extLst>
            <a:ext uri="{FF2B5EF4-FFF2-40B4-BE49-F238E27FC236}">
              <a16:creationId xmlns:a16="http://schemas.microsoft.com/office/drawing/2014/main" id="{4DF6E0D4-9CC8-42B6-9263-8507F02EE66A}"/>
            </a:ext>
          </a:extLst>
        </xdr:cNvPr>
        <xdr:cNvSpPr txBox="1"/>
      </xdr:nvSpPr>
      <xdr:spPr>
        <a:xfrm>
          <a:off x="3582044"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49547</xdr:rowOff>
    </xdr:from>
    <xdr:ext cx="405111" cy="259045"/>
    <xdr:sp macro="" textlink="">
      <xdr:nvSpPr>
        <xdr:cNvPr id="104" name="n_2mainValue【体育館・プール】&#10;有形固定資産減価償却率">
          <a:extLst>
            <a:ext uri="{FF2B5EF4-FFF2-40B4-BE49-F238E27FC236}">
              <a16:creationId xmlns:a16="http://schemas.microsoft.com/office/drawing/2014/main" id="{F067BE6A-1121-4484-B4A0-510717B46EC1}"/>
            </a:ext>
          </a:extLst>
        </xdr:cNvPr>
        <xdr:cNvSpPr txBox="1"/>
      </xdr:nvSpPr>
      <xdr:spPr>
        <a:xfrm>
          <a:off x="2705744"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43832</xdr:rowOff>
    </xdr:from>
    <xdr:ext cx="405111" cy="259045"/>
    <xdr:sp macro="" textlink="">
      <xdr:nvSpPr>
        <xdr:cNvPr id="105" name="n_3mainValue【体育館・プール】&#10;有形固定資産減価償却率">
          <a:extLst>
            <a:ext uri="{FF2B5EF4-FFF2-40B4-BE49-F238E27FC236}">
              <a16:creationId xmlns:a16="http://schemas.microsoft.com/office/drawing/2014/main" id="{192D3FC3-D992-4088-847A-9771EDEC63A5}"/>
            </a:ext>
          </a:extLst>
        </xdr:cNvPr>
        <xdr:cNvSpPr txBox="1"/>
      </xdr:nvSpPr>
      <xdr:spPr>
        <a:xfrm>
          <a:off x="1816744" y="1101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49547</xdr:rowOff>
    </xdr:from>
    <xdr:ext cx="405111" cy="259045"/>
    <xdr:sp macro="" textlink="">
      <xdr:nvSpPr>
        <xdr:cNvPr id="106" name="n_4mainValue【体育館・プール】&#10;有形固定資産減価償却率">
          <a:extLst>
            <a:ext uri="{FF2B5EF4-FFF2-40B4-BE49-F238E27FC236}">
              <a16:creationId xmlns:a16="http://schemas.microsoft.com/office/drawing/2014/main" id="{2E62E0F3-5A3C-4B74-AE4A-98A2EDC466A1}"/>
            </a:ext>
          </a:extLst>
        </xdr:cNvPr>
        <xdr:cNvSpPr txBox="1"/>
      </xdr:nvSpPr>
      <xdr:spPr>
        <a:xfrm>
          <a:off x="927744"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E2E9710-D06F-47F0-8C30-EA9DD3CB13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49228CF-CB1C-40C0-BED1-6F6E121AAD2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C755B053-F0D3-4BC3-B2CF-B0713B648B1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5E35701-9797-4558-B2D1-77CD2E1D44F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BC4908E2-EF94-4113-AE0B-866B4CB057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4E40FCE-25CD-4ED5-9DC2-5914550B135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BA4958C5-6614-429E-9758-3E6BDDD9E7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426E65B3-B60E-4967-9F35-727C2CA6C12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A6A0FCD-D7EA-496E-890B-3B8ADAE608C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362B63C7-75CD-4A3D-9138-7F239101FA3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CE4E8706-7BC3-4B50-92F0-4C1811507E1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B197CB90-0425-4BA1-92A9-AA3A9AF6BB0E}"/>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084D441C-F295-4886-ADEF-4A1C24E0440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ACBCB982-5355-48CA-AE00-4D4BECE076D2}"/>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B08CDACF-FDE5-4AE6-95B4-4783E969ECE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4DDECE16-3927-41AF-BC1E-A29B7F2CEB32}"/>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9639F0D2-F848-4DD3-AE0C-79F123867A2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11F9E7D5-CA26-4F79-913F-F419BD30BB07}"/>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493DFBE3-C210-47F4-8182-ADCB8467B2E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520B11D5-46D8-4A5D-B01B-8CDD6F4C3BA6}"/>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241C6601-F628-4F13-938A-9EE81E3B00B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675B73E9-7AFA-48DB-8CE8-069DAD31F8FE}"/>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87155928-D3D5-41C4-B6E5-B5097B0ADEB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B339BC00-BFC7-466F-A9D4-DB6F2749CD66}"/>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1FB0951A-80CD-4C37-A069-5DFFA7C086B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1F9EC164-7462-47B2-8D24-7F9B5838E8FE}"/>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5D5C727D-9DFD-40B4-A506-D33C9DCA7047}"/>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16B92E5F-84D7-43A1-9DB4-AB8335DA4F5F}"/>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72543AED-9E90-43D6-9225-92BCA9F2DCC1}"/>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33AD6085-39ED-4D8A-BF8C-51ACF45A5CCA}"/>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10944FC0-3E2E-4416-AAD6-F4261818BD76}"/>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F2352EBB-2553-45EE-B0AC-04AC5B611941}"/>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A9DD8392-F82E-4707-AFBF-557D368A94DB}"/>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85976A55-41A1-4F02-93E4-23E41CAAEA18}"/>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20601159-4EF4-4755-B928-C2BBD62EF565}"/>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2" name="フローチャート: 判断 141">
          <a:extLst>
            <a:ext uri="{FF2B5EF4-FFF2-40B4-BE49-F238E27FC236}">
              <a16:creationId xmlns:a16="http://schemas.microsoft.com/office/drawing/2014/main" id="{08EE9C2D-FB55-47FF-90D2-8355BB4AD097}"/>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775E8BE-DC42-4F94-BAB0-05CDDA20754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1B73EAB2-0624-44A8-B63B-7892CE21723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39B2D14B-99FB-4F51-9F6B-042C22B057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016783C5-00E6-4D8B-AB6D-59F7909A99A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9DB0FE3E-C339-427F-89FF-7C002423FD9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11085</xdr:rowOff>
    </xdr:from>
    <xdr:to>
      <xdr:col>55</xdr:col>
      <xdr:colOff>50800</xdr:colOff>
      <xdr:row>63</xdr:row>
      <xdr:rowOff>112685</xdr:rowOff>
    </xdr:to>
    <xdr:sp macro="" textlink="">
      <xdr:nvSpPr>
        <xdr:cNvPr id="148" name="楕円 147">
          <a:extLst>
            <a:ext uri="{FF2B5EF4-FFF2-40B4-BE49-F238E27FC236}">
              <a16:creationId xmlns:a16="http://schemas.microsoft.com/office/drawing/2014/main" id="{2ED1E6BD-19AC-4CD0-937D-B5CA8FBB925B}"/>
            </a:ext>
          </a:extLst>
        </xdr:cNvPr>
        <xdr:cNvSpPr/>
      </xdr:nvSpPr>
      <xdr:spPr>
        <a:xfrm>
          <a:off x="10426700" y="108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33962</xdr:rowOff>
    </xdr:from>
    <xdr:ext cx="469744" cy="259045"/>
    <xdr:sp macro="" textlink="">
      <xdr:nvSpPr>
        <xdr:cNvPr id="149" name="【体育館・プール】&#10;一人当たり面積該当値テキスト">
          <a:extLst>
            <a:ext uri="{FF2B5EF4-FFF2-40B4-BE49-F238E27FC236}">
              <a16:creationId xmlns:a16="http://schemas.microsoft.com/office/drawing/2014/main" id="{7C47D2CF-4A0B-42D9-B4BD-FEA5220A70C3}"/>
            </a:ext>
          </a:extLst>
        </xdr:cNvPr>
        <xdr:cNvSpPr txBox="1"/>
      </xdr:nvSpPr>
      <xdr:spPr>
        <a:xfrm>
          <a:off x="10515600" y="1066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15494</xdr:rowOff>
    </xdr:from>
    <xdr:to>
      <xdr:col>50</xdr:col>
      <xdr:colOff>165100</xdr:colOff>
      <xdr:row>63</xdr:row>
      <xdr:rowOff>117094</xdr:rowOff>
    </xdr:to>
    <xdr:sp macro="" textlink="">
      <xdr:nvSpPr>
        <xdr:cNvPr id="150" name="楕円 149">
          <a:extLst>
            <a:ext uri="{FF2B5EF4-FFF2-40B4-BE49-F238E27FC236}">
              <a16:creationId xmlns:a16="http://schemas.microsoft.com/office/drawing/2014/main" id="{C70AF3E7-A980-4B88-AC5C-9D0471EBB1C9}"/>
            </a:ext>
          </a:extLst>
        </xdr:cNvPr>
        <xdr:cNvSpPr/>
      </xdr:nvSpPr>
      <xdr:spPr>
        <a:xfrm>
          <a:off x="9588500" y="1081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61885</xdr:rowOff>
    </xdr:from>
    <xdr:to>
      <xdr:col>55</xdr:col>
      <xdr:colOff>0</xdr:colOff>
      <xdr:row>63</xdr:row>
      <xdr:rowOff>66294</xdr:rowOff>
    </xdr:to>
    <xdr:cxnSp macro="">
      <xdr:nvCxnSpPr>
        <xdr:cNvPr id="151" name="直線コネクタ 150">
          <a:extLst>
            <a:ext uri="{FF2B5EF4-FFF2-40B4-BE49-F238E27FC236}">
              <a16:creationId xmlns:a16="http://schemas.microsoft.com/office/drawing/2014/main" id="{DC2BDBDD-2D1A-4B58-802B-90FBE92735CF}"/>
            </a:ext>
          </a:extLst>
        </xdr:cNvPr>
        <xdr:cNvCxnSpPr/>
      </xdr:nvCxnSpPr>
      <xdr:spPr>
        <a:xfrm flipV="1">
          <a:off x="9639300" y="10863235"/>
          <a:ext cx="838200" cy="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18107</xdr:rowOff>
    </xdr:from>
    <xdr:to>
      <xdr:col>46</xdr:col>
      <xdr:colOff>38100</xdr:colOff>
      <xdr:row>63</xdr:row>
      <xdr:rowOff>119707</xdr:rowOff>
    </xdr:to>
    <xdr:sp macro="" textlink="">
      <xdr:nvSpPr>
        <xdr:cNvPr id="152" name="楕円 151">
          <a:extLst>
            <a:ext uri="{FF2B5EF4-FFF2-40B4-BE49-F238E27FC236}">
              <a16:creationId xmlns:a16="http://schemas.microsoft.com/office/drawing/2014/main" id="{E6E23176-CCB8-4DAD-86B9-1555FA42CC39}"/>
            </a:ext>
          </a:extLst>
        </xdr:cNvPr>
        <xdr:cNvSpPr/>
      </xdr:nvSpPr>
      <xdr:spPr>
        <a:xfrm>
          <a:off x="8699500" y="1081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66294</xdr:rowOff>
    </xdr:from>
    <xdr:to>
      <xdr:col>50</xdr:col>
      <xdr:colOff>114300</xdr:colOff>
      <xdr:row>63</xdr:row>
      <xdr:rowOff>68907</xdr:rowOff>
    </xdr:to>
    <xdr:cxnSp macro="">
      <xdr:nvCxnSpPr>
        <xdr:cNvPr id="153" name="直線コネクタ 152">
          <a:extLst>
            <a:ext uri="{FF2B5EF4-FFF2-40B4-BE49-F238E27FC236}">
              <a16:creationId xmlns:a16="http://schemas.microsoft.com/office/drawing/2014/main" id="{D0C3E3E9-FC5A-4AE5-BA5F-9B2BD3BB1359}"/>
            </a:ext>
          </a:extLst>
        </xdr:cNvPr>
        <xdr:cNvCxnSpPr/>
      </xdr:nvCxnSpPr>
      <xdr:spPr>
        <a:xfrm flipV="1">
          <a:off x="8750300" y="10867644"/>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27250</xdr:rowOff>
    </xdr:from>
    <xdr:to>
      <xdr:col>41</xdr:col>
      <xdr:colOff>101600</xdr:colOff>
      <xdr:row>63</xdr:row>
      <xdr:rowOff>128850</xdr:rowOff>
    </xdr:to>
    <xdr:sp macro="" textlink="">
      <xdr:nvSpPr>
        <xdr:cNvPr id="154" name="楕円 153">
          <a:extLst>
            <a:ext uri="{FF2B5EF4-FFF2-40B4-BE49-F238E27FC236}">
              <a16:creationId xmlns:a16="http://schemas.microsoft.com/office/drawing/2014/main" id="{62B5AB33-307A-47A9-A264-13DF7A96B4FC}"/>
            </a:ext>
          </a:extLst>
        </xdr:cNvPr>
        <xdr:cNvSpPr/>
      </xdr:nvSpPr>
      <xdr:spPr>
        <a:xfrm>
          <a:off x="7810500" y="108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68907</xdr:rowOff>
    </xdr:from>
    <xdr:to>
      <xdr:col>45</xdr:col>
      <xdr:colOff>177800</xdr:colOff>
      <xdr:row>63</xdr:row>
      <xdr:rowOff>78050</xdr:rowOff>
    </xdr:to>
    <xdr:cxnSp macro="">
      <xdr:nvCxnSpPr>
        <xdr:cNvPr id="155" name="直線コネクタ 154">
          <a:extLst>
            <a:ext uri="{FF2B5EF4-FFF2-40B4-BE49-F238E27FC236}">
              <a16:creationId xmlns:a16="http://schemas.microsoft.com/office/drawing/2014/main" id="{D3DF5C80-A782-4FEE-A501-58DE00793092}"/>
            </a:ext>
          </a:extLst>
        </xdr:cNvPr>
        <xdr:cNvCxnSpPr/>
      </xdr:nvCxnSpPr>
      <xdr:spPr>
        <a:xfrm flipV="1">
          <a:off x="7861300" y="1087025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32476</xdr:rowOff>
    </xdr:from>
    <xdr:to>
      <xdr:col>36</xdr:col>
      <xdr:colOff>165100</xdr:colOff>
      <xdr:row>63</xdr:row>
      <xdr:rowOff>134076</xdr:rowOff>
    </xdr:to>
    <xdr:sp macro="" textlink="">
      <xdr:nvSpPr>
        <xdr:cNvPr id="156" name="楕円 155">
          <a:extLst>
            <a:ext uri="{FF2B5EF4-FFF2-40B4-BE49-F238E27FC236}">
              <a16:creationId xmlns:a16="http://schemas.microsoft.com/office/drawing/2014/main" id="{C1361AAA-FD14-4DF5-9700-72B0A1B64F01}"/>
            </a:ext>
          </a:extLst>
        </xdr:cNvPr>
        <xdr:cNvSpPr/>
      </xdr:nvSpPr>
      <xdr:spPr>
        <a:xfrm>
          <a:off x="6921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78050</xdr:rowOff>
    </xdr:from>
    <xdr:to>
      <xdr:col>41</xdr:col>
      <xdr:colOff>50800</xdr:colOff>
      <xdr:row>63</xdr:row>
      <xdr:rowOff>83276</xdr:rowOff>
    </xdr:to>
    <xdr:cxnSp macro="">
      <xdr:nvCxnSpPr>
        <xdr:cNvPr id="157" name="直線コネクタ 156">
          <a:extLst>
            <a:ext uri="{FF2B5EF4-FFF2-40B4-BE49-F238E27FC236}">
              <a16:creationId xmlns:a16="http://schemas.microsoft.com/office/drawing/2014/main" id="{04BF70FA-F8F0-48A1-8A9A-A0963D595319}"/>
            </a:ext>
          </a:extLst>
        </xdr:cNvPr>
        <xdr:cNvCxnSpPr/>
      </xdr:nvCxnSpPr>
      <xdr:spPr>
        <a:xfrm flipV="1">
          <a:off x="6972300" y="10879400"/>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98A0E055-AB5F-402B-AAA3-855CE54C481B}"/>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602318AA-E48D-420A-965B-085E9C80D3B8}"/>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43BC629D-0B3C-428D-A610-2B5597B9F53B}"/>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8943</xdr:rowOff>
    </xdr:from>
    <xdr:ext cx="469744" cy="259045"/>
    <xdr:sp macro="" textlink="">
      <xdr:nvSpPr>
        <xdr:cNvPr id="161" name="n_4aveValue【体育館・プール】&#10;一人当たり面積">
          <a:extLst>
            <a:ext uri="{FF2B5EF4-FFF2-40B4-BE49-F238E27FC236}">
              <a16:creationId xmlns:a16="http://schemas.microsoft.com/office/drawing/2014/main" id="{E50A9692-DBF7-4B95-8178-DD64F372675A}"/>
            </a:ext>
          </a:extLst>
        </xdr:cNvPr>
        <xdr:cNvSpPr txBox="1"/>
      </xdr:nvSpPr>
      <xdr:spPr>
        <a:xfrm>
          <a:off x="6737427" y="1098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133621</xdr:rowOff>
    </xdr:from>
    <xdr:ext cx="469744" cy="259045"/>
    <xdr:sp macro="" textlink="">
      <xdr:nvSpPr>
        <xdr:cNvPr id="162" name="n_1mainValue【体育館・プール】&#10;一人当たり面積">
          <a:extLst>
            <a:ext uri="{FF2B5EF4-FFF2-40B4-BE49-F238E27FC236}">
              <a16:creationId xmlns:a16="http://schemas.microsoft.com/office/drawing/2014/main" id="{7AF7AB24-D0CA-479E-BEB0-A3EC1F2F84E9}"/>
            </a:ext>
          </a:extLst>
        </xdr:cNvPr>
        <xdr:cNvSpPr txBox="1"/>
      </xdr:nvSpPr>
      <xdr:spPr>
        <a:xfrm>
          <a:off x="9391727" y="10592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136234</xdr:rowOff>
    </xdr:from>
    <xdr:ext cx="469744" cy="259045"/>
    <xdr:sp macro="" textlink="">
      <xdr:nvSpPr>
        <xdr:cNvPr id="163" name="n_2mainValue【体育館・プール】&#10;一人当たり面積">
          <a:extLst>
            <a:ext uri="{FF2B5EF4-FFF2-40B4-BE49-F238E27FC236}">
              <a16:creationId xmlns:a16="http://schemas.microsoft.com/office/drawing/2014/main" id="{DB2E60B4-D2A6-4AA3-B9B2-19FDDB5E62C1}"/>
            </a:ext>
          </a:extLst>
        </xdr:cNvPr>
        <xdr:cNvSpPr txBox="1"/>
      </xdr:nvSpPr>
      <xdr:spPr>
        <a:xfrm>
          <a:off x="8515427" y="10594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145377</xdr:rowOff>
    </xdr:from>
    <xdr:ext cx="469744" cy="259045"/>
    <xdr:sp macro="" textlink="">
      <xdr:nvSpPr>
        <xdr:cNvPr id="164" name="n_3mainValue【体育館・プール】&#10;一人当たり面積">
          <a:extLst>
            <a:ext uri="{FF2B5EF4-FFF2-40B4-BE49-F238E27FC236}">
              <a16:creationId xmlns:a16="http://schemas.microsoft.com/office/drawing/2014/main" id="{B5843FCF-82B7-4FB2-86F6-AFEBFC39A485}"/>
            </a:ext>
          </a:extLst>
        </xdr:cNvPr>
        <xdr:cNvSpPr txBox="1"/>
      </xdr:nvSpPr>
      <xdr:spPr>
        <a:xfrm>
          <a:off x="7626427" y="1060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150603</xdr:rowOff>
    </xdr:from>
    <xdr:ext cx="469744" cy="259045"/>
    <xdr:sp macro="" textlink="">
      <xdr:nvSpPr>
        <xdr:cNvPr id="165" name="n_4mainValue【体育館・プール】&#10;一人当たり面積">
          <a:extLst>
            <a:ext uri="{FF2B5EF4-FFF2-40B4-BE49-F238E27FC236}">
              <a16:creationId xmlns:a16="http://schemas.microsoft.com/office/drawing/2014/main" id="{853112E2-EA24-4C02-BEE7-2CB00F0E2094}"/>
            </a:ext>
          </a:extLst>
        </xdr:cNvPr>
        <xdr:cNvSpPr txBox="1"/>
      </xdr:nvSpPr>
      <xdr:spPr>
        <a:xfrm>
          <a:off x="6737427" y="1060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C462892-78EE-401B-845B-9A52822A354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D7F50607-6A96-4BD9-A00C-7671DF46EDE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E618DB68-52B4-4625-B81C-FFAB5D899B6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B0CC69E0-2AF7-473D-822C-57F23B8B061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16396DD2-4D0B-4169-9637-3CF972E62B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17A55F74-D6A1-4F5B-B84F-251471BA5E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12BED785-6A30-4986-9211-AADCA516268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6298179B-332B-4405-9D1F-5E9E7077FE8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D4C8B94F-89BA-4564-9186-4C31039B31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14A3B220-1F75-476F-BA5F-AC246DACE9C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940D4956-8E9F-4130-91D0-AE8F00E49B3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EFABB5DA-B9A9-4C7A-957C-AA68A5186D3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6E18749C-8E95-4E55-8DAA-225EBFBB280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4561A5B5-D5B2-47B8-80F4-9F3976CD4EE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35CA9B1F-487B-4028-927B-393AEB109C4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1266A733-4A78-48E3-8138-16156C3B9A2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69399D82-4861-4483-A26A-62DBD364C0B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15F46400-2381-46C1-91FC-8F481428A01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5C22EDE5-30FC-4A3F-B6D2-F093A8A5C94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A768227D-76A1-45BF-ADCD-248269B525E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F9A8F9F6-753E-406A-93A2-EF64B554124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B8586ED1-62E6-41B2-AA7A-556B45E08C9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44E45888-8C21-4632-B1D2-A42B0DF96D0E}"/>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E2F427D9-2194-4107-B62A-C1E7E85AB8B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3203FD47-A57C-4E2F-B4E1-F886C94D43E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05F1950B-9B2D-46E8-96A3-CB27BA21C2F2}"/>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DA3BD1E0-F518-435B-AFEC-A905D3037FD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9FD9F363-000A-4EA7-8573-A645A40C869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8D668370-6FFF-404C-9FE9-E630B2685D78}"/>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860C3B76-5AB4-4F18-9E3E-00B6956E0E3B}"/>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BF7B731C-A747-46AE-8047-064E80F19487}"/>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DB57E1FE-BBB5-4D2B-96E2-D6FC95D9876F}"/>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F97D07B1-2DF3-479C-8E03-E2D5AC8C024E}"/>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566A76D1-DF15-4C59-9FD6-B00F9141B6FF}"/>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DC28D569-D812-46AE-813D-41F77774F9DD}"/>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1" name="フローチャート: 判断 200">
          <a:extLst>
            <a:ext uri="{FF2B5EF4-FFF2-40B4-BE49-F238E27FC236}">
              <a16:creationId xmlns:a16="http://schemas.microsoft.com/office/drawing/2014/main" id="{A5ECFC45-7CE4-4798-868B-2B6B5DED373D}"/>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C9D5F067-100D-436C-9743-682980AA0F4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AAF194B4-3B78-422D-B9A7-FCABF77FDB1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66931F8D-D3CB-4A09-ABC6-A8D0C8D8976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DE93235C-C2F7-4DC2-B0C3-E5810990259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A706C7B8-12BB-4354-9EAE-FE7337A5237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10161</xdr:rowOff>
    </xdr:from>
    <xdr:to>
      <xdr:col>24</xdr:col>
      <xdr:colOff>114300</xdr:colOff>
      <xdr:row>86</xdr:row>
      <xdr:rowOff>111761</xdr:rowOff>
    </xdr:to>
    <xdr:sp macro="" textlink="">
      <xdr:nvSpPr>
        <xdr:cNvPr id="207" name="楕円 206">
          <a:extLst>
            <a:ext uri="{FF2B5EF4-FFF2-40B4-BE49-F238E27FC236}">
              <a16:creationId xmlns:a16="http://schemas.microsoft.com/office/drawing/2014/main" id="{8793951B-F86E-4C36-AB2A-38D2318B8522}"/>
            </a:ext>
          </a:extLst>
        </xdr:cNvPr>
        <xdr:cNvSpPr/>
      </xdr:nvSpPr>
      <xdr:spPr>
        <a:xfrm>
          <a:off x="45847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96538</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354CAD95-441D-496B-BD97-6F00C050E418}"/>
            </a:ext>
          </a:extLst>
        </xdr:cNvPr>
        <xdr:cNvSpPr txBox="1"/>
      </xdr:nvSpPr>
      <xdr:spPr>
        <a:xfrm>
          <a:off x="4673600" y="1466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132624</xdr:rowOff>
    </xdr:from>
    <xdr:to>
      <xdr:col>20</xdr:col>
      <xdr:colOff>38100</xdr:colOff>
      <xdr:row>86</xdr:row>
      <xdr:rowOff>62774</xdr:rowOff>
    </xdr:to>
    <xdr:sp macro="" textlink="">
      <xdr:nvSpPr>
        <xdr:cNvPr id="209" name="楕円 208">
          <a:extLst>
            <a:ext uri="{FF2B5EF4-FFF2-40B4-BE49-F238E27FC236}">
              <a16:creationId xmlns:a16="http://schemas.microsoft.com/office/drawing/2014/main" id="{0FA5D40F-5ED7-4D02-8D07-644A763FE0C1}"/>
            </a:ext>
          </a:extLst>
        </xdr:cNvPr>
        <xdr:cNvSpPr/>
      </xdr:nvSpPr>
      <xdr:spPr>
        <a:xfrm>
          <a:off x="3746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11974</xdr:rowOff>
    </xdr:from>
    <xdr:to>
      <xdr:col>24</xdr:col>
      <xdr:colOff>63500</xdr:colOff>
      <xdr:row>86</xdr:row>
      <xdr:rowOff>60961</xdr:rowOff>
    </xdr:to>
    <xdr:cxnSp macro="">
      <xdr:nvCxnSpPr>
        <xdr:cNvPr id="210" name="直線コネクタ 209">
          <a:extLst>
            <a:ext uri="{FF2B5EF4-FFF2-40B4-BE49-F238E27FC236}">
              <a16:creationId xmlns:a16="http://schemas.microsoft.com/office/drawing/2014/main" id="{7DA05BE5-D9BD-4E3D-AF64-D3BA9004422A}"/>
            </a:ext>
          </a:extLst>
        </xdr:cNvPr>
        <xdr:cNvCxnSpPr/>
      </xdr:nvCxnSpPr>
      <xdr:spPr>
        <a:xfrm>
          <a:off x="3797300" y="14756674"/>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83638</xdr:rowOff>
    </xdr:from>
    <xdr:to>
      <xdr:col>15</xdr:col>
      <xdr:colOff>101600</xdr:colOff>
      <xdr:row>86</xdr:row>
      <xdr:rowOff>13788</xdr:rowOff>
    </xdr:to>
    <xdr:sp macro="" textlink="">
      <xdr:nvSpPr>
        <xdr:cNvPr id="211" name="楕円 210">
          <a:extLst>
            <a:ext uri="{FF2B5EF4-FFF2-40B4-BE49-F238E27FC236}">
              <a16:creationId xmlns:a16="http://schemas.microsoft.com/office/drawing/2014/main" id="{1899DFB6-7B2D-4CB4-B519-D64AD242D3E3}"/>
            </a:ext>
          </a:extLst>
        </xdr:cNvPr>
        <xdr:cNvSpPr/>
      </xdr:nvSpPr>
      <xdr:spPr>
        <a:xfrm>
          <a:off x="2857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134438</xdr:rowOff>
    </xdr:from>
    <xdr:to>
      <xdr:col>19</xdr:col>
      <xdr:colOff>177800</xdr:colOff>
      <xdr:row>86</xdr:row>
      <xdr:rowOff>11974</xdr:rowOff>
    </xdr:to>
    <xdr:cxnSp macro="">
      <xdr:nvCxnSpPr>
        <xdr:cNvPr id="212" name="直線コネクタ 211">
          <a:extLst>
            <a:ext uri="{FF2B5EF4-FFF2-40B4-BE49-F238E27FC236}">
              <a16:creationId xmlns:a16="http://schemas.microsoft.com/office/drawing/2014/main" id="{12ED1328-7FA2-4B22-A97C-36B08A26101D}"/>
            </a:ext>
          </a:extLst>
        </xdr:cNvPr>
        <xdr:cNvCxnSpPr/>
      </xdr:nvCxnSpPr>
      <xdr:spPr>
        <a:xfrm>
          <a:off x="2908300" y="1470768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36286</xdr:rowOff>
    </xdr:from>
    <xdr:to>
      <xdr:col>10</xdr:col>
      <xdr:colOff>165100</xdr:colOff>
      <xdr:row>85</xdr:row>
      <xdr:rowOff>137886</xdr:rowOff>
    </xdr:to>
    <xdr:sp macro="" textlink="">
      <xdr:nvSpPr>
        <xdr:cNvPr id="213" name="楕円 212">
          <a:extLst>
            <a:ext uri="{FF2B5EF4-FFF2-40B4-BE49-F238E27FC236}">
              <a16:creationId xmlns:a16="http://schemas.microsoft.com/office/drawing/2014/main" id="{CC47F114-3511-471E-BAEB-4FB030B08065}"/>
            </a:ext>
          </a:extLst>
        </xdr:cNvPr>
        <xdr:cNvSpPr/>
      </xdr:nvSpPr>
      <xdr:spPr>
        <a:xfrm>
          <a:off x="19685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87086</xdr:rowOff>
    </xdr:from>
    <xdr:to>
      <xdr:col>15</xdr:col>
      <xdr:colOff>50800</xdr:colOff>
      <xdr:row>85</xdr:row>
      <xdr:rowOff>134438</xdr:rowOff>
    </xdr:to>
    <xdr:cxnSp macro="">
      <xdr:nvCxnSpPr>
        <xdr:cNvPr id="214" name="直線コネクタ 213">
          <a:extLst>
            <a:ext uri="{FF2B5EF4-FFF2-40B4-BE49-F238E27FC236}">
              <a16:creationId xmlns:a16="http://schemas.microsoft.com/office/drawing/2014/main" id="{E1F26E79-86C5-458C-B75E-15DF8AFD5348}"/>
            </a:ext>
          </a:extLst>
        </xdr:cNvPr>
        <xdr:cNvCxnSpPr/>
      </xdr:nvCxnSpPr>
      <xdr:spPr>
        <a:xfrm>
          <a:off x="2019300" y="14660336"/>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158750</xdr:rowOff>
    </xdr:from>
    <xdr:to>
      <xdr:col>6</xdr:col>
      <xdr:colOff>38100</xdr:colOff>
      <xdr:row>85</xdr:row>
      <xdr:rowOff>88900</xdr:rowOff>
    </xdr:to>
    <xdr:sp macro="" textlink="">
      <xdr:nvSpPr>
        <xdr:cNvPr id="215" name="楕円 214">
          <a:extLst>
            <a:ext uri="{FF2B5EF4-FFF2-40B4-BE49-F238E27FC236}">
              <a16:creationId xmlns:a16="http://schemas.microsoft.com/office/drawing/2014/main" id="{8B4A8B4B-1862-4515-81E2-EE0A967F8E68}"/>
            </a:ext>
          </a:extLst>
        </xdr:cNvPr>
        <xdr:cNvSpPr/>
      </xdr:nvSpPr>
      <xdr:spPr>
        <a:xfrm>
          <a:off x="1079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38100</xdr:rowOff>
    </xdr:from>
    <xdr:to>
      <xdr:col>10</xdr:col>
      <xdr:colOff>114300</xdr:colOff>
      <xdr:row>85</xdr:row>
      <xdr:rowOff>87086</xdr:rowOff>
    </xdr:to>
    <xdr:cxnSp macro="">
      <xdr:nvCxnSpPr>
        <xdr:cNvPr id="216" name="直線コネクタ 215">
          <a:extLst>
            <a:ext uri="{FF2B5EF4-FFF2-40B4-BE49-F238E27FC236}">
              <a16:creationId xmlns:a16="http://schemas.microsoft.com/office/drawing/2014/main" id="{AED17B80-6B3B-4F29-8A30-F5E0A3E00ECC}"/>
            </a:ext>
          </a:extLst>
        </xdr:cNvPr>
        <xdr:cNvCxnSpPr/>
      </xdr:nvCxnSpPr>
      <xdr:spPr>
        <a:xfrm>
          <a:off x="1130300" y="1461135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22CB4669-56C0-483B-831C-0A8C48F0C34A}"/>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2EB651F3-629F-4D9F-8031-125A13CD071C}"/>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66315EE6-B643-45BE-A9B8-AE57CC6DBA12}"/>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220" name="n_4aveValue【福祉施設】&#10;有形固定資産減価償却率">
          <a:extLst>
            <a:ext uri="{FF2B5EF4-FFF2-40B4-BE49-F238E27FC236}">
              <a16:creationId xmlns:a16="http://schemas.microsoft.com/office/drawing/2014/main" id="{B942EF57-6DB2-45BF-98BA-91C2878ED8F2}"/>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53901</xdr:rowOff>
    </xdr:from>
    <xdr:ext cx="405111" cy="259045"/>
    <xdr:sp macro="" textlink="">
      <xdr:nvSpPr>
        <xdr:cNvPr id="221" name="n_1mainValue【福祉施設】&#10;有形固定資産減価償却率">
          <a:extLst>
            <a:ext uri="{FF2B5EF4-FFF2-40B4-BE49-F238E27FC236}">
              <a16:creationId xmlns:a16="http://schemas.microsoft.com/office/drawing/2014/main" id="{313AB8A4-66C5-4FA5-BFC7-33E3AAE83B2F}"/>
            </a:ext>
          </a:extLst>
        </xdr:cNvPr>
        <xdr:cNvSpPr txBox="1"/>
      </xdr:nvSpPr>
      <xdr:spPr>
        <a:xfrm>
          <a:off x="3582044" y="1479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4915</xdr:rowOff>
    </xdr:from>
    <xdr:ext cx="405111" cy="259045"/>
    <xdr:sp macro="" textlink="">
      <xdr:nvSpPr>
        <xdr:cNvPr id="222" name="n_2mainValue【福祉施設】&#10;有形固定資産減価償却率">
          <a:extLst>
            <a:ext uri="{FF2B5EF4-FFF2-40B4-BE49-F238E27FC236}">
              <a16:creationId xmlns:a16="http://schemas.microsoft.com/office/drawing/2014/main" id="{4C358BFA-FA11-4E9D-A381-711848B20E3D}"/>
            </a:ext>
          </a:extLst>
        </xdr:cNvPr>
        <xdr:cNvSpPr txBox="1"/>
      </xdr:nvSpPr>
      <xdr:spPr>
        <a:xfrm>
          <a:off x="2705744" y="1474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129013</xdr:rowOff>
    </xdr:from>
    <xdr:ext cx="405111" cy="259045"/>
    <xdr:sp macro="" textlink="">
      <xdr:nvSpPr>
        <xdr:cNvPr id="223" name="n_3mainValue【福祉施設】&#10;有形固定資産減価償却率">
          <a:extLst>
            <a:ext uri="{FF2B5EF4-FFF2-40B4-BE49-F238E27FC236}">
              <a16:creationId xmlns:a16="http://schemas.microsoft.com/office/drawing/2014/main" id="{72638254-881E-40AB-9586-92EF9DB3A76F}"/>
            </a:ext>
          </a:extLst>
        </xdr:cNvPr>
        <xdr:cNvSpPr txBox="1"/>
      </xdr:nvSpPr>
      <xdr:spPr>
        <a:xfrm>
          <a:off x="1816744" y="1470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80027</xdr:rowOff>
    </xdr:from>
    <xdr:ext cx="405111" cy="259045"/>
    <xdr:sp macro="" textlink="">
      <xdr:nvSpPr>
        <xdr:cNvPr id="224" name="n_4mainValue【福祉施設】&#10;有形固定資産減価償却率">
          <a:extLst>
            <a:ext uri="{FF2B5EF4-FFF2-40B4-BE49-F238E27FC236}">
              <a16:creationId xmlns:a16="http://schemas.microsoft.com/office/drawing/2014/main" id="{198A8C47-7B67-456B-A9AC-C48D9EFCE3ED}"/>
            </a:ext>
          </a:extLst>
        </xdr:cNvPr>
        <xdr:cNvSpPr txBox="1"/>
      </xdr:nvSpPr>
      <xdr:spPr>
        <a:xfrm>
          <a:off x="9277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E582EABC-838A-47A5-AB24-FF59F18BA8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60C2825A-9F16-4D1A-84C1-68CE775A5B2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F7AD9F54-DB86-432F-918B-B30772AB697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8473CF12-5F12-4C27-A139-7FC4C6CD1BC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8945760E-F042-4183-9E6A-19CA0967E4D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46211BEF-5D91-40B4-9FE0-C51A0E806D8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2DF9F1C6-BFFC-4D18-AA0E-A8063AA9E3D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400CB73B-3533-4386-9E2B-C768A068168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9F038CDB-1BDE-4186-B2D7-5F1557E887A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ABD7666F-A6A8-4012-8A6F-14F315D7DF5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8026D6FF-1913-4424-8E74-4B385F2CE80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3E96A0CE-D54D-4D82-B6B4-48838A2F7BB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1B349308-71BD-4EA4-8165-6F4ECBFC51F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C5AA6758-00B5-4B08-9A23-81D1CC29C23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619D4592-3803-4F8F-ACC2-BFD5F8AA3D9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A9800B20-81ED-4D1C-82DA-6787F4BB3DB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193ED155-BF71-4442-B844-96218FF8EBF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40086B4F-C865-4219-BC3C-1122B0DAC6D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CB892086-989E-44D6-B9C5-D7ED7D63F89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5E151CA1-7D52-4863-876A-CC5E9C9140A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166B4FA1-3354-405E-8693-7357D8EEC86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37C4E239-1FDA-47C4-94C6-40B8992CCBA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2655F8B4-D0DA-4CF0-B2BD-4C47C8081A3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D1D47D53-24DB-4A33-A0A4-A320E81D79E2}"/>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E141F5A7-334E-4664-B692-D7AA73588295}"/>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E0D90E91-6C66-4212-833F-825B3616AFAA}"/>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38F783E4-330E-4D9D-A55A-D0E41D48770D}"/>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4B4B1FC2-F2A7-4A64-9B63-4868AB7A1DF1}"/>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3D29AA88-6A52-451F-B22D-ACFD79DEB2AB}"/>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D6A13708-556A-47C2-9272-90A2872A66EC}"/>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2047CC78-5497-4325-AE79-5A005CAE5981}"/>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6B101023-1A28-4ADE-85F5-83215BB2EC76}"/>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508F6368-60F7-47DC-A810-CD122F8BA47A}"/>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8" name="フローチャート: 判断 257">
          <a:extLst>
            <a:ext uri="{FF2B5EF4-FFF2-40B4-BE49-F238E27FC236}">
              <a16:creationId xmlns:a16="http://schemas.microsoft.com/office/drawing/2014/main" id="{B2515D89-E704-4B6E-A7D9-8B953D3C74CF}"/>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7DE0BBDD-6B9C-4DF5-BF56-FEF39363579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E0B3CB51-A9A3-4006-82E3-9369E4DD796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444AB0EE-B27E-4D0C-9B97-B6BD40F1507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3FD763D-0F54-4311-AE49-E6FEAE924EE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4E4E0D94-87E4-483B-A15C-03B34C16D97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152082</xdr:rowOff>
    </xdr:from>
    <xdr:to>
      <xdr:col>55</xdr:col>
      <xdr:colOff>50800</xdr:colOff>
      <xdr:row>86</xdr:row>
      <xdr:rowOff>82232</xdr:rowOff>
    </xdr:to>
    <xdr:sp macro="" textlink="">
      <xdr:nvSpPr>
        <xdr:cNvPr id="264" name="楕円 263">
          <a:extLst>
            <a:ext uri="{FF2B5EF4-FFF2-40B4-BE49-F238E27FC236}">
              <a16:creationId xmlns:a16="http://schemas.microsoft.com/office/drawing/2014/main" id="{6B4C8CDF-571A-4716-A976-9CC60C2C7264}"/>
            </a:ext>
          </a:extLst>
        </xdr:cNvPr>
        <xdr:cNvSpPr/>
      </xdr:nvSpPr>
      <xdr:spPr>
        <a:xfrm>
          <a:off x="10426700" y="1472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67009</xdr:rowOff>
    </xdr:from>
    <xdr:ext cx="469744" cy="259045"/>
    <xdr:sp macro="" textlink="">
      <xdr:nvSpPr>
        <xdr:cNvPr id="265" name="【福祉施設】&#10;一人当たり面積該当値テキスト">
          <a:extLst>
            <a:ext uri="{FF2B5EF4-FFF2-40B4-BE49-F238E27FC236}">
              <a16:creationId xmlns:a16="http://schemas.microsoft.com/office/drawing/2014/main" id="{32CBE3A5-D758-451D-A462-7FBAEA61F02B}"/>
            </a:ext>
          </a:extLst>
        </xdr:cNvPr>
        <xdr:cNvSpPr txBox="1"/>
      </xdr:nvSpPr>
      <xdr:spPr>
        <a:xfrm>
          <a:off x="10515600" y="1464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153606</xdr:rowOff>
    </xdr:from>
    <xdr:to>
      <xdr:col>50</xdr:col>
      <xdr:colOff>165100</xdr:colOff>
      <xdr:row>86</xdr:row>
      <xdr:rowOff>83756</xdr:rowOff>
    </xdr:to>
    <xdr:sp macro="" textlink="">
      <xdr:nvSpPr>
        <xdr:cNvPr id="266" name="楕円 265">
          <a:extLst>
            <a:ext uri="{FF2B5EF4-FFF2-40B4-BE49-F238E27FC236}">
              <a16:creationId xmlns:a16="http://schemas.microsoft.com/office/drawing/2014/main" id="{1BA0BB16-A494-46FA-B064-842759D3A511}"/>
            </a:ext>
          </a:extLst>
        </xdr:cNvPr>
        <xdr:cNvSpPr/>
      </xdr:nvSpPr>
      <xdr:spPr>
        <a:xfrm>
          <a:off x="9588500" y="1472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31432</xdr:rowOff>
    </xdr:from>
    <xdr:to>
      <xdr:col>55</xdr:col>
      <xdr:colOff>0</xdr:colOff>
      <xdr:row>86</xdr:row>
      <xdr:rowOff>32956</xdr:rowOff>
    </xdr:to>
    <xdr:cxnSp macro="">
      <xdr:nvCxnSpPr>
        <xdr:cNvPr id="267" name="直線コネクタ 266">
          <a:extLst>
            <a:ext uri="{FF2B5EF4-FFF2-40B4-BE49-F238E27FC236}">
              <a16:creationId xmlns:a16="http://schemas.microsoft.com/office/drawing/2014/main" id="{881E9949-163B-480A-B629-B2330D71D6E9}"/>
            </a:ext>
          </a:extLst>
        </xdr:cNvPr>
        <xdr:cNvCxnSpPr/>
      </xdr:nvCxnSpPr>
      <xdr:spPr>
        <a:xfrm flipV="1">
          <a:off x="9639300" y="1477613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154560</xdr:rowOff>
    </xdr:from>
    <xdr:to>
      <xdr:col>46</xdr:col>
      <xdr:colOff>38100</xdr:colOff>
      <xdr:row>86</xdr:row>
      <xdr:rowOff>84710</xdr:rowOff>
    </xdr:to>
    <xdr:sp macro="" textlink="">
      <xdr:nvSpPr>
        <xdr:cNvPr id="268" name="楕円 267">
          <a:extLst>
            <a:ext uri="{FF2B5EF4-FFF2-40B4-BE49-F238E27FC236}">
              <a16:creationId xmlns:a16="http://schemas.microsoft.com/office/drawing/2014/main" id="{79ABF009-A9D8-41EB-AE09-943B5822EC5F}"/>
            </a:ext>
          </a:extLst>
        </xdr:cNvPr>
        <xdr:cNvSpPr/>
      </xdr:nvSpPr>
      <xdr:spPr>
        <a:xfrm>
          <a:off x="8699500" y="147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32956</xdr:rowOff>
    </xdr:from>
    <xdr:to>
      <xdr:col>50</xdr:col>
      <xdr:colOff>114300</xdr:colOff>
      <xdr:row>86</xdr:row>
      <xdr:rowOff>33910</xdr:rowOff>
    </xdr:to>
    <xdr:cxnSp macro="">
      <xdr:nvCxnSpPr>
        <xdr:cNvPr id="269" name="直線コネクタ 268">
          <a:extLst>
            <a:ext uri="{FF2B5EF4-FFF2-40B4-BE49-F238E27FC236}">
              <a16:creationId xmlns:a16="http://schemas.microsoft.com/office/drawing/2014/main" id="{A411CD01-E50C-4A20-8BC1-2B97980FDB74}"/>
            </a:ext>
          </a:extLst>
        </xdr:cNvPr>
        <xdr:cNvCxnSpPr/>
      </xdr:nvCxnSpPr>
      <xdr:spPr>
        <a:xfrm flipV="1">
          <a:off x="8750300" y="14777656"/>
          <a:ext cx="8890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157798</xdr:rowOff>
    </xdr:from>
    <xdr:to>
      <xdr:col>41</xdr:col>
      <xdr:colOff>101600</xdr:colOff>
      <xdr:row>86</xdr:row>
      <xdr:rowOff>87948</xdr:rowOff>
    </xdr:to>
    <xdr:sp macro="" textlink="">
      <xdr:nvSpPr>
        <xdr:cNvPr id="270" name="楕円 269">
          <a:extLst>
            <a:ext uri="{FF2B5EF4-FFF2-40B4-BE49-F238E27FC236}">
              <a16:creationId xmlns:a16="http://schemas.microsoft.com/office/drawing/2014/main" id="{FAAB9ACE-7083-48AE-8C25-6E155A8833D1}"/>
            </a:ext>
          </a:extLst>
        </xdr:cNvPr>
        <xdr:cNvSpPr/>
      </xdr:nvSpPr>
      <xdr:spPr>
        <a:xfrm>
          <a:off x="7810500" y="1473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33910</xdr:rowOff>
    </xdr:from>
    <xdr:to>
      <xdr:col>45</xdr:col>
      <xdr:colOff>177800</xdr:colOff>
      <xdr:row>86</xdr:row>
      <xdr:rowOff>37148</xdr:rowOff>
    </xdr:to>
    <xdr:cxnSp macro="">
      <xdr:nvCxnSpPr>
        <xdr:cNvPr id="271" name="直線コネクタ 270">
          <a:extLst>
            <a:ext uri="{FF2B5EF4-FFF2-40B4-BE49-F238E27FC236}">
              <a16:creationId xmlns:a16="http://schemas.microsoft.com/office/drawing/2014/main" id="{1EA8E2A3-C856-4AB1-818D-32F193D39BF1}"/>
            </a:ext>
          </a:extLst>
        </xdr:cNvPr>
        <xdr:cNvCxnSpPr/>
      </xdr:nvCxnSpPr>
      <xdr:spPr>
        <a:xfrm flipV="1">
          <a:off x="7861300" y="14778610"/>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159702</xdr:rowOff>
    </xdr:from>
    <xdr:to>
      <xdr:col>36</xdr:col>
      <xdr:colOff>165100</xdr:colOff>
      <xdr:row>86</xdr:row>
      <xdr:rowOff>89852</xdr:rowOff>
    </xdr:to>
    <xdr:sp macro="" textlink="">
      <xdr:nvSpPr>
        <xdr:cNvPr id="272" name="楕円 271">
          <a:extLst>
            <a:ext uri="{FF2B5EF4-FFF2-40B4-BE49-F238E27FC236}">
              <a16:creationId xmlns:a16="http://schemas.microsoft.com/office/drawing/2014/main" id="{E6AB6A17-ABC0-4140-BA85-97EF0E81E1BF}"/>
            </a:ext>
          </a:extLst>
        </xdr:cNvPr>
        <xdr:cNvSpPr/>
      </xdr:nvSpPr>
      <xdr:spPr>
        <a:xfrm>
          <a:off x="6921500" y="147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37148</xdr:rowOff>
    </xdr:from>
    <xdr:to>
      <xdr:col>41</xdr:col>
      <xdr:colOff>50800</xdr:colOff>
      <xdr:row>86</xdr:row>
      <xdr:rowOff>39052</xdr:rowOff>
    </xdr:to>
    <xdr:cxnSp macro="">
      <xdr:nvCxnSpPr>
        <xdr:cNvPr id="273" name="直線コネクタ 272">
          <a:extLst>
            <a:ext uri="{FF2B5EF4-FFF2-40B4-BE49-F238E27FC236}">
              <a16:creationId xmlns:a16="http://schemas.microsoft.com/office/drawing/2014/main" id="{97A0942B-44F0-4262-8C28-DFB2D4D902D3}"/>
            </a:ext>
          </a:extLst>
        </xdr:cNvPr>
        <xdr:cNvCxnSpPr/>
      </xdr:nvCxnSpPr>
      <xdr:spPr>
        <a:xfrm flipV="1">
          <a:off x="6972300" y="14781848"/>
          <a:ext cx="889000" cy="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AF7F0039-B0A5-46B1-871D-BBC594D13334}"/>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44D71E61-046C-4ECA-9698-AB86D09067ED}"/>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65C78722-95CD-4071-9D1C-4E7ADAFC1D16}"/>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7" name="n_4aveValue【福祉施設】&#10;一人当たり面積">
          <a:extLst>
            <a:ext uri="{FF2B5EF4-FFF2-40B4-BE49-F238E27FC236}">
              <a16:creationId xmlns:a16="http://schemas.microsoft.com/office/drawing/2014/main" id="{49DDBBE3-3974-4027-A970-164D977E7430}"/>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74883</xdr:rowOff>
    </xdr:from>
    <xdr:ext cx="469744" cy="259045"/>
    <xdr:sp macro="" textlink="">
      <xdr:nvSpPr>
        <xdr:cNvPr id="278" name="n_1mainValue【福祉施設】&#10;一人当たり面積">
          <a:extLst>
            <a:ext uri="{FF2B5EF4-FFF2-40B4-BE49-F238E27FC236}">
              <a16:creationId xmlns:a16="http://schemas.microsoft.com/office/drawing/2014/main" id="{F428156C-9A86-4BB5-99DD-35A38510665A}"/>
            </a:ext>
          </a:extLst>
        </xdr:cNvPr>
        <xdr:cNvSpPr txBox="1"/>
      </xdr:nvSpPr>
      <xdr:spPr>
        <a:xfrm>
          <a:off x="9391727" y="1481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75837</xdr:rowOff>
    </xdr:from>
    <xdr:ext cx="469744" cy="259045"/>
    <xdr:sp macro="" textlink="">
      <xdr:nvSpPr>
        <xdr:cNvPr id="279" name="n_2mainValue【福祉施設】&#10;一人当たり面積">
          <a:extLst>
            <a:ext uri="{FF2B5EF4-FFF2-40B4-BE49-F238E27FC236}">
              <a16:creationId xmlns:a16="http://schemas.microsoft.com/office/drawing/2014/main" id="{EABDE36B-7FE1-40B6-B4EF-B32416C5A960}"/>
            </a:ext>
          </a:extLst>
        </xdr:cNvPr>
        <xdr:cNvSpPr txBox="1"/>
      </xdr:nvSpPr>
      <xdr:spPr>
        <a:xfrm>
          <a:off x="8515427" y="1482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79075</xdr:rowOff>
    </xdr:from>
    <xdr:ext cx="469744" cy="259045"/>
    <xdr:sp macro="" textlink="">
      <xdr:nvSpPr>
        <xdr:cNvPr id="280" name="n_3mainValue【福祉施設】&#10;一人当たり面積">
          <a:extLst>
            <a:ext uri="{FF2B5EF4-FFF2-40B4-BE49-F238E27FC236}">
              <a16:creationId xmlns:a16="http://schemas.microsoft.com/office/drawing/2014/main" id="{E0933F95-3DAB-4453-AD1F-728DE2900331}"/>
            </a:ext>
          </a:extLst>
        </xdr:cNvPr>
        <xdr:cNvSpPr txBox="1"/>
      </xdr:nvSpPr>
      <xdr:spPr>
        <a:xfrm>
          <a:off x="7626427" y="1482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80979</xdr:rowOff>
    </xdr:from>
    <xdr:ext cx="469744" cy="259045"/>
    <xdr:sp macro="" textlink="">
      <xdr:nvSpPr>
        <xdr:cNvPr id="281" name="n_4mainValue【福祉施設】&#10;一人当たり面積">
          <a:extLst>
            <a:ext uri="{FF2B5EF4-FFF2-40B4-BE49-F238E27FC236}">
              <a16:creationId xmlns:a16="http://schemas.microsoft.com/office/drawing/2014/main" id="{8B541250-2F63-4304-8F4F-D249A17C7ADD}"/>
            </a:ext>
          </a:extLst>
        </xdr:cNvPr>
        <xdr:cNvSpPr txBox="1"/>
      </xdr:nvSpPr>
      <xdr:spPr>
        <a:xfrm>
          <a:off x="6737427" y="1482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4AA645E-26E7-4289-802F-72327CEDCEA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329B1C77-3428-48E8-B91B-FCAA062B401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B0BF29CF-4505-4914-B545-05863C65FFF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090F8553-4529-4CAD-9F9E-1187710A946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7C361DF0-6BA3-4CC2-ABB8-ECB7C524C43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C6642072-E464-42FA-B7AA-3FB54088540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F40909C4-43CB-4B92-9FEB-C1BB1D2ED45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42D5928D-1AE9-4932-8860-CE1F28446A7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79590733-D51A-45F7-81C9-99A13FFEB5D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92CD4818-187D-44B1-8F5B-9D243807C9D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15BDAADF-E834-49FA-B976-B9E5C249972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C912AF1C-1378-4E94-A81D-B0687EA249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8808DE3D-37C7-4836-8AE9-0D3D790B0BF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6FEF0BC2-5362-4B73-879B-88E1A25E9B4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37658F80-FF2F-4081-A059-EEC1472CB0E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61843A3C-09E2-46D4-AE71-66F7FB868CE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FA55FA4A-E0D0-44CF-BB5A-DBF866A0B9D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5DE3BA35-22F1-48D5-951B-4FF92FD8D4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49ABF740-6574-4B20-AA18-3600F4C333E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30362996-100C-4C7B-B67A-2445598EC8D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6D5645F8-8594-43C0-9B89-F55573D6585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DDB18B5B-F49E-4F15-9837-F65EF1FABD1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2DEFE2F5-AA6A-4A6D-B8F8-206CA1CD377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B0C9D763-6198-4389-AFCE-BF1BAECC3BB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6C6E2452-8C05-4CB8-9DEA-32652156FB9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DA9F4A3C-60ED-49F7-8D36-93747F33752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A3A38023-F3A3-432E-B9E5-B78FE09D959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ABC07922-B920-4C4D-8307-377D1DBA0EF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C370B50F-7C33-4A12-8458-972226CB1AA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9650F8DB-D89B-4917-8E09-7C596028DCA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A2F53EDD-24BE-4D02-97F9-AE3F2D843C0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FE558995-E96B-428D-ABA9-F09ED2372FD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C72B28E3-360A-4F39-B55E-6803D751ECA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BD131B00-3EC3-47A2-B094-4D60D0A4076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8811F037-F2CF-496C-A13D-1B562A09222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488109A0-F2E4-4C88-8E10-381A0BD831B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9CFE02E6-B0F7-459E-B530-CD4B8AC8129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E8CA971D-0ECE-421D-854B-B0C7D0955A9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08B925D7-D22A-4E35-A97F-155CB47B25D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5D1BF024-48C1-4845-9A82-F8D0183DA79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36E31221-6085-4AC2-8EC5-87C6F9B4687C}"/>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7F5416AA-0B60-4DE7-BC2C-920D44E0FC3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536D5302-D0A9-428B-8001-5AA28268836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CAB0ED95-CC42-45FF-88F0-0BAA714EB10A}"/>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D24DE46C-01FC-485F-AFDE-DAD479FE9AAF}"/>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B74BB758-FAED-459B-91EB-9E11A5DD99BA}"/>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25FF2E65-489A-455E-A41B-C0F2CDCDFE31}"/>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90DF778A-ED33-4A36-B649-AE52D4A2CD89}"/>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E3D37374-92FC-4BBC-B551-2AAD2A83D6ED}"/>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9D5F7A7C-57EB-4E9A-985E-04825318DA2D}"/>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332" name="フローチャート: 判断 331">
          <a:extLst>
            <a:ext uri="{FF2B5EF4-FFF2-40B4-BE49-F238E27FC236}">
              <a16:creationId xmlns:a16="http://schemas.microsoft.com/office/drawing/2014/main" id="{1D607870-2FFB-4D69-952C-6A7C81F2A959}"/>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47BFE000-6EFA-4C2D-80B9-0C651E77C15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ACB42872-8739-4833-8FA7-A7955DC71C9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CBC91DFC-56FE-42DB-AEA1-EA3520D80D1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366FB33D-0826-4B4F-9677-987C9CEFDC7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19496946-BCFD-4773-B71A-601AD0932E2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170180</xdr:rowOff>
    </xdr:from>
    <xdr:to>
      <xdr:col>85</xdr:col>
      <xdr:colOff>177800</xdr:colOff>
      <xdr:row>37</xdr:row>
      <xdr:rowOff>100330</xdr:rowOff>
    </xdr:to>
    <xdr:sp macro="" textlink="">
      <xdr:nvSpPr>
        <xdr:cNvPr id="338" name="楕円 337">
          <a:extLst>
            <a:ext uri="{FF2B5EF4-FFF2-40B4-BE49-F238E27FC236}">
              <a16:creationId xmlns:a16="http://schemas.microsoft.com/office/drawing/2014/main" id="{325AE460-768C-4F3A-842F-B5F86CB24FFD}"/>
            </a:ext>
          </a:extLst>
        </xdr:cNvPr>
        <xdr:cNvSpPr/>
      </xdr:nvSpPr>
      <xdr:spPr>
        <a:xfrm>
          <a:off x="162687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148607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87DB72AB-BC09-4E81-9CD2-DC160D0F8676}"/>
            </a:ext>
          </a:extLst>
        </xdr:cNvPr>
        <xdr:cNvSpPr txBox="1"/>
      </xdr:nvSpPr>
      <xdr:spPr>
        <a:xfrm>
          <a:off x="16357600"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133985</xdr:rowOff>
    </xdr:from>
    <xdr:to>
      <xdr:col>81</xdr:col>
      <xdr:colOff>101600</xdr:colOff>
      <xdr:row>37</xdr:row>
      <xdr:rowOff>64135</xdr:rowOff>
    </xdr:to>
    <xdr:sp macro="" textlink="">
      <xdr:nvSpPr>
        <xdr:cNvPr id="340" name="楕円 339">
          <a:extLst>
            <a:ext uri="{FF2B5EF4-FFF2-40B4-BE49-F238E27FC236}">
              <a16:creationId xmlns:a16="http://schemas.microsoft.com/office/drawing/2014/main" id="{335AB65B-CE58-47B4-AC80-2485DCCFEDBE}"/>
            </a:ext>
          </a:extLst>
        </xdr:cNvPr>
        <xdr:cNvSpPr/>
      </xdr:nvSpPr>
      <xdr:spPr>
        <a:xfrm>
          <a:off x="15430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13335</xdr:rowOff>
    </xdr:from>
    <xdr:to>
      <xdr:col>85</xdr:col>
      <xdr:colOff>127000</xdr:colOff>
      <xdr:row>37</xdr:row>
      <xdr:rowOff>49530</xdr:rowOff>
    </xdr:to>
    <xdr:cxnSp macro="">
      <xdr:nvCxnSpPr>
        <xdr:cNvPr id="341" name="直線コネクタ 340">
          <a:extLst>
            <a:ext uri="{FF2B5EF4-FFF2-40B4-BE49-F238E27FC236}">
              <a16:creationId xmlns:a16="http://schemas.microsoft.com/office/drawing/2014/main" id="{F02DA2A8-DDDE-40D4-AEED-1CEA044B80BE}"/>
            </a:ext>
          </a:extLst>
        </xdr:cNvPr>
        <xdr:cNvCxnSpPr/>
      </xdr:nvCxnSpPr>
      <xdr:spPr>
        <a:xfrm>
          <a:off x="15481300" y="63569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93980</xdr:rowOff>
    </xdr:from>
    <xdr:to>
      <xdr:col>76</xdr:col>
      <xdr:colOff>165100</xdr:colOff>
      <xdr:row>37</xdr:row>
      <xdr:rowOff>24130</xdr:rowOff>
    </xdr:to>
    <xdr:sp macro="" textlink="">
      <xdr:nvSpPr>
        <xdr:cNvPr id="342" name="楕円 341">
          <a:extLst>
            <a:ext uri="{FF2B5EF4-FFF2-40B4-BE49-F238E27FC236}">
              <a16:creationId xmlns:a16="http://schemas.microsoft.com/office/drawing/2014/main" id="{19C3C41B-049B-4881-8E83-EACDBC7C9304}"/>
            </a:ext>
          </a:extLst>
        </xdr:cNvPr>
        <xdr:cNvSpPr/>
      </xdr:nvSpPr>
      <xdr:spPr>
        <a:xfrm>
          <a:off x="14541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144780</xdr:rowOff>
    </xdr:from>
    <xdr:to>
      <xdr:col>81</xdr:col>
      <xdr:colOff>50800</xdr:colOff>
      <xdr:row>37</xdr:row>
      <xdr:rowOff>13335</xdr:rowOff>
    </xdr:to>
    <xdr:cxnSp macro="">
      <xdr:nvCxnSpPr>
        <xdr:cNvPr id="343" name="直線コネクタ 342">
          <a:extLst>
            <a:ext uri="{FF2B5EF4-FFF2-40B4-BE49-F238E27FC236}">
              <a16:creationId xmlns:a16="http://schemas.microsoft.com/office/drawing/2014/main" id="{DEFF7CFE-134D-4875-BC10-22CBF3F2ECF9}"/>
            </a:ext>
          </a:extLst>
        </xdr:cNvPr>
        <xdr:cNvCxnSpPr/>
      </xdr:nvCxnSpPr>
      <xdr:spPr>
        <a:xfrm>
          <a:off x="14592300" y="63169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34925</xdr:rowOff>
    </xdr:from>
    <xdr:to>
      <xdr:col>72</xdr:col>
      <xdr:colOff>38100</xdr:colOff>
      <xdr:row>38</xdr:row>
      <xdr:rowOff>136525</xdr:rowOff>
    </xdr:to>
    <xdr:sp macro="" textlink="">
      <xdr:nvSpPr>
        <xdr:cNvPr id="344" name="楕円 343">
          <a:extLst>
            <a:ext uri="{FF2B5EF4-FFF2-40B4-BE49-F238E27FC236}">
              <a16:creationId xmlns:a16="http://schemas.microsoft.com/office/drawing/2014/main" id="{3C27B33D-324A-48C2-A687-927ECD159C13}"/>
            </a:ext>
          </a:extLst>
        </xdr:cNvPr>
        <xdr:cNvSpPr/>
      </xdr:nvSpPr>
      <xdr:spPr>
        <a:xfrm>
          <a:off x="13652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144780</xdr:rowOff>
    </xdr:from>
    <xdr:to>
      <xdr:col>76</xdr:col>
      <xdr:colOff>114300</xdr:colOff>
      <xdr:row>38</xdr:row>
      <xdr:rowOff>85725</xdr:rowOff>
    </xdr:to>
    <xdr:cxnSp macro="">
      <xdr:nvCxnSpPr>
        <xdr:cNvPr id="345" name="直線コネクタ 344">
          <a:extLst>
            <a:ext uri="{FF2B5EF4-FFF2-40B4-BE49-F238E27FC236}">
              <a16:creationId xmlns:a16="http://schemas.microsoft.com/office/drawing/2014/main" id="{DA9DBE44-A519-45F8-9050-D46EF0EEC7C8}"/>
            </a:ext>
          </a:extLst>
        </xdr:cNvPr>
        <xdr:cNvCxnSpPr/>
      </xdr:nvCxnSpPr>
      <xdr:spPr>
        <a:xfrm flipV="1">
          <a:off x="13703300" y="6316980"/>
          <a:ext cx="889000" cy="28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168275</xdr:rowOff>
    </xdr:from>
    <xdr:to>
      <xdr:col>67</xdr:col>
      <xdr:colOff>101600</xdr:colOff>
      <xdr:row>38</xdr:row>
      <xdr:rowOff>98425</xdr:rowOff>
    </xdr:to>
    <xdr:sp macro="" textlink="">
      <xdr:nvSpPr>
        <xdr:cNvPr id="346" name="楕円 345">
          <a:extLst>
            <a:ext uri="{FF2B5EF4-FFF2-40B4-BE49-F238E27FC236}">
              <a16:creationId xmlns:a16="http://schemas.microsoft.com/office/drawing/2014/main" id="{964D3158-C9D7-4E03-B91D-8B77CC26DB95}"/>
            </a:ext>
          </a:extLst>
        </xdr:cNvPr>
        <xdr:cNvSpPr/>
      </xdr:nvSpPr>
      <xdr:spPr>
        <a:xfrm>
          <a:off x="12763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47625</xdr:rowOff>
    </xdr:from>
    <xdr:to>
      <xdr:col>71</xdr:col>
      <xdr:colOff>177800</xdr:colOff>
      <xdr:row>38</xdr:row>
      <xdr:rowOff>85725</xdr:rowOff>
    </xdr:to>
    <xdr:cxnSp macro="">
      <xdr:nvCxnSpPr>
        <xdr:cNvPr id="347" name="直線コネクタ 346">
          <a:extLst>
            <a:ext uri="{FF2B5EF4-FFF2-40B4-BE49-F238E27FC236}">
              <a16:creationId xmlns:a16="http://schemas.microsoft.com/office/drawing/2014/main" id="{59D94F79-7C88-46B4-B6AA-BD13627AE7BE}"/>
            </a:ext>
          </a:extLst>
        </xdr:cNvPr>
        <xdr:cNvCxnSpPr/>
      </xdr:nvCxnSpPr>
      <xdr:spPr>
        <a:xfrm>
          <a:off x="12814300" y="65627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5BE72380-3059-4CB0-94AD-3D15BA003884}"/>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166E707D-1166-46A1-A03D-2D316768682A}"/>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FBF72475-388E-48A1-9DEB-B12A79364BB6}"/>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13CD6377-3C64-4EAF-8B23-359BE53CE0A4}"/>
            </a:ext>
          </a:extLst>
        </xdr:cNvPr>
        <xdr:cNvSpPr txBox="1"/>
      </xdr:nvSpPr>
      <xdr:spPr>
        <a:xfrm>
          <a:off x="12611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55262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AFA7263F-D7DB-4AF5-B85D-2790F61078E5}"/>
            </a:ext>
          </a:extLst>
        </xdr:cNvPr>
        <xdr:cNvSpPr txBox="1"/>
      </xdr:nvSpPr>
      <xdr:spPr>
        <a:xfrm>
          <a:off x="1526604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40657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144587FB-ECE7-4F54-9C9D-FAB9FC2D7A7C}"/>
            </a:ext>
          </a:extLst>
        </xdr:cNvPr>
        <xdr:cNvSpPr txBox="1"/>
      </xdr:nvSpPr>
      <xdr:spPr>
        <a:xfrm>
          <a:off x="14389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127652</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EFA40B2F-6BF4-48E9-85D3-30FFD76D3FEE}"/>
            </a:ext>
          </a:extLst>
        </xdr:cNvPr>
        <xdr:cNvSpPr txBox="1"/>
      </xdr:nvSpPr>
      <xdr:spPr>
        <a:xfrm>
          <a:off x="13500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89552</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08853579-E286-47EF-B301-A35BF2C89561}"/>
            </a:ext>
          </a:extLst>
        </xdr:cNvPr>
        <xdr:cNvSpPr txBox="1"/>
      </xdr:nvSpPr>
      <xdr:spPr>
        <a:xfrm>
          <a:off x="12611744"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BE437B0A-19AC-4479-8E4C-79027A6B631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B5E3E65C-E832-4566-AD5F-B7B56DE393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3683F3AC-D224-41DA-BE6A-757F769DAE3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1E6D31BD-4631-4BFA-AA58-F803F8BA331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31720B73-A592-41CC-8D9D-561C32004D4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B75660FB-C1FA-4560-A404-A9D0655BFD7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F9AE20E8-CBA3-4E56-B8D2-C2C0F4C2B1F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FB7E233D-23C1-4020-AA82-7FDD363D589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35846074-2F07-42BE-A390-63CC580C3D6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E63C23A0-0B55-4919-B20C-5A598415E4C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CDFF8F01-E97E-4D64-805C-78AC7DAEAD3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3164298F-2173-4349-9A21-F2EA4AC0E01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0FB020BD-5581-46C9-BCEF-1C527778F5F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700C5A15-D51D-4BFA-A769-7A08C2EA5B69}"/>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0F0983E0-939B-41B8-93A1-C43D9BE75F6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B68DE03A-49AB-43B3-BEBC-D321F011E5D4}"/>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40BF495E-93B9-41B7-AD4D-47B0980DEA9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612B9AB1-8599-4710-8591-40DAC7BFA3B8}"/>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C7125ACC-7286-43B5-B646-87520DFB836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039D9061-1A99-4B3F-AC2C-F171E76C8BAD}"/>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78BD220C-D9FC-4E1B-836C-17B50D7B9CE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B4B33C9D-9D51-42E5-8637-651E93485583}"/>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3033FCF9-9E14-4937-A1E7-5EDD2FA4774D}"/>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EB5BF1A5-DD58-4B85-BB86-7BBF02CB3DFD}"/>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1A02EE3B-B9F1-442C-A570-5643B9AC42F1}"/>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86323055-22AB-471E-A7DE-0451FC05CCF2}"/>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8608C485-0DBF-42E9-BFA9-DC95D79E59F4}"/>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163F7A5C-872D-41FA-9B01-D5A9155F533E}"/>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0FB0AF96-2A0F-4F44-8BCE-2CB18D9D6CA7}"/>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A39D5EF4-F0BE-4B09-BE3D-E4C392D40B58}"/>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BF65C435-4ECA-447D-A0F8-4B78E83FA83F}"/>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387" name="フローチャート: 判断 386">
          <a:extLst>
            <a:ext uri="{FF2B5EF4-FFF2-40B4-BE49-F238E27FC236}">
              <a16:creationId xmlns:a16="http://schemas.microsoft.com/office/drawing/2014/main" id="{D0AD42AD-DCE9-4AA5-A49E-5B30B6C9D50E}"/>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C0511F05-B540-4985-AAFF-DE4F9E62029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20ABB02-7EB5-4F39-9351-B85CCAD2DD6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7716FEE2-59FA-443C-9A2C-70A9844E73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8A69DD3-22F4-4A34-A5B3-09F63F7785C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DD9D4988-7149-4FDB-B620-79AE9DB14F1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202</xdr:rowOff>
    </xdr:from>
    <xdr:to>
      <xdr:col>116</xdr:col>
      <xdr:colOff>114300</xdr:colOff>
      <xdr:row>41</xdr:row>
      <xdr:rowOff>101802</xdr:rowOff>
    </xdr:to>
    <xdr:sp macro="" textlink="">
      <xdr:nvSpPr>
        <xdr:cNvPr id="393" name="楕円 392">
          <a:extLst>
            <a:ext uri="{FF2B5EF4-FFF2-40B4-BE49-F238E27FC236}">
              <a16:creationId xmlns:a16="http://schemas.microsoft.com/office/drawing/2014/main" id="{7A3C37A1-FE07-4AD8-A9CE-FF887D4D2D8B}"/>
            </a:ext>
          </a:extLst>
        </xdr:cNvPr>
        <xdr:cNvSpPr/>
      </xdr:nvSpPr>
      <xdr:spPr>
        <a:xfrm>
          <a:off x="22110700" y="702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86579</xdr:rowOff>
    </xdr:from>
    <xdr:ext cx="599010" cy="259045"/>
    <xdr:sp macro="" textlink="">
      <xdr:nvSpPr>
        <xdr:cNvPr id="394" name="【一般廃棄物処理施設】&#10;一人当たり有形固定資産（償却資産）額該当値テキスト">
          <a:extLst>
            <a:ext uri="{FF2B5EF4-FFF2-40B4-BE49-F238E27FC236}">
              <a16:creationId xmlns:a16="http://schemas.microsoft.com/office/drawing/2014/main" id="{C45C1158-3B5D-4174-B037-72FA2A1A5E55}"/>
            </a:ext>
          </a:extLst>
        </xdr:cNvPr>
        <xdr:cNvSpPr txBox="1"/>
      </xdr:nvSpPr>
      <xdr:spPr>
        <a:xfrm>
          <a:off x="22199600" y="6944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1681</xdr:rowOff>
    </xdr:from>
    <xdr:to>
      <xdr:col>112</xdr:col>
      <xdr:colOff>38100</xdr:colOff>
      <xdr:row>41</xdr:row>
      <xdr:rowOff>103281</xdr:rowOff>
    </xdr:to>
    <xdr:sp macro="" textlink="">
      <xdr:nvSpPr>
        <xdr:cNvPr id="395" name="楕円 394">
          <a:extLst>
            <a:ext uri="{FF2B5EF4-FFF2-40B4-BE49-F238E27FC236}">
              <a16:creationId xmlns:a16="http://schemas.microsoft.com/office/drawing/2014/main" id="{9696E2F5-322B-4DA5-AB14-EB1EE280E62A}"/>
            </a:ext>
          </a:extLst>
        </xdr:cNvPr>
        <xdr:cNvSpPr/>
      </xdr:nvSpPr>
      <xdr:spPr>
        <a:xfrm>
          <a:off x="21272500" y="703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51002</xdr:rowOff>
    </xdr:from>
    <xdr:to>
      <xdr:col>116</xdr:col>
      <xdr:colOff>63500</xdr:colOff>
      <xdr:row>41</xdr:row>
      <xdr:rowOff>52481</xdr:rowOff>
    </xdr:to>
    <xdr:cxnSp macro="">
      <xdr:nvCxnSpPr>
        <xdr:cNvPr id="396" name="直線コネクタ 395">
          <a:extLst>
            <a:ext uri="{FF2B5EF4-FFF2-40B4-BE49-F238E27FC236}">
              <a16:creationId xmlns:a16="http://schemas.microsoft.com/office/drawing/2014/main" id="{F5C6CB4F-E806-48DF-BA4D-F046712A6259}"/>
            </a:ext>
          </a:extLst>
        </xdr:cNvPr>
        <xdr:cNvCxnSpPr/>
      </xdr:nvCxnSpPr>
      <xdr:spPr>
        <a:xfrm flipV="1">
          <a:off x="21323300" y="7080452"/>
          <a:ext cx="838200" cy="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2758</xdr:rowOff>
    </xdr:from>
    <xdr:to>
      <xdr:col>107</xdr:col>
      <xdr:colOff>101600</xdr:colOff>
      <xdr:row>41</xdr:row>
      <xdr:rowOff>104358</xdr:rowOff>
    </xdr:to>
    <xdr:sp macro="" textlink="">
      <xdr:nvSpPr>
        <xdr:cNvPr id="397" name="楕円 396">
          <a:extLst>
            <a:ext uri="{FF2B5EF4-FFF2-40B4-BE49-F238E27FC236}">
              <a16:creationId xmlns:a16="http://schemas.microsoft.com/office/drawing/2014/main" id="{08DCF5D6-E748-4BFB-AE02-6F99EB1E15D3}"/>
            </a:ext>
          </a:extLst>
        </xdr:cNvPr>
        <xdr:cNvSpPr/>
      </xdr:nvSpPr>
      <xdr:spPr>
        <a:xfrm>
          <a:off x="20383500" y="703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52481</xdr:rowOff>
    </xdr:from>
    <xdr:to>
      <xdr:col>111</xdr:col>
      <xdr:colOff>177800</xdr:colOff>
      <xdr:row>41</xdr:row>
      <xdr:rowOff>53558</xdr:rowOff>
    </xdr:to>
    <xdr:cxnSp macro="">
      <xdr:nvCxnSpPr>
        <xdr:cNvPr id="398" name="直線コネクタ 397">
          <a:extLst>
            <a:ext uri="{FF2B5EF4-FFF2-40B4-BE49-F238E27FC236}">
              <a16:creationId xmlns:a16="http://schemas.microsoft.com/office/drawing/2014/main" id="{4B8CBCE6-D7A6-486B-A166-2C8B3FBF1DFF}"/>
            </a:ext>
          </a:extLst>
        </xdr:cNvPr>
        <xdr:cNvCxnSpPr/>
      </xdr:nvCxnSpPr>
      <xdr:spPr>
        <a:xfrm flipV="1">
          <a:off x="20434300" y="7081931"/>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24878</xdr:rowOff>
    </xdr:from>
    <xdr:to>
      <xdr:col>102</xdr:col>
      <xdr:colOff>165100</xdr:colOff>
      <xdr:row>41</xdr:row>
      <xdr:rowOff>126478</xdr:rowOff>
    </xdr:to>
    <xdr:sp macro="" textlink="">
      <xdr:nvSpPr>
        <xdr:cNvPr id="399" name="楕円 398">
          <a:extLst>
            <a:ext uri="{FF2B5EF4-FFF2-40B4-BE49-F238E27FC236}">
              <a16:creationId xmlns:a16="http://schemas.microsoft.com/office/drawing/2014/main" id="{5ED009C5-FD84-4287-B9CB-D994D84DC957}"/>
            </a:ext>
          </a:extLst>
        </xdr:cNvPr>
        <xdr:cNvSpPr/>
      </xdr:nvSpPr>
      <xdr:spPr>
        <a:xfrm>
          <a:off x="19494500" y="705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53558</xdr:rowOff>
    </xdr:from>
    <xdr:to>
      <xdr:col>107</xdr:col>
      <xdr:colOff>50800</xdr:colOff>
      <xdr:row>41</xdr:row>
      <xdr:rowOff>75678</xdr:rowOff>
    </xdr:to>
    <xdr:cxnSp macro="">
      <xdr:nvCxnSpPr>
        <xdr:cNvPr id="400" name="直線コネクタ 399">
          <a:extLst>
            <a:ext uri="{FF2B5EF4-FFF2-40B4-BE49-F238E27FC236}">
              <a16:creationId xmlns:a16="http://schemas.microsoft.com/office/drawing/2014/main" id="{46EFEA8F-104E-4FE1-90B1-17B0FE2C09A9}"/>
            </a:ext>
          </a:extLst>
        </xdr:cNvPr>
        <xdr:cNvCxnSpPr/>
      </xdr:nvCxnSpPr>
      <xdr:spPr>
        <a:xfrm flipV="1">
          <a:off x="19545300" y="7083008"/>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26376</xdr:rowOff>
    </xdr:from>
    <xdr:to>
      <xdr:col>98</xdr:col>
      <xdr:colOff>38100</xdr:colOff>
      <xdr:row>41</xdr:row>
      <xdr:rowOff>127976</xdr:rowOff>
    </xdr:to>
    <xdr:sp macro="" textlink="">
      <xdr:nvSpPr>
        <xdr:cNvPr id="401" name="楕円 400">
          <a:extLst>
            <a:ext uri="{FF2B5EF4-FFF2-40B4-BE49-F238E27FC236}">
              <a16:creationId xmlns:a16="http://schemas.microsoft.com/office/drawing/2014/main" id="{8B4CFB78-8FD8-48A4-9CC3-8D31F516DBDB}"/>
            </a:ext>
          </a:extLst>
        </xdr:cNvPr>
        <xdr:cNvSpPr/>
      </xdr:nvSpPr>
      <xdr:spPr>
        <a:xfrm>
          <a:off x="18605500" y="7055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75678</xdr:rowOff>
    </xdr:from>
    <xdr:to>
      <xdr:col>102</xdr:col>
      <xdr:colOff>114300</xdr:colOff>
      <xdr:row>41</xdr:row>
      <xdr:rowOff>77176</xdr:rowOff>
    </xdr:to>
    <xdr:cxnSp macro="">
      <xdr:nvCxnSpPr>
        <xdr:cNvPr id="402" name="直線コネクタ 401">
          <a:extLst>
            <a:ext uri="{FF2B5EF4-FFF2-40B4-BE49-F238E27FC236}">
              <a16:creationId xmlns:a16="http://schemas.microsoft.com/office/drawing/2014/main" id="{02E59E02-34B3-4B30-BAEA-C3E257A779F6}"/>
            </a:ext>
          </a:extLst>
        </xdr:cNvPr>
        <xdr:cNvCxnSpPr/>
      </xdr:nvCxnSpPr>
      <xdr:spPr>
        <a:xfrm flipV="1">
          <a:off x="18656300" y="7105128"/>
          <a:ext cx="8890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3C1A7845-3A48-43CF-9B08-025DB425EE16}"/>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9F450BCE-9B5D-468C-B230-70433880CA4D}"/>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A08A5F52-F3B6-4F0C-845C-7597FF1D078E}"/>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5374CD8A-A68F-428F-888C-B09FA51B8284}"/>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94408</xdr:rowOff>
    </xdr:from>
    <xdr:ext cx="599010" cy="259045"/>
    <xdr:sp macro="" textlink="">
      <xdr:nvSpPr>
        <xdr:cNvPr id="407" name="n_1mainValue【一般廃棄物処理施設】&#10;一人当たり有形固定資産（償却資産）額">
          <a:extLst>
            <a:ext uri="{FF2B5EF4-FFF2-40B4-BE49-F238E27FC236}">
              <a16:creationId xmlns:a16="http://schemas.microsoft.com/office/drawing/2014/main" id="{B2D63B27-9BBE-4D54-8DAE-F58A8112237A}"/>
            </a:ext>
          </a:extLst>
        </xdr:cNvPr>
        <xdr:cNvSpPr txBox="1"/>
      </xdr:nvSpPr>
      <xdr:spPr>
        <a:xfrm>
          <a:off x="21011095" y="7123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95485</xdr:rowOff>
    </xdr:from>
    <xdr:ext cx="599010" cy="259045"/>
    <xdr:sp macro="" textlink="">
      <xdr:nvSpPr>
        <xdr:cNvPr id="408" name="n_2mainValue【一般廃棄物処理施設】&#10;一人当たり有形固定資産（償却資産）額">
          <a:extLst>
            <a:ext uri="{FF2B5EF4-FFF2-40B4-BE49-F238E27FC236}">
              <a16:creationId xmlns:a16="http://schemas.microsoft.com/office/drawing/2014/main" id="{CD1CA0C4-2881-4DD9-A07F-0243B00B747D}"/>
            </a:ext>
          </a:extLst>
        </xdr:cNvPr>
        <xdr:cNvSpPr txBox="1"/>
      </xdr:nvSpPr>
      <xdr:spPr>
        <a:xfrm>
          <a:off x="20134795" y="712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117605</xdr:rowOff>
    </xdr:from>
    <xdr:ext cx="599010" cy="259045"/>
    <xdr:sp macro="" textlink="">
      <xdr:nvSpPr>
        <xdr:cNvPr id="409" name="n_3mainValue【一般廃棄物処理施設】&#10;一人当たり有形固定資産（償却資産）額">
          <a:extLst>
            <a:ext uri="{FF2B5EF4-FFF2-40B4-BE49-F238E27FC236}">
              <a16:creationId xmlns:a16="http://schemas.microsoft.com/office/drawing/2014/main" id="{B0B0931B-ACD7-430A-B25C-1E902FBA3140}"/>
            </a:ext>
          </a:extLst>
        </xdr:cNvPr>
        <xdr:cNvSpPr txBox="1"/>
      </xdr:nvSpPr>
      <xdr:spPr>
        <a:xfrm>
          <a:off x="19245795" y="7147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119103</xdr:rowOff>
    </xdr:from>
    <xdr:ext cx="599010" cy="259045"/>
    <xdr:sp macro="" textlink="">
      <xdr:nvSpPr>
        <xdr:cNvPr id="410" name="n_4mainValue【一般廃棄物処理施設】&#10;一人当たり有形固定資産（償却資産）額">
          <a:extLst>
            <a:ext uri="{FF2B5EF4-FFF2-40B4-BE49-F238E27FC236}">
              <a16:creationId xmlns:a16="http://schemas.microsoft.com/office/drawing/2014/main" id="{22FE7373-5593-4570-9EF9-A1C1E32D6436}"/>
            </a:ext>
          </a:extLst>
        </xdr:cNvPr>
        <xdr:cNvSpPr txBox="1"/>
      </xdr:nvSpPr>
      <xdr:spPr>
        <a:xfrm>
          <a:off x="18356795" y="714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20DB26C3-FCD3-4A4F-9E5B-836BB2653B9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725BB1C6-9FCE-4397-884A-29A8384227F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47C6CF3A-CD70-4964-9208-68249B8BB76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B8916902-FCA6-49A7-8DB1-6B41F800E71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3462E2F4-8769-4905-B32C-8673C8082C2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58A1ADEC-AF78-40D0-AF44-9F02B88FA79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63679769-BC5B-47BB-9934-D6257DBF579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2C0F85F9-2639-400A-8FE3-A2939B5F5CD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510634A4-9441-4A1E-A0DC-DD29E68241E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E324173C-A6B5-42F0-880F-0A42C8216F7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0CF34F8A-C36E-4777-AD10-36B5C18C83D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D2B3658C-004E-4921-884F-2F7DEB08D0E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7A43FC2E-6F59-45A7-82BE-22D18622936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430A51E8-5BC9-4EA6-9BE4-E20FB073955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1E5FF180-ABD9-4D40-97BF-9A37AB1A5A8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C26BFAA7-A983-4EF6-AFA5-2410E565BDF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4AC79AF3-3841-4869-9554-E568F6BE6B6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3AD06BC0-2F3D-49AF-A4C6-8DF83B3B848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07A38911-07E9-4797-B02E-47C98F3C5CC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EEA29A7D-1964-4865-AA65-BC056BEFB0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AF88C8F1-A62B-4E39-B37A-22F99A07D50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90D6D560-8949-4743-BDA8-A5477A62132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F7438F06-F88D-40E0-A824-34101CB831E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F46DAB7F-5B27-43B6-A275-02A89B5A98C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4A9F552B-B816-4577-8EFF-D0852F5A084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2E874152-1BF1-45AE-9A75-3DBFEACC7A5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FEB89518-A33C-4FA7-B210-AAB661879E8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FE0507CB-F194-4C22-9F70-6C7831E51F5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E9EF607D-A8EA-48EF-8608-3805C5FB7E3C}"/>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62314F5C-0530-4A3E-A92C-FA82FA5A172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9F53CE6F-CA75-4BB7-B868-2C22A204B5C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81DD33FE-A4F2-4D6B-9D9C-EF84010CCCC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9E371356-B5DA-45B3-B8C0-026414EB0C25}"/>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1BAD42B3-DEC3-4AAA-870F-66EF7077898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DCB1FDCD-7915-4CFB-B203-C753460E01B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84204054-0D32-4C3D-B6C0-D1F21A35EE5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5C75F87F-60FE-4BA2-B87B-2CC6377A552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09F26A5D-7FC4-4425-8645-619A0011245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9727DA0B-9669-428F-86BE-63A5C44B7F0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7586DDA5-BEF4-485B-AC22-18016E9AC32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2F0A826F-DBCE-4696-8B27-A6147392047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0053C5BB-A45A-4119-8C14-37E470E777BD}"/>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107CC274-73D7-4FD0-BAE7-8576C726568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9A124B83-0B9B-4915-B161-9B4605EC8F9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95629858-F34D-482F-961C-596F2D3BDBDF}"/>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93AFE334-A5A9-4166-AC45-03AADF0A9E33}"/>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8B914B7F-E936-4FF1-B492-7BE39661A590}"/>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3F5CC734-1EAF-47C4-978B-768C5BAEB583}"/>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031F7687-0775-4CEE-B2BE-2A3EE24195AA}"/>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C9973121-663D-4601-8AD1-1A9DB43712FB}"/>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32A03257-9FB3-40E8-BFC6-5573FECB6287}"/>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62" name="フローチャート: 判断 461">
          <a:extLst>
            <a:ext uri="{FF2B5EF4-FFF2-40B4-BE49-F238E27FC236}">
              <a16:creationId xmlns:a16="http://schemas.microsoft.com/office/drawing/2014/main" id="{5DB53000-AF4F-4635-B8FC-FA932C1CA827}"/>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71411C3-E073-40F7-BA39-E121DF59259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6BA4E592-859C-4FEE-9650-E48652FE229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BF84D4BD-5A63-4B34-BAAD-C6F73A5DBF3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25A99391-C11F-4EA6-A110-271FD6B5388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2502558C-B17C-4D13-AC85-7FC259AE2E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29755</xdr:rowOff>
    </xdr:from>
    <xdr:to>
      <xdr:col>85</xdr:col>
      <xdr:colOff>177800</xdr:colOff>
      <xdr:row>82</xdr:row>
      <xdr:rowOff>131355</xdr:rowOff>
    </xdr:to>
    <xdr:sp macro="" textlink="">
      <xdr:nvSpPr>
        <xdr:cNvPr id="468" name="楕円 467">
          <a:extLst>
            <a:ext uri="{FF2B5EF4-FFF2-40B4-BE49-F238E27FC236}">
              <a16:creationId xmlns:a16="http://schemas.microsoft.com/office/drawing/2014/main" id="{A2CD4066-F452-43A2-9080-DE6D571E201C}"/>
            </a:ext>
          </a:extLst>
        </xdr:cNvPr>
        <xdr:cNvSpPr/>
      </xdr:nvSpPr>
      <xdr:spPr>
        <a:xfrm>
          <a:off x="162687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52632</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B6FA34A0-7E76-4A93-A0DF-46AADE0AFAE2}"/>
            </a:ext>
          </a:extLst>
        </xdr:cNvPr>
        <xdr:cNvSpPr txBox="1"/>
      </xdr:nvSpPr>
      <xdr:spPr>
        <a:xfrm>
          <a:off x="16357600" y="1394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135889</xdr:rowOff>
    </xdr:from>
    <xdr:to>
      <xdr:col>81</xdr:col>
      <xdr:colOff>101600</xdr:colOff>
      <xdr:row>82</xdr:row>
      <xdr:rowOff>66039</xdr:rowOff>
    </xdr:to>
    <xdr:sp macro="" textlink="">
      <xdr:nvSpPr>
        <xdr:cNvPr id="470" name="楕円 469">
          <a:extLst>
            <a:ext uri="{FF2B5EF4-FFF2-40B4-BE49-F238E27FC236}">
              <a16:creationId xmlns:a16="http://schemas.microsoft.com/office/drawing/2014/main" id="{35E9DD66-A5CE-42BC-B3AC-47A979F49928}"/>
            </a:ext>
          </a:extLst>
        </xdr:cNvPr>
        <xdr:cNvSpPr/>
      </xdr:nvSpPr>
      <xdr:spPr>
        <a:xfrm>
          <a:off x="154305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15239</xdr:rowOff>
    </xdr:from>
    <xdr:to>
      <xdr:col>85</xdr:col>
      <xdr:colOff>127000</xdr:colOff>
      <xdr:row>82</xdr:row>
      <xdr:rowOff>80555</xdr:rowOff>
    </xdr:to>
    <xdr:cxnSp macro="">
      <xdr:nvCxnSpPr>
        <xdr:cNvPr id="471" name="直線コネクタ 470">
          <a:extLst>
            <a:ext uri="{FF2B5EF4-FFF2-40B4-BE49-F238E27FC236}">
              <a16:creationId xmlns:a16="http://schemas.microsoft.com/office/drawing/2014/main" id="{232F6513-3BCA-4610-A302-31D33F42E844}"/>
            </a:ext>
          </a:extLst>
        </xdr:cNvPr>
        <xdr:cNvCxnSpPr/>
      </xdr:nvCxnSpPr>
      <xdr:spPr>
        <a:xfrm>
          <a:off x="15481300" y="14074139"/>
          <a:ext cx="8382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77107</xdr:rowOff>
    </xdr:from>
    <xdr:to>
      <xdr:col>76</xdr:col>
      <xdr:colOff>165100</xdr:colOff>
      <xdr:row>82</xdr:row>
      <xdr:rowOff>7257</xdr:rowOff>
    </xdr:to>
    <xdr:sp macro="" textlink="">
      <xdr:nvSpPr>
        <xdr:cNvPr id="472" name="楕円 471">
          <a:extLst>
            <a:ext uri="{FF2B5EF4-FFF2-40B4-BE49-F238E27FC236}">
              <a16:creationId xmlns:a16="http://schemas.microsoft.com/office/drawing/2014/main" id="{9E51E9A4-EC41-4FA2-ABA4-47126C2397CA}"/>
            </a:ext>
          </a:extLst>
        </xdr:cNvPr>
        <xdr:cNvSpPr/>
      </xdr:nvSpPr>
      <xdr:spPr>
        <a:xfrm>
          <a:off x="14541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127907</xdr:rowOff>
    </xdr:from>
    <xdr:to>
      <xdr:col>81</xdr:col>
      <xdr:colOff>50800</xdr:colOff>
      <xdr:row>82</xdr:row>
      <xdr:rowOff>15239</xdr:rowOff>
    </xdr:to>
    <xdr:cxnSp macro="">
      <xdr:nvCxnSpPr>
        <xdr:cNvPr id="473" name="直線コネクタ 472">
          <a:extLst>
            <a:ext uri="{FF2B5EF4-FFF2-40B4-BE49-F238E27FC236}">
              <a16:creationId xmlns:a16="http://schemas.microsoft.com/office/drawing/2014/main" id="{4EDDD5D1-2185-48FD-BF4F-D3B0613D7A4C}"/>
            </a:ext>
          </a:extLst>
        </xdr:cNvPr>
        <xdr:cNvCxnSpPr/>
      </xdr:nvCxnSpPr>
      <xdr:spPr>
        <a:xfrm>
          <a:off x="14592300" y="14015357"/>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101600</xdr:rowOff>
    </xdr:from>
    <xdr:to>
      <xdr:col>72</xdr:col>
      <xdr:colOff>38100</xdr:colOff>
      <xdr:row>82</xdr:row>
      <xdr:rowOff>31750</xdr:rowOff>
    </xdr:to>
    <xdr:sp macro="" textlink="">
      <xdr:nvSpPr>
        <xdr:cNvPr id="474" name="楕円 473">
          <a:extLst>
            <a:ext uri="{FF2B5EF4-FFF2-40B4-BE49-F238E27FC236}">
              <a16:creationId xmlns:a16="http://schemas.microsoft.com/office/drawing/2014/main" id="{D14CECA6-DC5F-4DBA-94BA-EF6E03F78A52}"/>
            </a:ext>
          </a:extLst>
        </xdr:cNvPr>
        <xdr:cNvSpPr/>
      </xdr:nvSpPr>
      <xdr:spPr>
        <a:xfrm>
          <a:off x="13652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127907</xdr:rowOff>
    </xdr:from>
    <xdr:to>
      <xdr:col>76</xdr:col>
      <xdr:colOff>114300</xdr:colOff>
      <xdr:row>81</xdr:row>
      <xdr:rowOff>152400</xdr:rowOff>
    </xdr:to>
    <xdr:cxnSp macro="">
      <xdr:nvCxnSpPr>
        <xdr:cNvPr id="475" name="直線コネクタ 474">
          <a:extLst>
            <a:ext uri="{FF2B5EF4-FFF2-40B4-BE49-F238E27FC236}">
              <a16:creationId xmlns:a16="http://schemas.microsoft.com/office/drawing/2014/main" id="{E4B2C061-BEC4-4576-A17A-BAA42474E226}"/>
            </a:ext>
          </a:extLst>
        </xdr:cNvPr>
        <xdr:cNvCxnSpPr/>
      </xdr:nvCxnSpPr>
      <xdr:spPr>
        <a:xfrm flipV="1">
          <a:off x="13703300" y="140153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113030</xdr:rowOff>
    </xdr:from>
    <xdr:to>
      <xdr:col>67</xdr:col>
      <xdr:colOff>101600</xdr:colOff>
      <xdr:row>82</xdr:row>
      <xdr:rowOff>43180</xdr:rowOff>
    </xdr:to>
    <xdr:sp macro="" textlink="">
      <xdr:nvSpPr>
        <xdr:cNvPr id="476" name="楕円 475">
          <a:extLst>
            <a:ext uri="{FF2B5EF4-FFF2-40B4-BE49-F238E27FC236}">
              <a16:creationId xmlns:a16="http://schemas.microsoft.com/office/drawing/2014/main" id="{0C749557-A6FC-4DB9-A8F0-24DDC542FE2C}"/>
            </a:ext>
          </a:extLst>
        </xdr:cNvPr>
        <xdr:cNvSpPr/>
      </xdr:nvSpPr>
      <xdr:spPr>
        <a:xfrm>
          <a:off x="12763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152400</xdr:rowOff>
    </xdr:from>
    <xdr:to>
      <xdr:col>71</xdr:col>
      <xdr:colOff>177800</xdr:colOff>
      <xdr:row>81</xdr:row>
      <xdr:rowOff>163830</xdr:rowOff>
    </xdr:to>
    <xdr:cxnSp macro="">
      <xdr:nvCxnSpPr>
        <xdr:cNvPr id="477" name="直線コネクタ 476">
          <a:extLst>
            <a:ext uri="{FF2B5EF4-FFF2-40B4-BE49-F238E27FC236}">
              <a16:creationId xmlns:a16="http://schemas.microsoft.com/office/drawing/2014/main" id="{9F6B81D5-EFD4-4A80-BE67-DC9D0E4C5357}"/>
            </a:ext>
          </a:extLst>
        </xdr:cNvPr>
        <xdr:cNvCxnSpPr/>
      </xdr:nvCxnSpPr>
      <xdr:spPr>
        <a:xfrm flipV="1">
          <a:off x="12814300" y="140398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478" name="n_1aveValue【消防施設】&#10;有形固定資産減価償却率">
          <a:extLst>
            <a:ext uri="{FF2B5EF4-FFF2-40B4-BE49-F238E27FC236}">
              <a16:creationId xmlns:a16="http://schemas.microsoft.com/office/drawing/2014/main" id="{709564CB-9532-4FCC-88AC-BC9F8488FB8D}"/>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479" name="n_2aveValue【消防施設】&#10;有形固定資産減価償却率">
          <a:extLst>
            <a:ext uri="{FF2B5EF4-FFF2-40B4-BE49-F238E27FC236}">
              <a16:creationId xmlns:a16="http://schemas.microsoft.com/office/drawing/2014/main" id="{64E03C95-330F-477F-9285-4640AD6AC618}"/>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480" name="n_3aveValue【消防施設】&#10;有形固定資産減価償却率">
          <a:extLst>
            <a:ext uri="{FF2B5EF4-FFF2-40B4-BE49-F238E27FC236}">
              <a16:creationId xmlns:a16="http://schemas.microsoft.com/office/drawing/2014/main" id="{4E9EC122-4080-46E8-82E0-A24A67A6FF73}"/>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481" name="n_4aveValue【消防施設】&#10;有形固定資産減価償却率">
          <a:extLst>
            <a:ext uri="{FF2B5EF4-FFF2-40B4-BE49-F238E27FC236}">
              <a16:creationId xmlns:a16="http://schemas.microsoft.com/office/drawing/2014/main" id="{74DA3C9D-5FCC-499B-887F-BEA15A67FBAF}"/>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82566</xdr:rowOff>
    </xdr:from>
    <xdr:ext cx="405111" cy="259045"/>
    <xdr:sp macro="" textlink="">
      <xdr:nvSpPr>
        <xdr:cNvPr id="482" name="n_1mainValue【消防施設】&#10;有形固定資産減価償却率">
          <a:extLst>
            <a:ext uri="{FF2B5EF4-FFF2-40B4-BE49-F238E27FC236}">
              <a16:creationId xmlns:a16="http://schemas.microsoft.com/office/drawing/2014/main" id="{CE2F4805-D3DC-463B-B161-D993866AA544}"/>
            </a:ext>
          </a:extLst>
        </xdr:cNvPr>
        <xdr:cNvSpPr txBox="1"/>
      </xdr:nvSpPr>
      <xdr:spPr>
        <a:xfrm>
          <a:off x="152660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23784</xdr:rowOff>
    </xdr:from>
    <xdr:ext cx="405111" cy="259045"/>
    <xdr:sp macro="" textlink="">
      <xdr:nvSpPr>
        <xdr:cNvPr id="483" name="n_2mainValue【消防施設】&#10;有形固定資産減価償却率">
          <a:extLst>
            <a:ext uri="{FF2B5EF4-FFF2-40B4-BE49-F238E27FC236}">
              <a16:creationId xmlns:a16="http://schemas.microsoft.com/office/drawing/2014/main" id="{3B6C1F5F-7985-4A30-8549-8FECEB2098A9}"/>
            </a:ext>
          </a:extLst>
        </xdr:cNvPr>
        <xdr:cNvSpPr txBox="1"/>
      </xdr:nvSpPr>
      <xdr:spPr>
        <a:xfrm>
          <a:off x="143897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48277</xdr:rowOff>
    </xdr:from>
    <xdr:ext cx="405111" cy="259045"/>
    <xdr:sp macro="" textlink="">
      <xdr:nvSpPr>
        <xdr:cNvPr id="484" name="n_3mainValue【消防施設】&#10;有形固定資産減価償却率">
          <a:extLst>
            <a:ext uri="{FF2B5EF4-FFF2-40B4-BE49-F238E27FC236}">
              <a16:creationId xmlns:a16="http://schemas.microsoft.com/office/drawing/2014/main" id="{E7C46FF5-9816-4A7B-AE54-814C848CB21F}"/>
            </a:ext>
          </a:extLst>
        </xdr:cNvPr>
        <xdr:cNvSpPr txBox="1"/>
      </xdr:nvSpPr>
      <xdr:spPr>
        <a:xfrm>
          <a:off x="13500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485" name="n_4mainValue【消防施設】&#10;有形固定資産減価償却率">
          <a:extLst>
            <a:ext uri="{FF2B5EF4-FFF2-40B4-BE49-F238E27FC236}">
              <a16:creationId xmlns:a16="http://schemas.microsoft.com/office/drawing/2014/main" id="{40F591EC-56AB-4A15-B706-A7AAA260A907}"/>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0818952D-8B5C-4BF5-8D59-437B10DA4B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61AC790F-2C57-4B69-B98A-F5E7B22FC2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750E9A66-40BB-4733-9CCE-B22393555F0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426CCBA6-870E-49E5-A565-61E502E4480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9967DE1A-2562-4D30-B87A-ECCE398CB6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F6A5A8D8-D208-415A-B094-AFAB3ED43CD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D99DEBC3-7505-4F8A-B635-99190B7A2B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1B2AF8C2-47ED-49F0-BBDE-099FCD44941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55EDE2E5-A37E-4F36-AA49-D408F3F553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CB4A2056-FCC9-47B4-AB36-0EF3DB36584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C4B5C542-F408-4280-BDA8-F43A8C51BC1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6A788B5B-73BF-4344-BB7D-0B843ACD9C6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121C1338-07C5-4061-8C1D-48A18C4C04D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D9D3E17C-F436-405D-AA0D-901037894F2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00CCD7B1-2DB8-4F54-AB5F-8DDE5B3EA4C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A08E46A8-C778-439D-B7E8-23928F32E99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7F21D965-9F28-4BC3-8B72-61565D01F5B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6EEE6C75-C7BA-4D98-9CA6-B70C94556E2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CC6E172A-C5FF-48C7-9D16-41FFE055688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1A70B38D-44F4-4717-8D6E-CC7DFB78898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DE282977-2AFE-4099-B69A-32BD68942B1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2776F87B-FA9C-4227-BFE0-D0C52C92FF83}"/>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79BE32AB-5B3C-41E1-B048-B304FCF937F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0526A110-ADB3-4596-81B8-0090EBB9FEC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4F10077C-9E10-4145-AA79-0B0D934F440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98695657-BD55-46E3-95A3-E9589576525B}"/>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29EE12E1-1394-4103-8275-683BD93D3B91}"/>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0AB6BE4F-5B10-403B-9F8F-CC345D75E68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72E8DB66-B9EA-459C-AE7C-4941939241FD}"/>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B10D496F-81D2-4641-B45F-0B101B410051}"/>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516" name="【消防施設】&#10;一人当たり面積平均値テキスト">
          <a:extLst>
            <a:ext uri="{FF2B5EF4-FFF2-40B4-BE49-F238E27FC236}">
              <a16:creationId xmlns:a16="http://schemas.microsoft.com/office/drawing/2014/main" id="{58278533-178B-403C-B7C5-4327F0E7B6CA}"/>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2CEF99B5-6D0F-4329-9DDF-05491ED06F04}"/>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DF40C367-8D94-47A2-82EE-04F57A52A735}"/>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F7B6BEB8-D3EB-49D4-9290-58E064E3B861}"/>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4E38A1F4-AA33-4CC2-AA39-82167D0F170D}"/>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521" name="フローチャート: 判断 520">
          <a:extLst>
            <a:ext uri="{FF2B5EF4-FFF2-40B4-BE49-F238E27FC236}">
              <a16:creationId xmlns:a16="http://schemas.microsoft.com/office/drawing/2014/main" id="{393AD863-C6AD-41C6-B9D5-CA1CF1D3F5AB}"/>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B8BD4EF1-B866-46FC-B9B2-2D5AD8CA4B8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45527C4F-1CE5-4FC6-B0B1-A76FA01407E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2E09292C-48ED-4C80-A089-3E9A8D86112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C3EA61F1-7CFE-460A-9D00-9FE6D8F5934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0DA32767-A440-4CC6-A3FB-1054F9D4E86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47389</xdr:rowOff>
    </xdr:from>
    <xdr:to>
      <xdr:col>116</xdr:col>
      <xdr:colOff>114300</xdr:colOff>
      <xdr:row>85</xdr:row>
      <xdr:rowOff>148989</xdr:rowOff>
    </xdr:to>
    <xdr:sp macro="" textlink="">
      <xdr:nvSpPr>
        <xdr:cNvPr id="527" name="楕円 526">
          <a:extLst>
            <a:ext uri="{FF2B5EF4-FFF2-40B4-BE49-F238E27FC236}">
              <a16:creationId xmlns:a16="http://schemas.microsoft.com/office/drawing/2014/main" id="{7181AA75-0B94-4861-A9BB-483928FC9BFA}"/>
            </a:ext>
          </a:extLst>
        </xdr:cNvPr>
        <xdr:cNvSpPr/>
      </xdr:nvSpPr>
      <xdr:spPr>
        <a:xfrm>
          <a:off x="22110700" y="1462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70266</xdr:rowOff>
    </xdr:from>
    <xdr:ext cx="469744" cy="259045"/>
    <xdr:sp macro="" textlink="">
      <xdr:nvSpPr>
        <xdr:cNvPr id="528" name="【消防施設】&#10;一人当たり面積該当値テキスト">
          <a:extLst>
            <a:ext uri="{FF2B5EF4-FFF2-40B4-BE49-F238E27FC236}">
              <a16:creationId xmlns:a16="http://schemas.microsoft.com/office/drawing/2014/main" id="{6E48C572-A327-4C7F-A5B2-AC24740A53EE}"/>
            </a:ext>
          </a:extLst>
        </xdr:cNvPr>
        <xdr:cNvSpPr txBox="1"/>
      </xdr:nvSpPr>
      <xdr:spPr>
        <a:xfrm>
          <a:off x="22199600" y="1447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19304</xdr:rowOff>
    </xdr:from>
    <xdr:to>
      <xdr:col>112</xdr:col>
      <xdr:colOff>38100</xdr:colOff>
      <xdr:row>85</xdr:row>
      <xdr:rowOff>120904</xdr:rowOff>
    </xdr:to>
    <xdr:sp macro="" textlink="">
      <xdr:nvSpPr>
        <xdr:cNvPr id="529" name="楕円 528">
          <a:extLst>
            <a:ext uri="{FF2B5EF4-FFF2-40B4-BE49-F238E27FC236}">
              <a16:creationId xmlns:a16="http://schemas.microsoft.com/office/drawing/2014/main" id="{B7A662F8-001D-46E5-A65E-BEA6184B2215}"/>
            </a:ext>
          </a:extLst>
        </xdr:cNvPr>
        <xdr:cNvSpPr/>
      </xdr:nvSpPr>
      <xdr:spPr>
        <a:xfrm>
          <a:off x="21272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70104</xdr:rowOff>
    </xdr:from>
    <xdr:to>
      <xdr:col>116</xdr:col>
      <xdr:colOff>63500</xdr:colOff>
      <xdr:row>85</xdr:row>
      <xdr:rowOff>98189</xdr:rowOff>
    </xdr:to>
    <xdr:cxnSp macro="">
      <xdr:nvCxnSpPr>
        <xdr:cNvPr id="530" name="直線コネクタ 529">
          <a:extLst>
            <a:ext uri="{FF2B5EF4-FFF2-40B4-BE49-F238E27FC236}">
              <a16:creationId xmlns:a16="http://schemas.microsoft.com/office/drawing/2014/main" id="{21B36E4B-707E-4EA2-8454-7666B2392FD7}"/>
            </a:ext>
          </a:extLst>
        </xdr:cNvPr>
        <xdr:cNvCxnSpPr/>
      </xdr:nvCxnSpPr>
      <xdr:spPr>
        <a:xfrm>
          <a:off x="21323300" y="14643354"/>
          <a:ext cx="838200" cy="2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56533</xdr:rowOff>
    </xdr:from>
    <xdr:to>
      <xdr:col>107</xdr:col>
      <xdr:colOff>101600</xdr:colOff>
      <xdr:row>85</xdr:row>
      <xdr:rowOff>158133</xdr:rowOff>
    </xdr:to>
    <xdr:sp macro="" textlink="">
      <xdr:nvSpPr>
        <xdr:cNvPr id="531" name="楕円 530">
          <a:extLst>
            <a:ext uri="{FF2B5EF4-FFF2-40B4-BE49-F238E27FC236}">
              <a16:creationId xmlns:a16="http://schemas.microsoft.com/office/drawing/2014/main" id="{C34106D4-45E2-4422-825A-03CD39BBF516}"/>
            </a:ext>
          </a:extLst>
        </xdr:cNvPr>
        <xdr:cNvSpPr/>
      </xdr:nvSpPr>
      <xdr:spPr>
        <a:xfrm>
          <a:off x="20383500" y="1462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70104</xdr:rowOff>
    </xdr:from>
    <xdr:to>
      <xdr:col>111</xdr:col>
      <xdr:colOff>177800</xdr:colOff>
      <xdr:row>85</xdr:row>
      <xdr:rowOff>107333</xdr:rowOff>
    </xdr:to>
    <xdr:cxnSp macro="">
      <xdr:nvCxnSpPr>
        <xdr:cNvPr id="532" name="直線コネクタ 531">
          <a:extLst>
            <a:ext uri="{FF2B5EF4-FFF2-40B4-BE49-F238E27FC236}">
              <a16:creationId xmlns:a16="http://schemas.microsoft.com/office/drawing/2014/main" id="{100EA0A1-7025-432A-BA46-BC7FFC68AFB8}"/>
            </a:ext>
          </a:extLst>
        </xdr:cNvPr>
        <xdr:cNvCxnSpPr/>
      </xdr:nvCxnSpPr>
      <xdr:spPr>
        <a:xfrm flipV="1">
          <a:off x="20434300" y="14643354"/>
          <a:ext cx="889000" cy="37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83313</xdr:rowOff>
    </xdr:from>
    <xdr:to>
      <xdr:col>102</xdr:col>
      <xdr:colOff>165100</xdr:colOff>
      <xdr:row>86</xdr:row>
      <xdr:rowOff>13463</xdr:rowOff>
    </xdr:to>
    <xdr:sp macro="" textlink="">
      <xdr:nvSpPr>
        <xdr:cNvPr id="533" name="楕円 532">
          <a:extLst>
            <a:ext uri="{FF2B5EF4-FFF2-40B4-BE49-F238E27FC236}">
              <a16:creationId xmlns:a16="http://schemas.microsoft.com/office/drawing/2014/main" id="{85E631CA-1C98-479C-9C9E-622B7EBEDE6A}"/>
            </a:ext>
          </a:extLst>
        </xdr:cNvPr>
        <xdr:cNvSpPr/>
      </xdr:nvSpPr>
      <xdr:spPr>
        <a:xfrm>
          <a:off x="19494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107333</xdr:rowOff>
    </xdr:from>
    <xdr:to>
      <xdr:col>107</xdr:col>
      <xdr:colOff>50800</xdr:colOff>
      <xdr:row>85</xdr:row>
      <xdr:rowOff>134113</xdr:rowOff>
    </xdr:to>
    <xdr:cxnSp macro="">
      <xdr:nvCxnSpPr>
        <xdr:cNvPr id="534" name="直線コネクタ 533">
          <a:extLst>
            <a:ext uri="{FF2B5EF4-FFF2-40B4-BE49-F238E27FC236}">
              <a16:creationId xmlns:a16="http://schemas.microsoft.com/office/drawing/2014/main" id="{3E203D6A-A8DE-4DB1-B52A-5D2107D4F3C5}"/>
            </a:ext>
          </a:extLst>
        </xdr:cNvPr>
        <xdr:cNvCxnSpPr/>
      </xdr:nvCxnSpPr>
      <xdr:spPr>
        <a:xfrm flipV="1">
          <a:off x="19545300" y="14680583"/>
          <a:ext cx="889000" cy="26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93762</xdr:rowOff>
    </xdr:from>
    <xdr:to>
      <xdr:col>98</xdr:col>
      <xdr:colOff>38100</xdr:colOff>
      <xdr:row>86</xdr:row>
      <xdr:rowOff>23912</xdr:rowOff>
    </xdr:to>
    <xdr:sp macro="" textlink="">
      <xdr:nvSpPr>
        <xdr:cNvPr id="535" name="楕円 534">
          <a:extLst>
            <a:ext uri="{FF2B5EF4-FFF2-40B4-BE49-F238E27FC236}">
              <a16:creationId xmlns:a16="http://schemas.microsoft.com/office/drawing/2014/main" id="{E438CFED-850B-442B-B8E1-5125903B4754}"/>
            </a:ext>
          </a:extLst>
        </xdr:cNvPr>
        <xdr:cNvSpPr/>
      </xdr:nvSpPr>
      <xdr:spPr>
        <a:xfrm>
          <a:off x="18605500" y="1466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134113</xdr:rowOff>
    </xdr:from>
    <xdr:to>
      <xdr:col>102</xdr:col>
      <xdr:colOff>114300</xdr:colOff>
      <xdr:row>85</xdr:row>
      <xdr:rowOff>144562</xdr:rowOff>
    </xdr:to>
    <xdr:cxnSp macro="">
      <xdr:nvCxnSpPr>
        <xdr:cNvPr id="536" name="直線コネクタ 535">
          <a:extLst>
            <a:ext uri="{FF2B5EF4-FFF2-40B4-BE49-F238E27FC236}">
              <a16:creationId xmlns:a16="http://schemas.microsoft.com/office/drawing/2014/main" id="{B08C94CE-500C-4D70-9468-BA00485A43D1}"/>
            </a:ext>
          </a:extLst>
        </xdr:cNvPr>
        <xdr:cNvCxnSpPr/>
      </xdr:nvCxnSpPr>
      <xdr:spPr>
        <a:xfrm flipV="1">
          <a:off x="18656300" y="14707363"/>
          <a:ext cx="8890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37" name="n_1aveValue【消防施設】&#10;一人当たり面積">
          <a:extLst>
            <a:ext uri="{FF2B5EF4-FFF2-40B4-BE49-F238E27FC236}">
              <a16:creationId xmlns:a16="http://schemas.microsoft.com/office/drawing/2014/main" id="{8120A4CB-6B48-4E93-A70A-8C8756A76D8D}"/>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538" name="n_2aveValue【消防施設】&#10;一人当たり面積">
          <a:extLst>
            <a:ext uri="{FF2B5EF4-FFF2-40B4-BE49-F238E27FC236}">
              <a16:creationId xmlns:a16="http://schemas.microsoft.com/office/drawing/2014/main" id="{F558453F-EF70-4C9B-8E80-07FE303B587F}"/>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539" name="n_3aveValue【消防施設】&#10;一人当たり面積">
          <a:extLst>
            <a:ext uri="{FF2B5EF4-FFF2-40B4-BE49-F238E27FC236}">
              <a16:creationId xmlns:a16="http://schemas.microsoft.com/office/drawing/2014/main" id="{1AF92E4F-209E-4CF2-8328-8D184654AEEB}"/>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122155</xdr:rowOff>
    </xdr:from>
    <xdr:ext cx="469744" cy="259045"/>
    <xdr:sp macro="" textlink="">
      <xdr:nvSpPr>
        <xdr:cNvPr id="540" name="n_4aveValue【消防施設】&#10;一人当たり面積">
          <a:extLst>
            <a:ext uri="{FF2B5EF4-FFF2-40B4-BE49-F238E27FC236}">
              <a16:creationId xmlns:a16="http://schemas.microsoft.com/office/drawing/2014/main" id="{837C318A-FE13-494B-B110-C15862DB8D1B}"/>
            </a:ext>
          </a:extLst>
        </xdr:cNvPr>
        <xdr:cNvSpPr txBox="1"/>
      </xdr:nvSpPr>
      <xdr:spPr>
        <a:xfrm>
          <a:off x="18421427" y="1486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137431</xdr:rowOff>
    </xdr:from>
    <xdr:ext cx="469744" cy="259045"/>
    <xdr:sp macro="" textlink="">
      <xdr:nvSpPr>
        <xdr:cNvPr id="541" name="n_1mainValue【消防施設】&#10;一人当たり面積">
          <a:extLst>
            <a:ext uri="{FF2B5EF4-FFF2-40B4-BE49-F238E27FC236}">
              <a16:creationId xmlns:a16="http://schemas.microsoft.com/office/drawing/2014/main" id="{1A2F044B-088D-4FC0-BCA6-79A76A9BEDA8}"/>
            </a:ext>
          </a:extLst>
        </xdr:cNvPr>
        <xdr:cNvSpPr txBox="1"/>
      </xdr:nvSpPr>
      <xdr:spPr>
        <a:xfrm>
          <a:off x="21075727" y="14367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3210</xdr:rowOff>
    </xdr:from>
    <xdr:ext cx="469744" cy="259045"/>
    <xdr:sp macro="" textlink="">
      <xdr:nvSpPr>
        <xdr:cNvPr id="542" name="n_2mainValue【消防施設】&#10;一人当たり面積">
          <a:extLst>
            <a:ext uri="{FF2B5EF4-FFF2-40B4-BE49-F238E27FC236}">
              <a16:creationId xmlns:a16="http://schemas.microsoft.com/office/drawing/2014/main" id="{5EFD516F-AEFB-4D54-81D6-C186848813B5}"/>
            </a:ext>
          </a:extLst>
        </xdr:cNvPr>
        <xdr:cNvSpPr txBox="1"/>
      </xdr:nvSpPr>
      <xdr:spPr>
        <a:xfrm>
          <a:off x="20199427" y="14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29990</xdr:rowOff>
    </xdr:from>
    <xdr:ext cx="469744" cy="259045"/>
    <xdr:sp macro="" textlink="">
      <xdr:nvSpPr>
        <xdr:cNvPr id="543" name="n_3mainValue【消防施設】&#10;一人当たり面積">
          <a:extLst>
            <a:ext uri="{FF2B5EF4-FFF2-40B4-BE49-F238E27FC236}">
              <a16:creationId xmlns:a16="http://schemas.microsoft.com/office/drawing/2014/main" id="{2ED8A8BC-60EA-4901-859B-657725F8332F}"/>
            </a:ext>
          </a:extLst>
        </xdr:cNvPr>
        <xdr:cNvSpPr txBox="1"/>
      </xdr:nvSpPr>
      <xdr:spPr>
        <a:xfrm>
          <a:off x="193104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40439</xdr:rowOff>
    </xdr:from>
    <xdr:ext cx="469744" cy="259045"/>
    <xdr:sp macro="" textlink="">
      <xdr:nvSpPr>
        <xdr:cNvPr id="544" name="n_4mainValue【消防施設】&#10;一人当たり面積">
          <a:extLst>
            <a:ext uri="{FF2B5EF4-FFF2-40B4-BE49-F238E27FC236}">
              <a16:creationId xmlns:a16="http://schemas.microsoft.com/office/drawing/2014/main" id="{95F08FF2-A641-4EA3-9FF6-A3A349CCB37F}"/>
            </a:ext>
          </a:extLst>
        </xdr:cNvPr>
        <xdr:cNvSpPr txBox="1"/>
      </xdr:nvSpPr>
      <xdr:spPr>
        <a:xfrm>
          <a:off x="18421427" y="1444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FC0F8FB4-07C8-4C7C-AFEC-F9338BB55F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9E48BA6F-7AC2-4BDF-BD31-FF28A6B2B9A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83E0C093-E9E3-465A-A301-D32027EFFE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06A5A26B-968A-41AD-B31F-5687704E5E6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99D55EC3-E5E0-4370-859A-8288C8CF39D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4976AD09-4B64-4A72-B2B3-A770F85E848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57C99F80-45BC-413C-A0CB-6341AEA13D8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A78CD20C-9BB6-4244-A8FF-5ADD21A092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88E24F1C-5990-4719-9C25-AF12D80BEF1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66CF44C9-2BED-4847-83AE-FA5F3312790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7A0BA465-9EC7-4E15-9547-90E1326BE3B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C69A75D4-3F69-4DE2-B498-2F9801813A3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7301727E-541D-48E5-A131-2C50BBA906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B24512C5-2BF8-4868-8A11-80E21F8FE43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73076F8D-9214-479D-86CE-01AC080EDB4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805C27F1-1451-4C8D-922F-479F0C1C48D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53486773-51A8-43CB-B977-FD12FFA038C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039F98B6-650B-487E-90F1-7BC2134FC03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A5F28994-DBC4-4F61-8D39-DFE3D5A6BC0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7184730D-3151-4218-934E-28E225BF359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96E3604E-4A3C-4A98-809A-988546E2230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73FB6799-AFE3-47D8-9D5D-6C8794FCDB0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AF4DC86C-6393-4826-B4E1-C7A20FC1AD8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6BEE7ACD-DC0C-4256-904E-5FDC908A9EE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53355EC6-5606-43EC-929E-1DABB2200B1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0FB923F3-1099-4A42-AACF-68D008E12DEA}"/>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D16A4373-22D7-4A7D-81F6-543B0E9A0A0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61D0FA02-06DB-4D72-B8B3-6C4089D6BDE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D5EFFAF6-C7BB-407C-883D-7833ABDF8AC7}"/>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350BBA2F-F474-4D0E-AD39-96F24A6A002F}"/>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03FA3EBD-4624-4BE4-839D-2AD2EAAD941C}"/>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0267016B-B32C-4E8B-A901-F6B6C11D6CB4}"/>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EBC441D7-D081-440F-905C-7FE79AD56615}"/>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5FC17436-E34F-4142-93D2-081C03456C5F}"/>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703AB435-CDC6-465E-B930-DBC28CB1C5AA}"/>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80" name="フローチャート: 判断 579">
          <a:extLst>
            <a:ext uri="{FF2B5EF4-FFF2-40B4-BE49-F238E27FC236}">
              <a16:creationId xmlns:a16="http://schemas.microsoft.com/office/drawing/2014/main" id="{41016155-00D4-4C8E-ABDD-B4D0D9C3400F}"/>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3A9D7FA4-CEAD-40B6-B7D8-0B58C370376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FB1D602-7A89-41C7-86B4-B3763EF56AF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AEB66FE4-B416-4E2D-80EA-5915D703BB3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51CF5F0D-954C-4A71-908E-E132C232130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2BCCDF8B-982C-4D71-9040-D8C9453898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82550</xdr:rowOff>
    </xdr:from>
    <xdr:to>
      <xdr:col>85</xdr:col>
      <xdr:colOff>177800</xdr:colOff>
      <xdr:row>109</xdr:row>
      <xdr:rowOff>12700</xdr:rowOff>
    </xdr:to>
    <xdr:sp macro="" textlink="">
      <xdr:nvSpPr>
        <xdr:cNvPr id="586" name="楕円 585">
          <a:extLst>
            <a:ext uri="{FF2B5EF4-FFF2-40B4-BE49-F238E27FC236}">
              <a16:creationId xmlns:a16="http://schemas.microsoft.com/office/drawing/2014/main" id="{ED07147D-F4ED-4CF6-BC84-5D82A24F5053}"/>
            </a:ext>
          </a:extLst>
        </xdr:cNvPr>
        <xdr:cNvSpPr/>
      </xdr:nvSpPr>
      <xdr:spPr>
        <a:xfrm>
          <a:off x="162687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168927</xdr:rowOff>
    </xdr:from>
    <xdr:ext cx="405111" cy="259045"/>
    <xdr:sp macro="" textlink="">
      <xdr:nvSpPr>
        <xdr:cNvPr id="587" name="【庁舎】&#10;有形固定資産減価償却率該当値テキスト">
          <a:extLst>
            <a:ext uri="{FF2B5EF4-FFF2-40B4-BE49-F238E27FC236}">
              <a16:creationId xmlns:a16="http://schemas.microsoft.com/office/drawing/2014/main" id="{34117217-B515-4D8A-8DF6-1BFAAAD53DD1}"/>
            </a:ext>
          </a:extLst>
        </xdr:cNvPr>
        <xdr:cNvSpPr txBox="1"/>
      </xdr:nvSpPr>
      <xdr:spPr>
        <a:xfrm>
          <a:off x="16357600" y="1851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76019</xdr:rowOff>
    </xdr:from>
    <xdr:to>
      <xdr:col>81</xdr:col>
      <xdr:colOff>101600</xdr:colOff>
      <xdr:row>109</xdr:row>
      <xdr:rowOff>6169</xdr:rowOff>
    </xdr:to>
    <xdr:sp macro="" textlink="">
      <xdr:nvSpPr>
        <xdr:cNvPr id="588" name="楕円 587">
          <a:extLst>
            <a:ext uri="{FF2B5EF4-FFF2-40B4-BE49-F238E27FC236}">
              <a16:creationId xmlns:a16="http://schemas.microsoft.com/office/drawing/2014/main" id="{E3BFD157-D652-49DA-8CB5-94D9A8845BDC}"/>
            </a:ext>
          </a:extLst>
        </xdr:cNvPr>
        <xdr:cNvSpPr/>
      </xdr:nvSpPr>
      <xdr:spPr>
        <a:xfrm>
          <a:off x="15430500" y="1859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126819</xdr:rowOff>
    </xdr:from>
    <xdr:to>
      <xdr:col>85</xdr:col>
      <xdr:colOff>127000</xdr:colOff>
      <xdr:row>108</xdr:row>
      <xdr:rowOff>133350</xdr:rowOff>
    </xdr:to>
    <xdr:cxnSp macro="">
      <xdr:nvCxnSpPr>
        <xdr:cNvPr id="589" name="直線コネクタ 588">
          <a:extLst>
            <a:ext uri="{FF2B5EF4-FFF2-40B4-BE49-F238E27FC236}">
              <a16:creationId xmlns:a16="http://schemas.microsoft.com/office/drawing/2014/main" id="{90F60EA7-91B4-4FAF-9F2F-74903F8CCD48}"/>
            </a:ext>
          </a:extLst>
        </xdr:cNvPr>
        <xdr:cNvCxnSpPr/>
      </xdr:nvCxnSpPr>
      <xdr:spPr>
        <a:xfrm>
          <a:off x="15481300" y="1864341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69487</xdr:rowOff>
    </xdr:from>
    <xdr:to>
      <xdr:col>76</xdr:col>
      <xdr:colOff>165100</xdr:colOff>
      <xdr:row>108</xdr:row>
      <xdr:rowOff>171087</xdr:rowOff>
    </xdr:to>
    <xdr:sp macro="" textlink="">
      <xdr:nvSpPr>
        <xdr:cNvPr id="590" name="楕円 589">
          <a:extLst>
            <a:ext uri="{FF2B5EF4-FFF2-40B4-BE49-F238E27FC236}">
              <a16:creationId xmlns:a16="http://schemas.microsoft.com/office/drawing/2014/main" id="{0A6BC74F-7835-41C4-8E52-9CB903A6F1DA}"/>
            </a:ext>
          </a:extLst>
        </xdr:cNvPr>
        <xdr:cNvSpPr/>
      </xdr:nvSpPr>
      <xdr:spPr>
        <a:xfrm>
          <a:off x="14541500" y="1858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120287</xdr:rowOff>
    </xdr:from>
    <xdr:to>
      <xdr:col>81</xdr:col>
      <xdr:colOff>50800</xdr:colOff>
      <xdr:row>108</xdr:row>
      <xdr:rowOff>126819</xdr:rowOff>
    </xdr:to>
    <xdr:cxnSp macro="">
      <xdr:nvCxnSpPr>
        <xdr:cNvPr id="591" name="直線コネクタ 590">
          <a:extLst>
            <a:ext uri="{FF2B5EF4-FFF2-40B4-BE49-F238E27FC236}">
              <a16:creationId xmlns:a16="http://schemas.microsoft.com/office/drawing/2014/main" id="{3A108978-47F6-45C8-8791-1F20E167C509}"/>
            </a:ext>
          </a:extLst>
        </xdr:cNvPr>
        <xdr:cNvCxnSpPr/>
      </xdr:nvCxnSpPr>
      <xdr:spPr>
        <a:xfrm>
          <a:off x="14592300" y="1863688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62956</xdr:rowOff>
    </xdr:from>
    <xdr:to>
      <xdr:col>72</xdr:col>
      <xdr:colOff>38100</xdr:colOff>
      <xdr:row>108</xdr:row>
      <xdr:rowOff>164556</xdr:rowOff>
    </xdr:to>
    <xdr:sp macro="" textlink="">
      <xdr:nvSpPr>
        <xdr:cNvPr id="592" name="楕円 591">
          <a:extLst>
            <a:ext uri="{FF2B5EF4-FFF2-40B4-BE49-F238E27FC236}">
              <a16:creationId xmlns:a16="http://schemas.microsoft.com/office/drawing/2014/main" id="{012016B6-D1AD-4E9D-94E8-88225905A6F2}"/>
            </a:ext>
          </a:extLst>
        </xdr:cNvPr>
        <xdr:cNvSpPr/>
      </xdr:nvSpPr>
      <xdr:spPr>
        <a:xfrm>
          <a:off x="13652500" y="1857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113756</xdr:rowOff>
    </xdr:from>
    <xdr:to>
      <xdr:col>76</xdr:col>
      <xdr:colOff>114300</xdr:colOff>
      <xdr:row>108</xdr:row>
      <xdr:rowOff>120287</xdr:rowOff>
    </xdr:to>
    <xdr:cxnSp macro="">
      <xdr:nvCxnSpPr>
        <xdr:cNvPr id="593" name="直線コネクタ 592">
          <a:extLst>
            <a:ext uri="{FF2B5EF4-FFF2-40B4-BE49-F238E27FC236}">
              <a16:creationId xmlns:a16="http://schemas.microsoft.com/office/drawing/2014/main" id="{80CEBF77-1928-4C88-9FB0-83DB11CB975E}"/>
            </a:ext>
          </a:extLst>
        </xdr:cNvPr>
        <xdr:cNvCxnSpPr/>
      </xdr:nvCxnSpPr>
      <xdr:spPr>
        <a:xfrm>
          <a:off x="13703300" y="1863035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67855</xdr:rowOff>
    </xdr:from>
    <xdr:to>
      <xdr:col>67</xdr:col>
      <xdr:colOff>101600</xdr:colOff>
      <xdr:row>108</xdr:row>
      <xdr:rowOff>169455</xdr:rowOff>
    </xdr:to>
    <xdr:sp macro="" textlink="">
      <xdr:nvSpPr>
        <xdr:cNvPr id="594" name="楕円 593">
          <a:extLst>
            <a:ext uri="{FF2B5EF4-FFF2-40B4-BE49-F238E27FC236}">
              <a16:creationId xmlns:a16="http://schemas.microsoft.com/office/drawing/2014/main" id="{D7CA16E6-02B2-4804-A2B4-1B1DD374C556}"/>
            </a:ext>
          </a:extLst>
        </xdr:cNvPr>
        <xdr:cNvSpPr/>
      </xdr:nvSpPr>
      <xdr:spPr>
        <a:xfrm>
          <a:off x="12763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113756</xdr:rowOff>
    </xdr:from>
    <xdr:to>
      <xdr:col>71</xdr:col>
      <xdr:colOff>177800</xdr:colOff>
      <xdr:row>108</xdr:row>
      <xdr:rowOff>118655</xdr:rowOff>
    </xdr:to>
    <xdr:cxnSp macro="">
      <xdr:nvCxnSpPr>
        <xdr:cNvPr id="595" name="直線コネクタ 594">
          <a:extLst>
            <a:ext uri="{FF2B5EF4-FFF2-40B4-BE49-F238E27FC236}">
              <a16:creationId xmlns:a16="http://schemas.microsoft.com/office/drawing/2014/main" id="{E6B10DBB-4F71-4A25-8B41-E8BD7A51BDE6}"/>
            </a:ext>
          </a:extLst>
        </xdr:cNvPr>
        <xdr:cNvCxnSpPr/>
      </xdr:nvCxnSpPr>
      <xdr:spPr>
        <a:xfrm flipV="1">
          <a:off x="12814300" y="1863035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6" name="n_1aveValue【庁舎】&#10;有形固定資産減価償却率">
          <a:extLst>
            <a:ext uri="{FF2B5EF4-FFF2-40B4-BE49-F238E27FC236}">
              <a16:creationId xmlns:a16="http://schemas.microsoft.com/office/drawing/2014/main" id="{0679BF34-B629-4309-B6AD-49684ACB2818}"/>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7" name="n_2aveValue【庁舎】&#10;有形固定資産減価償却率">
          <a:extLst>
            <a:ext uri="{FF2B5EF4-FFF2-40B4-BE49-F238E27FC236}">
              <a16:creationId xmlns:a16="http://schemas.microsoft.com/office/drawing/2014/main" id="{E4D170D0-BA02-4CEB-9735-995FE498F371}"/>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8" name="n_3aveValue【庁舎】&#10;有形固定資産減価償却率">
          <a:extLst>
            <a:ext uri="{FF2B5EF4-FFF2-40B4-BE49-F238E27FC236}">
              <a16:creationId xmlns:a16="http://schemas.microsoft.com/office/drawing/2014/main" id="{63C82331-50E1-4E24-A589-56583D93B5F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599" name="n_4aveValue【庁舎】&#10;有形固定資産減価償却率">
          <a:extLst>
            <a:ext uri="{FF2B5EF4-FFF2-40B4-BE49-F238E27FC236}">
              <a16:creationId xmlns:a16="http://schemas.microsoft.com/office/drawing/2014/main" id="{CB902E52-1C28-4162-A8E5-48E342DA5F23}"/>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168746</xdr:rowOff>
    </xdr:from>
    <xdr:ext cx="405111" cy="259045"/>
    <xdr:sp macro="" textlink="">
      <xdr:nvSpPr>
        <xdr:cNvPr id="600" name="n_1mainValue【庁舎】&#10;有形固定資産減価償却率">
          <a:extLst>
            <a:ext uri="{FF2B5EF4-FFF2-40B4-BE49-F238E27FC236}">
              <a16:creationId xmlns:a16="http://schemas.microsoft.com/office/drawing/2014/main" id="{C90520B8-2ACC-4B8E-A914-DF9DCC68FBCA}"/>
            </a:ext>
          </a:extLst>
        </xdr:cNvPr>
        <xdr:cNvSpPr txBox="1"/>
      </xdr:nvSpPr>
      <xdr:spPr>
        <a:xfrm>
          <a:off x="15266044" y="1868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162214</xdr:rowOff>
    </xdr:from>
    <xdr:ext cx="405111" cy="259045"/>
    <xdr:sp macro="" textlink="">
      <xdr:nvSpPr>
        <xdr:cNvPr id="601" name="n_2mainValue【庁舎】&#10;有形固定資産減価償却率">
          <a:extLst>
            <a:ext uri="{FF2B5EF4-FFF2-40B4-BE49-F238E27FC236}">
              <a16:creationId xmlns:a16="http://schemas.microsoft.com/office/drawing/2014/main" id="{5899228E-34FA-4B7C-8C96-DD6B71EC6885}"/>
            </a:ext>
          </a:extLst>
        </xdr:cNvPr>
        <xdr:cNvSpPr txBox="1"/>
      </xdr:nvSpPr>
      <xdr:spPr>
        <a:xfrm>
          <a:off x="14389744" y="1867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155683</xdr:rowOff>
    </xdr:from>
    <xdr:ext cx="405111" cy="259045"/>
    <xdr:sp macro="" textlink="">
      <xdr:nvSpPr>
        <xdr:cNvPr id="602" name="n_3mainValue【庁舎】&#10;有形固定資産減価償却率">
          <a:extLst>
            <a:ext uri="{FF2B5EF4-FFF2-40B4-BE49-F238E27FC236}">
              <a16:creationId xmlns:a16="http://schemas.microsoft.com/office/drawing/2014/main" id="{7EE135F3-FCFA-4B89-BAD4-089FC9CF52C3}"/>
            </a:ext>
          </a:extLst>
        </xdr:cNvPr>
        <xdr:cNvSpPr txBox="1"/>
      </xdr:nvSpPr>
      <xdr:spPr>
        <a:xfrm>
          <a:off x="13500744" y="1867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160582</xdr:rowOff>
    </xdr:from>
    <xdr:ext cx="405111" cy="259045"/>
    <xdr:sp macro="" textlink="">
      <xdr:nvSpPr>
        <xdr:cNvPr id="603" name="n_4mainValue【庁舎】&#10;有形固定資産減価償却率">
          <a:extLst>
            <a:ext uri="{FF2B5EF4-FFF2-40B4-BE49-F238E27FC236}">
              <a16:creationId xmlns:a16="http://schemas.microsoft.com/office/drawing/2014/main" id="{01AE82F9-98B6-4435-B6B6-FC643467FAB7}"/>
            </a:ext>
          </a:extLst>
        </xdr:cNvPr>
        <xdr:cNvSpPr txBox="1"/>
      </xdr:nvSpPr>
      <xdr:spPr>
        <a:xfrm>
          <a:off x="12611744" y="1867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FB53EED8-C572-45A9-AC82-978592E14ED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F4CD5E84-A35F-4BC3-9B02-FFD8CA65151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A8BE26BB-BE7A-4CFE-B5E4-EA5C9E1638F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4D7A6B98-7D4E-4ACE-849D-E47E63102CF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65356C29-D8D1-4C1C-8A2C-3DD3C62D0BF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B2A46013-1086-460C-882B-38FF2724C6E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9494BC61-2C96-4663-A953-F32FCECF0D0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5C434701-361B-4800-86A1-13633DD4496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603E7463-7AFF-464A-8DE6-A3B6E19F09D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6EA5B86D-7439-49C9-A09A-4BB9A4A9922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4C838A04-D89C-439B-9BAB-EBEB297CF47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67D337AB-8273-4EE1-A342-DC605AA9AA6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968058DF-16F2-482A-8ECC-A47F5FAD985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E2A75002-4C26-4B2A-B187-C1570A391BF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CFEA0D08-8C88-43A9-9279-16DA4EBA5A7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EC1A17DF-9315-4C26-9AD3-8AD03012B1E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5A19C395-258C-4C71-A921-E144A0009C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FB220AF2-947E-4C22-A02D-FFF2D13A2F1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DBC224A0-9EFF-424E-A586-F98FB178CF8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8A7783DD-1517-42CF-9D6E-5EEF23AD5EBF}"/>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F4B93AB1-0F1B-495F-9CD6-132008812A1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2BF877BB-A77F-468F-B4E3-FBFCE40C1B4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37F9A82F-60F8-490C-907D-BBCD19D5373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C7FD95D0-CCA3-489E-98E9-C0F38F401B55}"/>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9DBC2D36-C651-4F2A-981F-14BEFA064E7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5761919A-0533-400E-8535-9FB159595B36}"/>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5429ABD2-EE89-49D3-A3D9-31B52892A56E}"/>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EC5B2078-E677-4F7E-9549-E8A8C04CD59C}"/>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32" name="【庁舎】&#10;一人当たり面積平均値テキスト">
          <a:extLst>
            <a:ext uri="{FF2B5EF4-FFF2-40B4-BE49-F238E27FC236}">
              <a16:creationId xmlns:a16="http://schemas.microsoft.com/office/drawing/2014/main" id="{BD7E5820-A3C7-49D2-B108-09040780DBC3}"/>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1CE2C3B8-0A1C-43C9-BEB9-0CC6DB089264}"/>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34B8E44B-1123-4EA4-B544-FFBFD8949CC5}"/>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01EF522D-68F7-4552-85A7-7A404FBD9C4D}"/>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205ADB5A-08D5-4DFC-9E67-9F829B4D84B3}"/>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637" name="フローチャート: 判断 636">
          <a:extLst>
            <a:ext uri="{FF2B5EF4-FFF2-40B4-BE49-F238E27FC236}">
              <a16:creationId xmlns:a16="http://schemas.microsoft.com/office/drawing/2014/main" id="{C8848A4A-3FF7-44CE-9841-6BD72E957451}"/>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CF78B0E5-7B6D-4F3B-BA44-1C6615173F4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B07FC2DD-770B-4099-8015-60A19BDC129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5139F9AE-9DF6-40B8-9DAD-3BFBC7AF093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510FE409-59B7-444C-B9D4-B1AB7EE7F3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E2DF5CEE-2191-4390-B5F3-E962460ABF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7238</xdr:rowOff>
    </xdr:from>
    <xdr:to>
      <xdr:col>116</xdr:col>
      <xdr:colOff>114300</xdr:colOff>
      <xdr:row>107</xdr:row>
      <xdr:rowOff>108838</xdr:rowOff>
    </xdr:to>
    <xdr:sp macro="" textlink="">
      <xdr:nvSpPr>
        <xdr:cNvPr id="643" name="楕円 642">
          <a:extLst>
            <a:ext uri="{FF2B5EF4-FFF2-40B4-BE49-F238E27FC236}">
              <a16:creationId xmlns:a16="http://schemas.microsoft.com/office/drawing/2014/main" id="{B67801C5-60B1-4550-89B7-8D82F1F5558B}"/>
            </a:ext>
          </a:extLst>
        </xdr:cNvPr>
        <xdr:cNvSpPr/>
      </xdr:nvSpPr>
      <xdr:spPr>
        <a:xfrm>
          <a:off x="22110700" y="183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30115</xdr:rowOff>
    </xdr:from>
    <xdr:ext cx="469744" cy="259045"/>
    <xdr:sp macro="" textlink="">
      <xdr:nvSpPr>
        <xdr:cNvPr id="644" name="【庁舎】&#10;一人当たり面積該当値テキスト">
          <a:extLst>
            <a:ext uri="{FF2B5EF4-FFF2-40B4-BE49-F238E27FC236}">
              <a16:creationId xmlns:a16="http://schemas.microsoft.com/office/drawing/2014/main" id="{F2B84794-E91A-404F-A361-29991744DC2F}"/>
            </a:ext>
          </a:extLst>
        </xdr:cNvPr>
        <xdr:cNvSpPr txBox="1"/>
      </xdr:nvSpPr>
      <xdr:spPr>
        <a:xfrm>
          <a:off x="22199600" y="1820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12064</xdr:rowOff>
    </xdr:from>
    <xdr:to>
      <xdr:col>112</xdr:col>
      <xdr:colOff>38100</xdr:colOff>
      <xdr:row>107</xdr:row>
      <xdr:rowOff>113664</xdr:rowOff>
    </xdr:to>
    <xdr:sp macro="" textlink="">
      <xdr:nvSpPr>
        <xdr:cNvPr id="645" name="楕円 644">
          <a:extLst>
            <a:ext uri="{FF2B5EF4-FFF2-40B4-BE49-F238E27FC236}">
              <a16:creationId xmlns:a16="http://schemas.microsoft.com/office/drawing/2014/main" id="{2D841446-BB18-4552-B1AE-4E9497AC0E14}"/>
            </a:ext>
          </a:extLst>
        </xdr:cNvPr>
        <xdr:cNvSpPr/>
      </xdr:nvSpPr>
      <xdr:spPr>
        <a:xfrm>
          <a:off x="21272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58038</xdr:rowOff>
    </xdr:from>
    <xdr:to>
      <xdr:col>116</xdr:col>
      <xdr:colOff>63500</xdr:colOff>
      <xdr:row>107</xdr:row>
      <xdr:rowOff>62864</xdr:rowOff>
    </xdr:to>
    <xdr:cxnSp macro="">
      <xdr:nvCxnSpPr>
        <xdr:cNvPr id="646" name="直線コネクタ 645">
          <a:extLst>
            <a:ext uri="{FF2B5EF4-FFF2-40B4-BE49-F238E27FC236}">
              <a16:creationId xmlns:a16="http://schemas.microsoft.com/office/drawing/2014/main" id="{B44012ED-EB8E-4DDF-AA1D-7A0B53607D98}"/>
            </a:ext>
          </a:extLst>
        </xdr:cNvPr>
        <xdr:cNvCxnSpPr/>
      </xdr:nvCxnSpPr>
      <xdr:spPr>
        <a:xfrm flipV="1">
          <a:off x="21323300" y="18403188"/>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14987</xdr:rowOff>
    </xdr:from>
    <xdr:to>
      <xdr:col>107</xdr:col>
      <xdr:colOff>101600</xdr:colOff>
      <xdr:row>107</xdr:row>
      <xdr:rowOff>116587</xdr:rowOff>
    </xdr:to>
    <xdr:sp macro="" textlink="">
      <xdr:nvSpPr>
        <xdr:cNvPr id="647" name="楕円 646">
          <a:extLst>
            <a:ext uri="{FF2B5EF4-FFF2-40B4-BE49-F238E27FC236}">
              <a16:creationId xmlns:a16="http://schemas.microsoft.com/office/drawing/2014/main" id="{AC1B3035-ECC4-4E38-80B8-336F02C2802B}"/>
            </a:ext>
          </a:extLst>
        </xdr:cNvPr>
        <xdr:cNvSpPr/>
      </xdr:nvSpPr>
      <xdr:spPr>
        <a:xfrm>
          <a:off x="20383500" y="18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62864</xdr:rowOff>
    </xdr:from>
    <xdr:to>
      <xdr:col>111</xdr:col>
      <xdr:colOff>177800</xdr:colOff>
      <xdr:row>107</xdr:row>
      <xdr:rowOff>65787</xdr:rowOff>
    </xdr:to>
    <xdr:cxnSp macro="">
      <xdr:nvCxnSpPr>
        <xdr:cNvPr id="648" name="直線コネクタ 647">
          <a:extLst>
            <a:ext uri="{FF2B5EF4-FFF2-40B4-BE49-F238E27FC236}">
              <a16:creationId xmlns:a16="http://schemas.microsoft.com/office/drawing/2014/main" id="{01BC3CF8-3330-4E04-AF35-551BF982CCD8}"/>
            </a:ext>
          </a:extLst>
        </xdr:cNvPr>
        <xdr:cNvCxnSpPr/>
      </xdr:nvCxnSpPr>
      <xdr:spPr>
        <a:xfrm flipV="1">
          <a:off x="20434300" y="18408014"/>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25146</xdr:rowOff>
    </xdr:from>
    <xdr:to>
      <xdr:col>102</xdr:col>
      <xdr:colOff>165100</xdr:colOff>
      <xdr:row>107</xdr:row>
      <xdr:rowOff>126746</xdr:rowOff>
    </xdr:to>
    <xdr:sp macro="" textlink="">
      <xdr:nvSpPr>
        <xdr:cNvPr id="649" name="楕円 648">
          <a:extLst>
            <a:ext uri="{FF2B5EF4-FFF2-40B4-BE49-F238E27FC236}">
              <a16:creationId xmlns:a16="http://schemas.microsoft.com/office/drawing/2014/main" id="{046D07FF-A396-4080-A88A-6EE90A11FA9B}"/>
            </a:ext>
          </a:extLst>
        </xdr:cNvPr>
        <xdr:cNvSpPr/>
      </xdr:nvSpPr>
      <xdr:spPr>
        <a:xfrm>
          <a:off x="19494500" y="1837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65787</xdr:rowOff>
    </xdr:from>
    <xdr:to>
      <xdr:col>107</xdr:col>
      <xdr:colOff>50800</xdr:colOff>
      <xdr:row>107</xdr:row>
      <xdr:rowOff>75946</xdr:rowOff>
    </xdr:to>
    <xdr:cxnSp macro="">
      <xdr:nvCxnSpPr>
        <xdr:cNvPr id="650" name="直線コネクタ 649">
          <a:extLst>
            <a:ext uri="{FF2B5EF4-FFF2-40B4-BE49-F238E27FC236}">
              <a16:creationId xmlns:a16="http://schemas.microsoft.com/office/drawing/2014/main" id="{653E81AE-D525-4A6A-A4FF-3B9F5A21B355}"/>
            </a:ext>
          </a:extLst>
        </xdr:cNvPr>
        <xdr:cNvCxnSpPr/>
      </xdr:nvCxnSpPr>
      <xdr:spPr>
        <a:xfrm flipV="1">
          <a:off x="19545300" y="18410937"/>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31623</xdr:rowOff>
    </xdr:from>
    <xdr:to>
      <xdr:col>98</xdr:col>
      <xdr:colOff>38100</xdr:colOff>
      <xdr:row>107</xdr:row>
      <xdr:rowOff>133223</xdr:rowOff>
    </xdr:to>
    <xdr:sp macro="" textlink="">
      <xdr:nvSpPr>
        <xdr:cNvPr id="651" name="楕円 650">
          <a:extLst>
            <a:ext uri="{FF2B5EF4-FFF2-40B4-BE49-F238E27FC236}">
              <a16:creationId xmlns:a16="http://schemas.microsoft.com/office/drawing/2014/main" id="{FD2B78DF-C4B7-48DF-9BA5-CC58220EECB7}"/>
            </a:ext>
          </a:extLst>
        </xdr:cNvPr>
        <xdr:cNvSpPr/>
      </xdr:nvSpPr>
      <xdr:spPr>
        <a:xfrm>
          <a:off x="18605500" y="1837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75946</xdr:rowOff>
    </xdr:from>
    <xdr:to>
      <xdr:col>102</xdr:col>
      <xdr:colOff>114300</xdr:colOff>
      <xdr:row>107</xdr:row>
      <xdr:rowOff>82423</xdr:rowOff>
    </xdr:to>
    <xdr:cxnSp macro="">
      <xdr:nvCxnSpPr>
        <xdr:cNvPr id="652" name="直線コネクタ 651">
          <a:extLst>
            <a:ext uri="{FF2B5EF4-FFF2-40B4-BE49-F238E27FC236}">
              <a16:creationId xmlns:a16="http://schemas.microsoft.com/office/drawing/2014/main" id="{3C5DC75A-DDFD-41CD-8CD7-A9F550AA907F}"/>
            </a:ext>
          </a:extLst>
        </xdr:cNvPr>
        <xdr:cNvCxnSpPr/>
      </xdr:nvCxnSpPr>
      <xdr:spPr>
        <a:xfrm flipV="1">
          <a:off x="18656300" y="18421096"/>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53" name="n_1aveValue【庁舎】&#10;一人当たり面積">
          <a:extLst>
            <a:ext uri="{FF2B5EF4-FFF2-40B4-BE49-F238E27FC236}">
              <a16:creationId xmlns:a16="http://schemas.microsoft.com/office/drawing/2014/main" id="{012B475B-F105-40F5-9945-DE0300A3BCC6}"/>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654" name="n_2aveValue【庁舎】&#10;一人当たり面積">
          <a:extLst>
            <a:ext uri="{FF2B5EF4-FFF2-40B4-BE49-F238E27FC236}">
              <a16:creationId xmlns:a16="http://schemas.microsoft.com/office/drawing/2014/main" id="{63523030-BDE1-45F0-9634-9E6B58E0D036}"/>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655" name="n_3aveValue【庁舎】&#10;一人当たり面積">
          <a:extLst>
            <a:ext uri="{FF2B5EF4-FFF2-40B4-BE49-F238E27FC236}">
              <a16:creationId xmlns:a16="http://schemas.microsoft.com/office/drawing/2014/main" id="{94A806BE-5B44-488D-A71F-A7EBDC156620}"/>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88664</xdr:rowOff>
    </xdr:from>
    <xdr:ext cx="469744" cy="259045"/>
    <xdr:sp macro="" textlink="">
      <xdr:nvSpPr>
        <xdr:cNvPr id="656" name="n_4aveValue【庁舎】&#10;一人当たり面積">
          <a:extLst>
            <a:ext uri="{FF2B5EF4-FFF2-40B4-BE49-F238E27FC236}">
              <a16:creationId xmlns:a16="http://schemas.microsoft.com/office/drawing/2014/main" id="{2288F1EC-CA7A-448F-B46D-DC608559BA2F}"/>
            </a:ext>
          </a:extLst>
        </xdr:cNvPr>
        <xdr:cNvSpPr txBox="1"/>
      </xdr:nvSpPr>
      <xdr:spPr>
        <a:xfrm>
          <a:off x="18421427" y="1860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130191</xdr:rowOff>
    </xdr:from>
    <xdr:ext cx="469744" cy="259045"/>
    <xdr:sp macro="" textlink="">
      <xdr:nvSpPr>
        <xdr:cNvPr id="657" name="n_1mainValue【庁舎】&#10;一人当たり面積">
          <a:extLst>
            <a:ext uri="{FF2B5EF4-FFF2-40B4-BE49-F238E27FC236}">
              <a16:creationId xmlns:a16="http://schemas.microsoft.com/office/drawing/2014/main" id="{C60084D3-50D6-4455-87FD-43635F62238F}"/>
            </a:ext>
          </a:extLst>
        </xdr:cNvPr>
        <xdr:cNvSpPr txBox="1"/>
      </xdr:nvSpPr>
      <xdr:spPr>
        <a:xfrm>
          <a:off x="210757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133114</xdr:rowOff>
    </xdr:from>
    <xdr:ext cx="469744" cy="259045"/>
    <xdr:sp macro="" textlink="">
      <xdr:nvSpPr>
        <xdr:cNvPr id="658" name="n_2mainValue【庁舎】&#10;一人当たり面積">
          <a:extLst>
            <a:ext uri="{FF2B5EF4-FFF2-40B4-BE49-F238E27FC236}">
              <a16:creationId xmlns:a16="http://schemas.microsoft.com/office/drawing/2014/main" id="{8C69BA58-36B0-4626-9F8F-2168498A2D96}"/>
            </a:ext>
          </a:extLst>
        </xdr:cNvPr>
        <xdr:cNvSpPr txBox="1"/>
      </xdr:nvSpPr>
      <xdr:spPr>
        <a:xfrm>
          <a:off x="20199427" y="1813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143273</xdr:rowOff>
    </xdr:from>
    <xdr:ext cx="469744" cy="259045"/>
    <xdr:sp macro="" textlink="">
      <xdr:nvSpPr>
        <xdr:cNvPr id="659" name="n_3mainValue【庁舎】&#10;一人当たり面積">
          <a:extLst>
            <a:ext uri="{FF2B5EF4-FFF2-40B4-BE49-F238E27FC236}">
              <a16:creationId xmlns:a16="http://schemas.microsoft.com/office/drawing/2014/main" id="{C4A08DDE-D81E-4F10-92D9-F783A80B3147}"/>
            </a:ext>
          </a:extLst>
        </xdr:cNvPr>
        <xdr:cNvSpPr txBox="1"/>
      </xdr:nvSpPr>
      <xdr:spPr>
        <a:xfrm>
          <a:off x="193104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149750</xdr:rowOff>
    </xdr:from>
    <xdr:ext cx="469744" cy="259045"/>
    <xdr:sp macro="" textlink="">
      <xdr:nvSpPr>
        <xdr:cNvPr id="660" name="n_4mainValue【庁舎】&#10;一人当たり面積">
          <a:extLst>
            <a:ext uri="{FF2B5EF4-FFF2-40B4-BE49-F238E27FC236}">
              <a16:creationId xmlns:a16="http://schemas.microsoft.com/office/drawing/2014/main" id="{BF0DFB3C-941B-4F57-9175-B128BD854DA3}"/>
            </a:ext>
          </a:extLst>
        </xdr:cNvPr>
        <xdr:cNvSpPr txBox="1"/>
      </xdr:nvSpPr>
      <xdr:spPr>
        <a:xfrm>
          <a:off x="18421427" y="1815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96CFEE12-48CF-42E2-B87D-CDC64AE4C8E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C8FA3BDE-487E-4680-9BC7-E8722B762EF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8D973EDB-F9A3-4501-A1E1-68A0F5980B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有形固定資産減価償却率については、多くの施設で類似団体平均を上回っている。特に体育館で</a:t>
          </a:r>
          <a:r>
            <a:rPr kumimoji="1" lang="en-US" altLang="ja-JP" sz="1100">
              <a:solidFill>
                <a:schemeClr val="dk1"/>
              </a:solidFill>
              <a:effectLst/>
              <a:latin typeface="+mn-lt"/>
              <a:ea typeface="+mn-ea"/>
              <a:cs typeface="+mn-cs"/>
            </a:rPr>
            <a:t>96.9</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67.2</a:t>
          </a:r>
          <a:r>
            <a:rPr kumimoji="1" lang="ja-JP" altLang="ja-JP" sz="1100">
              <a:solidFill>
                <a:schemeClr val="dk1"/>
              </a:solidFill>
              <a:effectLst/>
              <a:latin typeface="+mn-lt"/>
              <a:ea typeface="+mn-ea"/>
              <a:cs typeface="+mn-cs"/>
            </a:rPr>
            <a:t>％）、福祉施設で</a:t>
          </a:r>
          <a:r>
            <a:rPr kumimoji="1" lang="en-US" altLang="ja-JP" sz="1100">
              <a:solidFill>
                <a:schemeClr val="dk1"/>
              </a:solidFill>
              <a:effectLst/>
              <a:latin typeface="+mn-lt"/>
              <a:ea typeface="+mn-ea"/>
              <a:cs typeface="+mn-cs"/>
            </a:rPr>
            <a:t>93.4</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53.4</a:t>
          </a:r>
          <a:r>
            <a:rPr kumimoji="1" lang="ja-JP" altLang="ja-JP" sz="1100">
              <a:solidFill>
                <a:schemeClr val="dk1"/>
              </a:solidFill>
              <a:effectLst/>
              <a:latin typeface="+mn-lt"/>
              <a:ea typeface="+mn-ea"/>
              <a:cs typeface="+mn-cs"/>
            </a:rPr>
            <a:t>％）、庁舎で</a:t>
          </a:r>
          <a:r>
            <a:rPr kumimoji="1" lang="en-US" altLang="ja-JP" sz="1100">
              <a:solidFill>
                <a:schemeClr val="dk1"/>
              </a:solidFill>
              <a:effectLst/>
              <a:latin typeface="+mn-lt"/>
              <a:ea typeface="+mn-ea"/>
              <a:cs typeface="+mn-cs"/>
            </a:rPr>
            <a:t>95.5</a:t>
          </a:r>
          <a:r>
            <a:rPr kumimoji="1" lang="ja-JP" altLang="ja-JP" sz="1100">
              <a:solidFill>
                <a:schemeClr val="dk1"/>
              </a:solidFill>
              <a:effectLst/>
              <a:latin typeface="+mn-lt"/>
              <a:ea typeface="+mn-ea"/>
              <a:cs typeface="+mn-cs"/>
            </a:rPr>
            <a:t>％（類似団体平均</a:t>
          </a:r>
          <a:r>
            <a:rPr kumimoji="1" lang="en-US" altLang="ja-JP" sz="1100">
              <a:solidFill>
                <a:schemeClr val="dk1"/>
              </a:solidFill>
              <a:effectLst/>
              <a:latin typeface="+mn-lt"/>
              <a:ea typeface="+mn-ea"/>
              <a:cs typeface="+mn-cs"/>
            </a:rPr>
            <a:t>47.2</a:t>
          </a:r>
          <a:r>
            <a:rPr kumimoji="1" lang="ja-JP" altLang="ja-JP" sz="1100">
              <a:solidFill>
                <a:schemeClr val="dk1"/>
              </a:solidFill>
              <a:effectLst/>
              <a:latin typeface="+mn-lt"/>
              <a:ea typeface="+mn-ea"/>
              <a:cs typeface="+mn-cs"/>
            </a:rPr>
            <a:t>％）となっている。全体的に</a:t>
          </a:r>
          <a:r>
            <a:rPr kumimoji="1" lang="ja-JP" altLang="ja-JP" sz="1100" baseline="0">
              <a:solidFill>
                <a:schemeClr val="dk1"/>
              </a:solidFill>
              <a:effectLst/>
              <a:latin typeface="+mn-lt"/>
              <a:ea typeface="+mn-ea"/>
              <a:cs typeface="+mn-cs"/>
            </a:rPr>
            <a:t>施設の老朽化が進んでいるが、今後は長寿命化や最適化を推進していく。特に数値が大幅に上回っている施設については、優先的に実施する必要がある。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W9" sqref="W9:AL11"/>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3773798</v>
      </c>
      <c r="BO4" s="406"/>
      <c r="BP4" s="406"/>
      <c r="BQ4" s="406"/>
      <c r="BR4" s="406"/>
      <c r="BS4" s="406"/>
      <c r="BT4" s="406"/>
      <c r="BU4" s="407"/>
      <c r="BV4" s="405">
        <v>3630672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8.1</v>
      </c>
      <c r="CU4" s="412"/>
      <c r="CV4" s="412"/>
      <c r="CW4" s="412"/>
      <c r="CX4" s="412"/>
      <c r="CY4" s="412"/>
      <c r="CZ4" s="412"/>
      <c r="DA4" s="413"/>
      <c r="DB4" s="411">
        <v>8.9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3568275</v>
      </c>
      <c r="BO5" s="443"/>
      <c r="BP5" s="443"/>
      <c r="BQ5" s="443"/>
      <c r="BR5" s="443"/>
      <c r="BS5" s="443"/>
      <c r="BT5" s="443"/>
      <c r="BU5" s="444"/>
      <c r="BV5" s="442">
        <v>3422804</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80.7</v>
      </c>
      <c r="CU5" s="440"/>
      <c r="CV5" s="440"/>
      <c r="CW5" s="440"/>
      <c r="CX5" s="440"/>
      <c r="CY5" s="440"/>
      <c r="CZ5" s="440"/>
      <c r="DA5" s="441"/>
      <c r="DB5" s="439">
        <v>80.900000000000006</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205523</v>
      </c>
      <c r="BO6" s="443"/>
      <c r="BP6" s="443"/>
      <c r="BQ6" s="443"/>
      <c r="BR6" s="443"/>
      <c r="BS6" s="443"/>
      <c r="BT6" s="443"/>
      <c r="BU6" s="444"/>
      <c r="BV6" s="442">
        <v>207868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80.900000000000006</v>
      </c>
      <c r="CU6" s="480"/>
      <c r="CV6" s="480"/>
      <c r="CW6" s="480"/>
      <c r="CX6" s="480"/>
      <c r="CY6" s="480"/>
      <c r="CZ6" s="480"/>
      <c r="DA6" s="481"/>
      <c r="DB6" s="479">
        <v>81.3</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28484</v>
      </c>
      <c r="BO7" s="443"/>
      <c r="BP7" s="443"/>
      <c r="BQ7" s="443"/>
      <c r="BR7" s="443"/>
      <c r="BS7" s="443"/>
      <c r="BT7" s="443"/>
      <c r="BU7" s="444"/>
      <c r="BV7" s="442">
        <v>17544</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2198564</v>
      </c>
      <c r="CU7" s="443"/>
      <c r="CV7" s="443"/>
      <c r="CW7" s="443"/>
      <c r="CX7" s="443"/>
      <c r="CY7" s="443"/>
      <c r="CZ7" s="443"/>
      <c r="DA7" s="444"/>
      <c r="DB7" s="442">
        <v>2145289</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177039</v>
      </c>
      <c r="BO8" s="443"/>
      <c r="BP8" s="443"/>
      <c r="BQ8" s="443"/>
      <c r="BR8" s="443"/>
      <c r="BS8" s="443"/>
      <c r="BT8" s="443"/>
      <c r="BU8" s="444"/>
      <c r="BV8" s="442">
        <v>190324</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0.24</v>
      </c>
      <c r="CU8" s="483"/>
      <c r="CV8" s="483"/>
      <c r="CW8" s="483"/>
      <c r="CX8" s="483"/>
      <c r="CY8" s="483"/>
      <c r="CZ8" s="483"/>
      <c r="DA8" s="484"/>
      <c r="DB8" s="482">
        <v>0.24</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1862</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-13285</v>
      </c>
      <c r="BO9" s="443"/>
      <c r="BP9" s="443"/>
      <c r="BQ9" s="443"/>
      <c r="BR9" s="443"/>
      <c r="BS9" s="443"/>
      <c r="BT9" s="443"/>
      <c r="BU9" s="444"/>
      <c r="BV9" s="442">
        <v>-21896</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12.2</v>
      </c>
      <c r="CU9" s="440"/>
      <c r="CV9" s="440"/>
      <c r="CW9" s="440"/>
      <c r="CX9" s="440"/>
      <c r="CY9" s="440"/>
      <c r="CZ9" s="440"/>
      <c r="DA9" s="441"/>
      <c r="DB9" s="439">
        <v>12.7</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2189</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1041</v>
      </c>
      <c r="BO10" s="443"/>
      <c r="BP10" s="443"/>
      <c r="BQ10" s="443"/>
      <c r="BR10" s="443"/>
      <c r="BS10" s="443"/>
      <c r="BT10" s="443"/>
      <c r="BU10" s="444"/>
      <c r="BV10" s="442">
        <v>16</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34906</v>
      </c>
      <c r="BO11" s="443"/>
      <c r="BP11" s="443"/>
      <c r="BQ11" s="443"/>
      <c r="BR11" s="443"/>
      <c r="BS11" s="443"/>
      <c r="BT11" s="443"/>
      <c r="BU11" s="444"/>
      <c r="BV11" s="442">
        <v>44379</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1749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224011</v>
      </c>
      <c r="BO12" s="443"/>
      <c r="BP12" s="443"/>
      <c r="BQ12" s="443"/>
      <c r="BR12" s="443"/>
      <c r="BS12" s="443"/>
      <c r="BT12" s="443"/>
      <c r="BU12" s="444"/>
      <c r="BV12" s="442">
        <v>122948</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1734</v>
      </c>
      <c r="S13" s="527"/>
      <c r="T13" s="527"/>
      <c r="U13" s="527"/>
      <c r="V13" s="528"/>
      <c r="W13" s="458" t="s">
        <v>131</v>
      </c>
      <c r="X13" s="459"/>
      <c r="Y13" s="459"/>
      <c r="Z13" s="459"/>
      <c r="AA13" s="459"/>
      <c r="AB13" s="449"/>
      <c r="AC13" s="493">
        <v>91</v>
      </c>
      <c r="AD13" s="494"/>
      <c r="AE13" s="494"/>
      <c r="AF13" s="494"/>
      <c r="AG13" s="536"/>
      <c r="AH13" s="493">
        <v>114</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-201349</v>
      </c>
      <c r="BO13" s="443"/>
      <c r="BP13" s="443"/>
      <c r="BQ13" s="443"/>
      <c r="BR13" s="443"/>
      <c r="BS13" s="443"/>
      <c r="BT13" s="443"/>
      <c r="BU13" s="444"/>
      <c r="BV13" s="442">
        <v>-100449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5</v>
      </c>
      <c r="CU13" s="440"/>
      <c r="CV13" s="440"/>
      <c r="CW13" s="440"/>
      <c r="CX13" s="440"/>
      <c r="CY13" s="440"/>
      <c r="CZ13" s="440"/>
      <c r="DA13" s="441"/>
      <c r="DB13" s="439">
        <v>4.7</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1781</v>
      </c>
      <c r="S14" s="527"/>
      <c r="T14" s="527"/>
      <c r="U14" s="527"/>
      <c r="V14" s="528"/>
      <c r="W14" s="432"/>
      <c r="X14" s="433"/>
      <c r="Y14" s="433"/>
      <c r="Z14" s="433"/>
      <c r="AA14" s="433"/>
      <c r="AB14" s="422"/>
      <c r="AC14" s="529">
        <v>11.9</v>
      </c>
      <c r="AD14" s="530"/>
      <c r="AE14" s="530"/>
      <c r="AF14" s="530"/>
      <c r="AG14" s="531"/>
      <c r="AH14" s="529">
        <v>13.3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1768</v>
      </c>
      <c r="S15" s="527"/>
      <c r="T15" s="527"/>
      <c r="U15" s="527"/>
      <c r="V15" s="528"/>
      <c r="W15" s="458" t="s">
        <v>137</v>
      </c>
      <c r="X15" s="459"/>
      <c r="Y15" s="459"/>
      <c r="Z15" s="459"/>
      <c r="AA15" s="459"/>
      <c r="AB15" s="449"/>
      <c r="AC15" s="493">
        <v>175</v>
      </c>
      <c r="AD15" s="494"/>
      <c r="AE15" s="494"/>
      <c r="AF15" s="494"/>
      <c r="AG15" s="536"/>
      <c r="AH15" s="493">
        <v>228</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476921</v>
      </c>
      <c r="BO15" s="406"/>
      <c r="BP15" s="406"/>
      <c r="BQ15" s="406"/>
      <c r="BR15" s="406"/>
      <c r="BS15" s="406"/>
      <c r="BT15" s="406"/>
      <c r="BU15" s="407"/>
      <c r="BV15" s="405">
        <v>484129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22.9</v>
      </c>
      <c r="AD16" s="530"/>
      <c r="AE16" s="530"/>
      <c r="AF16" s="530"/>
      <c r="AG16" s="531"/>
      <c r="AH16" s="529">
        <v>26.5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2061498</v>
      </c>
      <c r="BO16" s="443"/>
      <c r="BP16" s="443"/>
      <c r="BQ16" s="443"/>
      <c r="BR16" s="443"/>
      <c r="BS16" s="443"/>
      <c r="BT16" s="443"/>
      <c r="BU16" s="444"/>
      <c r="BV16" s="442">
        <v>2000379</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497</v>
      </c>
      <c r="AD17" s="494"/>
      <c r="AE17" s="494"/>
      <c r="AF17" s="494"/>
      <c r="AG17" s="536"/>
      <c r="AH17" s="493">
        <v>517</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609522</v>
      </c>
      <c r="BO17" s="443"/>
      <c r="BP17" s="443"/>
      <c r="BQ17" s="443"/>
      <c r="BR17" s="443"/>
      <c r="BS17" s="443"/>
      <c r="BT17" s="443"/>
      <c r="BU17" s="444"/>
      <c r="BV17" s="442">
        <v>619901</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293.92</v>
      </c>
      <c r="M18" s="566"/>
      <c r="N18" s="566"/>
      <c r="O18" s="566"/>
      <c r="P18" s="566"/>
      <c r="Q18" s="566"/>
      <c r="R18" s="567"/>
      <c r="S18" s="567"/>
      <c r="T18" s="567"/>
      <c r="U18" s="567"/>
      <c r="V18" s="568"/>
      <c r="W18" s="460"/>
      <c r="X18" s="461"/>
      <c r="Y18" s="461"/>
      <c r="Z18" s="461"/>
      <c r="AA18" s="461"/>
      <c r="AB18" s="452"/>
      <c r="AC18" s="569">
        <v>65.099999999999994</v>
      </c>
      <c r="AD18" s="570"/>
      <c r="AE18" s="570"/>
      <c r="AF18" s="570"/>
      <c r="AG18" s="571"/>
      <c r="AH18" s="569">
        <v>60.2</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1858202</v>
      </c>
      <c r="BO18" s="443"/>
      <c r="BP18" s="443"/>
      <c r="BQ18" s="443"/>
      <c r="BR18" s="443"/>
      <c r="BS18" s="443"/>
      <c r="BT18" s="443"/>
      <c r="BU18" s="444"/>
      <c r="BV18" s="442">
        <v>1813727</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2962734</v>
      </c>
      <c r="BO19" s="443"/>
      <c r="BP19" s="443"/>
      <c r="BQ19" s="443"/>
      <c r="BR19" s="443"/>
      <c r="BS19" s="443"/>
      <c r="BT19" s="443"/>
      <c r="BU19" s="444"/>
      <c r="BV19" s="442">
        <v>2851658</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878</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2278451</v>
      </c>
      <c r="BO22" s="406"/>
      <c r="BP22" s="406"/>
      <c r="BQ22" s="406"/>
      <c r="BR22" s="406"/>
      <c r="BS22" s="406"/>
      <c r="BT22" s="406"/>
      <c r="BU22" s="407"/>
      <c r="BV22" s="405">
        <v>2357618</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1825714</v>
      </c>
      <c r="BO23" s="443"/>
      <c r="BP23" s="443"/>
      <c r="BQ23" s="443"/>
      <c r="BR23" s="443"/>
      <c r="BS23" s="443"/>
      <c r="BT23" s="443"/>
      <c r="BU23" s="444"/>
      <c r="BV23" s="442">
        <v>1833838</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7010</v>
      </c>
      <c r="R24" s="494"/>
      <c r="S24" s="494"/>
      <c r="T24" s="494"/>
      <c r="U24" s="494"/>
      <c r="V24" s="536"/>
      <c r="W24" s="588"/>
      <c r="X24" s="589"/>
      <c r="Y24" s="590"/>
      <c r="Z24" s="492" t="s">
        <v>162</v>
      </c>
      <c r="AA24" s="472"/>
      <c r="AB24" s="472"/>
      <c r="AC24" s="472"/>
      <c r="AD24" s="472"/>
      <c r="AE24" s="472"/>
      <c r="AF24" s="472"/>
      <c r="AG24" s="473"/>
      <c r="AH24" s="493">
        <v>59</v>
      </c>
      <c r="AI24" s="494"/>
      <c r="AJ24" s="494"/>
      <c r="AK24" s="494"/>
      <c r="AL24" s="536"/>
      <c r="AM24" s="493">
        <v>178357</v>
      </c>
      <c r="AN24" s="494"/>
      <c r="AO24" s="494"/>
      <c r="AP24" s="494"/>
      <c r="AQ24" s="494"/>
      <c r="AR24" s="536"/>
      <c r="AS24" s="493">
        <v>3023</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2116648</v>
      </c>
      <c r="BO24" s="443"/>
      <c r="BP24" s="443"/>
      <c r="BQ24" s="443"/>
      <c r="BR24" s="443"/>
      <c r="BS24" s="443"/>
      <c r="BT24" s="443"/>
      <c r="BU24" s="444"/>
      <c r="BV24" s="442">
        <v>2121872</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5670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t="s">
        <v>122</v>
      </c>
      <c r="BO25" s="406"/>
      <c r="BP25" s="406"/>
      <c r="BQ25" s="406"/>
      <c r="BR25" s="406"/>
      <c r="BS25" s="406"/>
      <c r="BT25" s="406"/>
      <c r="BU25" s="407"/>
      <c r="BV25" s="405" t="s">
        <v>122</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5280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2950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88245</v>
      </c>
      <c r="BO27" s="562"/>
      <c r="BP27" s="562"/>
      <c r="BQ27" s="562"/>
      <c r="BR27" s="562"/>
      <c r="BS27" s="562"/>
      <c r="BT27" s="562"/>
      <c r="BU27" s="563"/>
      <c r="BV27" s="561">
        <v>88214</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2370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1219985</v>
      </c>
      <c r="BO28" s="406"/>
      <c r="BP28" s="406"/>
      <c r="BQ28" s="406"/>
      <c r="BR28" s="406"/>
      <c r="BS28" s="406"/>
      <c r="BT28" s="406"/>
      <c r="BU28" s="407"/>
      <c r="BV28" s="405">
        <v>1346955</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6</v>
      </c>
      <c r="M29" s="494"/>
      <c r="N29" s="494"/>
      <c r="O29" s="494"/>
      <c r="P29" s="536"/>
      <c r="Q29" s="493">
        <v>2170</v>
      </c>
      <c r="R29" s="494"/>
      <c r="S29" s="494"/>
      <c r="T29" s="494"/>
      <c r="U29" s="494"/>
      <c r="V29" s="536"/>
      <c r="W29" s="591"/>
      <c r="X29" s="592"/>
      <c r="Y29" s="593"/>
      <c r="Z29" s="492" t="s">
        <v>177</v>
      </c>
      <c r="AA29" s="472"/>
      <c r="AB29" s="472"/>
      <c r="AC29" s="472"/>
      <c r="AD29" s="472"/>
      <c r="AE29" s="472"/>
      <c r="AF29" s="472"/>
      <c r="AG29" s="473"/>
      <c r="AH29" s="493">
        <v>59</v>
      </c>
      <c r="AI29" s="494"/>
      <c r="AJ29" s="494"/>
      <c r="AK29" s="494"/>
      <c r="AL29" s="536"/>
      <c r="AM29" s="493">
        <v>178357</v>
      </c>
      <c r="AN29" s="494"/>
      <c r="AO29" s="494"/>
      <c r="AP29" s="494"/>
      <c r="AQ29" s="494"/>
      <c r="AR29" s="536"/>
      <c r="AS29" s="493">
        <v>3023</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322960</v>
      </c>
      <c r="BO29" s="443"/>
      <c r="BP29" s="443"/>
      <c r="BQ29" s="443"/>
      <c r="BR29" s="443"/>
      <c r="BS29" s="443"/>
      <c r="BT29" s="443"/>
      <c r="BU29" s="444"/>
      <c r="BV29" s="442">
        <v>322907</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98.2</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1448742</v>
      </c>
      <c r="BO30" s="562"/>
      <c r="BP30" s="562"/>
      <c r="BQ30" s="562"/>
      <c r="BR30" s="562"/>
      <c r="BS30" s="562"/>
      <c r="BT30" s="562"/>
      <c r="BU30" s="563"/>
      <c r="BV30" s="561">
        <v>1454778</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国民健康保険特別会計（事業勘定）</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IF('各会計、関係団体の財政状況及び健全化判断比率'!B32="","",'各会計、関係団体の財政状況及び健全化判断比率'!B32)</f>
        <v>簡易水道事業会計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会津若松地方広域市町村圏整備組合　一般会計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（株）会津かねやま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国民健康保険特別会計（施設勘定）</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IF('各会計、関係団体の財政状況及び健全化判断比率'!B33="","",'各会計、関係団体の財政状況及び健全化判断比率'!B33)</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会津若松地方広域市町村圏整備組合水道用水供給事業会計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（株）奥会津大自然</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介護保険特別会計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福島県市町村総合事務組合 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5</v>
      </c>
      <c r="V37" s="632"/>
      <c r="W37" s="633" t="str">
        <f>IF('各会計、関係団体の財政状況及び健全化判断比率'!B31="","",'各会計、関係団体の財政状況及び健全化判断比率'!B31)</f>
        <v>後期高齢者医療特別会計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福島県市町村総合事務組合消防補償等特別会計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福島県市町村総合事務組合消防賞じゅつ金特別会計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福島県市町村総合事務組合非常勤職員公務災害補償特別会計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14</v>
      </c>
      <c r="BX40" s="632"/>
      <c r="BY40" s="633" t="str">
        <f>IF('各会計、関係団体の財政状況及び健全化判断比率'!B74="","",'各会計、関係団体の財政状況及び健全化判断比率'!B74)</f>
        <v>福島県市町村総合事務組合自治会館管理特別会計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15</v>
      </c>
      <c r="BX41" s="632"/>
      <c r="BY41" s="633" t="str">
        <f>IF('各会計、関係団体の財政状況及び健全化判断比率'!B75="","",'各会計、関係団体の財政状況及び健全化判断比率'!B75)</f>
        <v>福島県後期高齢者医療広域連合 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16</v>
      </c>
      <c r="BX42" s="632"/>
      <c r="BY42" s="633" t="str">
        <f>IF('各会計、関係団体の財政状況及び健全化判断比率'!B76="","",'各会計、関係団体の財政状況及び健全化判断比率'!B76)</f>
        <v>福島県後期高齢者医療広域連合　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PKySGqHLeeyjzLhAZeJvPVx3NvjOnkVmH1kXfM+B9MaU7KO1gAvqPoH5Y8S32dYO7fIhIMYTWDGu2sqqJ3eCuQ==" saltValue="pazOgDIa44LG1xj7qM/Y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Z38" sqref="AZ38:BF38"/>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605502</v>
      </c>
      <c r="S5" s="648"/>
      <c r="T5" s="648"/>
      <c r="U5" s="648"/>
      <c r="V5" s="648"/>
      <c r="W5" s="648"/>
      <c r="X5" s="648"/>
      <c r="Y5" s="649"/>
      <c r="Z5" s="650">
        <v>16</v>
      </c>
      <c r="AA5" s="650"/>
      <c r="AB5" s="650"/>
      <c r="AC5" s="650"/>
      <c r="AD5" s="651">
        <v>605502</v>
      </c>
      <c r="AE5" s="651"/>
      <c r="AF5" s="651"/>
      <c r="AG5" s="651"/>
      <c r="AH5" s="651"/>
      <c r="AI5" s="651"/>
      <c r="AJ5" s="651"/>
      <c r="AK5" s="651"/>
      <c r="AL5" s="652">
        <v>26.3</v>
      </c>
      <c r="AM5" s="653"/>
      <c r="AN5" s="653"/>
      <c r="AO5" s="654"/>
      <c r="AP5" s="644" t="s">
        <v>216</v>
      </c>
      <c r="AQ5" s="645"/>
      <c r="AR5" s="645"/>
      <c r="AS5" s="645"/>
      <c r="AT5" s="645"/>
      <c r="AU5" s="645"/>
      <c r="AV5" s="645"/>
      <c r="AW5" s="645"/>
      <c r="AX5" s="645"/>
      <c r="AY5" s="645"/>
      <c r="AZ5" s="645"/>
      <c r="BA5" s="645"/>
      <c r="BB5" s="645"/>
      <c r="BC5" s="645"/>
      <c r="BD5" s="645"/>
      <c r="BE5" s="645"/>
      <c r="BF5" s="646"/>
      <c r="BG5" s="658">
        <v>605021</v>
      </c>
      <c r="BH5" s="659"/>
      <c r="BI5" s="659"/>
      <c r="BJ5" s="659"/>
      <c r="BK5" s="659"/>
      <c r="BL5" s="659"/>
      <c r="BM5" s="659"/>
      <c r="BN5" s="660"/>
      <c r="BO5" s="661">
        <v>99.9</v>
      </c>
      <c r="BP5" s="661"/>
      <c r="BQ5" s="661"/>
      <c r="BR5" s="661"/>
      <c r="BS5" s="662">
        <v>91113</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37267</v>
      </c>
      <c r="S6" s="659"/>
      <c r="T6" s="659"/>
      <c r="U6" s="659"/>
      <c r="V6" s="659"/>
      <c r="W6" s="659"/>
      <c r="X6" s="659"/>
      <c r="Y6" s="660"/>
      <c r="Z6" s="661">
        <v>1</v>
      </c>
      <c r="AA6" s="661"/>
      <c r="AB6" s="661"/>
      <c r="AC6" s="661"/>
      <c r="AD6" s="662">
        <v>37267</v>
      </c>
      <c r="AE6" s="662"/>
      <c r="AF6" s="662"/>
      <c r="AG6" s="662"/>
      <c r="AH6" s="662"/>
      <c r="AI6" s="662"/>
      <c r="AJ6" s="662"/>
      <c r="AK6" s="662"/>
      <c r="AL6" s="663">
        <v>1.6</v>
      </c>
      <c r="AM6" s="664"/>
      <c r="AN6" s="664"/>
      <c r="AO6" s="665"/>
      <c r="AP6" s="655" t="s">
        <v>221</v>
      </c>
      <c r="AQ6" s="656"/>
      <c r="AR6" s="656"/>
      <c r="AS6" s="656"/>
      <c r="AT6" s="656"/>
      <c r="AU6" s="656"/>
      <c r="AV6" s="656"/>
      <c r="AW6" s="656"/>
      <c r="AX6" s="656"/>
      <c r="AY6" s="656"/>
      <c r="AZ6" s="656"/>
      <c r="BA6" s="656"/>
      <c r="BB6" s="656"/>
      <c r="BC6" s="656"/>
      <c r="BD6" s="656"/>
      <c r="BE6" s="656"/>
      <c r="BF6" s="657"/>
      <c r="BG6" s="658">
        <v>605021</v>
      </c>
      <c r="BH6" s="659"/>
      <c r="BI6" s="659"/>
      <c r="BJ6" s="659"/>
      <c r="BK6" s="659"/>
      <c r="BL6" s="659"/>
      <c r="BM6" s="659"/>
      <c r="BN6" s="660"/>
      <c r="BO6" s="661">
        <v>99.9</v>
      </c>
      <c r="BP6" s="661"/>
      <c r="BQ6" s="661"/>
      <c r="BR6" s="661"/>
      <c r="BS6" s="662">
        <v>91113</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45283</v>
      </c>
      <c r="CS6" s="659"/>
      <c r="CT6" s="659"/>
      <c r="CU6" s="659"/>
      <c r="CV6" s="659"/>
      <c r="CW6" s="659"/>
      <c r="CX6" s="659"/>
      <c r="CY6" s="660"/>
      <c r="CZ6" s="652">
        <v>1.3</v>
      </c>
      <c r="DA6" s="653"/>
      <c r="DB6" s="653"/>
      <c r="DC6" s="669"/>
      <c r="DD6" s="667" t="s">
        <v>122</v>
      </c>
      <c r="DE6" s="659"/>
      <c r="DF6" s="659"/>
      <c r="DG6" s="659"/>
      <c r="DH6" s="659"/>
      <c r="DI6" s="659"/>
      <c r="DJ6" s="659"/>
      <c r="DK6" s="659"/>
      <c r="DL6" s="659"/>
      <c r="DM6" s="659"/>
      <c r="DN6" s="659"/>
      <c r="DO6" s="659"/>
      <c r="DP6" s="660"/>
      <c r="DQ6" s="667">
        <v>45283</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59</v>
      </c>
      <c r="S7" s="659"/>
      <c r="T7" s="659"/>
      <c r="U7" s="659"/>
      <c r="V7" s="659"/>
      <c r="W7" s="659"/>
      <c r="X7" s="659"/>
      <c r="Y7" s="660"/>
      <c r="Z7" s="661">
        <v>0</v>
      </c>
      <c r="AA7" s="661"/>
      <c r="AB7" s="661"/>
      <c r="AC7" s="661"/>
      <c r="AD7" s="662">
        <v>59</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65376</v>
      </c>
      <c r="BH7" s="659"/>
      <c r="BI7" s="659"/>
      <c r="BJ7" s="659"/>
      <c r="BK7" s="659"/>
      <c r="BL7" s="659"/>
      <c r="BM7" s="659"/>
      <c r="BN7" s="660"/>
      <c r="BO7" s="661">
        <v>10.8</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714095</v>
      </c>
      <c r="CS7" s="659"/>
      <c r="CT7" s="659"/>
      <c r="CU7" s="659"/>
      <c r="CV7" s="659"/>
      <c r="CW7" s="659"/>
      <c r="CX7" s="659"/>
      <c r="CY7" s="660"/>
      <c r="CZ7" s="661">
        <v>20</v>
      </c>
      <c r="DA7" s="661"/>
      <c r="DB7" s="661"/>
      <c r="DC7" s="661"/>
      <c r="DD7" s="667">
        <v>153231</v>
      </c>
      <c r="DE7" s="659"/>
      <c r="DF7" s="659"/>
      <c r="DG7" s="659"/>
      <c r="DH7" s="659"/>
      <c r="DI7" s="659"/>
      <c r="DJ7" s="659"/>
      <c r="DK7" s="659"/>
      <c r="DL7" s="659"/>
      <c r="DM7" s="659"/>
      <c r="DN7" s="659"/>
      <c r="DO7" s="659"/>
      <c r="DP7" s="660"/>
      <c r="DQ7" s="667">
        <v>512295</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950</v>
      </c>
      <c r="S8" s="659"/>
      <c r="T8" s="659"/>
      <c r="U8" s="659"/>
      <c r="V8" s="659"/>
      <c r="W8" s="659"/>
      <c r="X8" s="659"/>
      <c r="Y8" s="660"/>
      <c r="Z8" s="661">
        <v>0</v>
      </c>
      <c r="AA8" s="661"/>
      <c r="AB8" s="661"/>
      <c r="AC8" s="661"/>
      <c r="AD8" s="662">
        <v>950</v>
      </c>
      <c r="AE8" s="662"/>
      <c r="AF8" s="662"/>
      <c r="AG8" s="662"/>
      <c r="AH8" s="662"/>
      <c r="AI8" s="662"/>
      <c r="AJ8" s="662"/>
      <c r="AK8" s="662"/>
      <c r="AL8" s="663">
        <v>0</v>
      </c>
      <c r="AM8" s="664"/>
      <c r="AN8" s="664"/>
      <c r="AO8" s="665"/>
      <c r="AP8" s="655" t="s">
        <v>227</v>
      </c>
      <c r="AQ8" s="656"/>
      <c r="AR8" s="656"/>
      <c r="AS8" s="656"/>
      <c r="AT8" s="656"/>
      <c r="AU8" s="656"/>
      <c r="AV8" s="656"/>
      <c r="AW8" s="656"/>
      <c r="AX8" s="656"/>
      <c r="AY8" s="656"/>
      <c r="AZ8" s="656"/>
      <c r="BA8" s="656"/>
      <c r="BB8" s="656"/>
      <c r="BC8" s="656"/>
      <c r="BD8" s="656"/>
      <c r="BE8" s="656"/>
      <c r="BF8" s="657"/>
      <c r="BG8" s="658">
        <v>2660</v>
      </c>
      <c r="BH8" s="659"/>
      <c r="BI8" s="659"/>
      <c r="BJ8" s="659"/>
      <c r="BK8" s="659"/>
      <c r="BL8" s="659"/>
      <c r="BM8" s="659"/>
      <c r="BN8" s="660"/>
      <c r="BO8" s="661">
        <v>0.4</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461883</v>
      </c>
      <c r="CS8" s="659"/>
      <c r="CT8" s="659"/>
      <c r="CU8" s="659"/>
      <c r="CV8" s="659"/>
      <c r="CW8" s="659"/>
      <c r="CX8" s="659"/>
      <c r="CY8" s="660"/>
      <c r="CZ8" s="661">
        <v>12.9</v>
      </c>
      <c r="DA8" s="661"/>
      <c r="DB8" s="661"/>
      <c r="DC8" s="661"/>
      <c r="DD8" s="667">
        <v>20670</v>
      </c>
      <c r="DE8" s="659"/>
      <c r="DF8" s="659"/>
      <c r="DG8" s="659"/>
      <c r="DH8" s="659"/>
      <c r="DI8" s="659"/>
      <c r="DJ8" s="659"/>
      <c r="DK8" s="659"/>
      <c r="DL8" s="659"/>
      <c r="DM8" s="659"/>
      <c r="DN8" s="659"/>
      <c r="DO8" s="659"/>
      <c r="DP8" s="660"/>
      <c r="DQ8" s="667">
        <v>369506</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1228</v>
      </c>
      <c r="S9" s="659"/>
      <c r="T9" s="659"/>
      <c r="U9" s="659"/>
      <c r="V9" s="659"/>
      <c r="W9" s="659"/>
      <c r="X9" s="659"/>
      <c r="Y9" s="660"/>
      <c r="Z9" s="661">
        <v>0</v>
      </c>
      <c r="AA9" s="661"/>
      <c r="AB9" s="661"/>
      <c r="AC9" s="661"/>
      <c r="AD9" s="662">
        <v>1228</v>
      </c>
      <c r="AE9" s="662"/>
      <c r="AF9" s="662"/>
      <c r="AG9" s="662"/>
      <c r="AH9" s="662"/>
      <c r="AI9" s="662"/>
      <c r="AJ9" s="662"/>
      <c r="AK9" s="662"/>
      <c r="AL9" s="663">
        <v>0.1</v>
      </c>
      <c r="AM9" s="664"/>
      <c r="AN9" s="664"/>
      <c r="AO9" s="665"/>
      <c r="AP9" s="655" t="s">
        <v>230</v>
      </c>
      <c r="AQ9" s="656"/>
      <c r="AR9" s="656"/>
      <c r="AS9" s="656"/>
      <c r="AT9" s="656"/>
      <c r="AU9" s="656"/>
      <c r="AV9" s="656"/>
      <c r="AW9" s="656"/>
      <c r="AX9" s="656"/>
      <c r="AY9" s="656"/>
      <c r="AZ9" s="656"/>
      <c r="BA9" s="656"/>
      <c r="BB9" s="656"/>
      <c r="BC9" s="656"/>
      <c r="BD9" s="656"/>
      <c r="BE9" s="656"/>
      <c r="BF9" s="657"/>
      <c r="BG9" s="658">
        <v>50928</v>
      </c>
      <c r="BH9" s="659"/>
      <c r="BI9" s="659"/>
      <c r="BJ9" s="659"/>
      <c r="BK9" s="659"/>
      <c r="BL9" s="659"/>
      <c r="BM9" s="659"/>
      <c r="BN9" s="660"/>
      <c r="BO9" s="661">
        <v>8.4</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370825</v>
      </c>
      <c r="CS9" s="659"/>
      <c r="CT9" s="659"/>
      <c r="CU9" s="659"/>
      <c r="CV9" s="659"/>
      <c r="CW9" s="659"/>
      <c r="CX9" s="659"/>
      <c r="CY9" s="660"/>
      <c r="CZ9" s="661">
        <v>10.4</v>
      </c>
      <c r="DA9" s="661"/>
      <c r="DB9" s="661"/>
      <c r="DC9" s="661"/>
      <c r="DD9" s="667" t="s">
        <v>122</v>
      </c>
      <c r="DE9" s="659"/>
      <c r="DF9" s="659"/>
      <c r="DG9" s="659"/>
      <c r="DH9" s="659"/>
      <c r="DI9" s="659"/>
      <c r="DJ9" s="659"/>
      <c r="DK9" s="659"/>
      <c r="DL9" s="659"/>
      <c r="DM9" s="659"/>
      <c r="DN9" s="659"/>
      <c r="DO9" s="659"/>
      <c r="DP9" s="660"/>
      <c r="DQ9" s="667">
        <v>363227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6042</v>
      </c>
      <c r="BH10" s="659"/>
      <c r="BI10" s="659"/>
      <c r="BJ10" s="659"/>
      <c r="BK10" s="659"/>
      <c r="BL10" s="659"/>
      <c r="BM10" s="659"/>
      <c r="BN10" s="660"/>
      <c r="BO10" s="661">
        <v>1</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18</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18</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49332</v>
      </c>
      <c r="S11" s="659"/>
      <c r="T11" s="659"/>
      <c r="U11" s="659"/>
      <c r="V11" s="659"/>
      <c r="W11" s="659"/>
      <c r="X11" s="659"/>
      <c r="Y11" s="660"/>
      <c r="Z11" s="663">
        <v>1.3</v>
      </c>
      <c r="AA11" s="664"/>
      <c r="AB11" s="664"/>
      <c r="AC11" s="670"/>
      <c r="AD11" s="667">
        <v>49332</v>
      </c>
      <c r="AE11" s="659"/>
      <c r="AF11" s="659"/>
      <c r="AG11" s="659"/>
      <c r="AH11" s="659"/>
      <c r="AI11" s="659"/>
      <c r="AJ11" s="659"/>
      <c r="AK11" s="660"/>
      <c r="AL11" s="663">
        <v>2.1</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5746</v>
      </c>
      <c r="BH11" s="659"/>
      <c r="BI11" s="659"/>
      <c r="BJ11" s="659"/>
      <c r="BK11" s="659"/>
      <c r="BL11" s="659"/>
      <c r="BM11" s="659"/>
      <c r="BN11" s="660"/>
      <c r="BO11" s="661">
        <v>0.9</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193598</v>
      </c>
      <c r="CS11" s="659"/>
      <c r="CT11" s="659"/>
      <c r="CU11" s="659"/>
      <c r="CV11" s="659"/>
      <c r="CW11" s="659"/>
      <c r="CX11" s="659"/>
      <c r="CY11" s="660"/>
      <c r="CZ11" s="661">
        <v>5.4</v>
      </c>
      <c r="DA11" s="661"/>
      <c r="DB11" s="661"/>
      <c r="DC11" s="661"/>
      <c r="DD11" s="667">
        <v>41157</v>
      </c>
      <c r="DE11" s="659"/>
      <c r="DF11" s="659"/>
      <c r="DG11" s="659"/>
      <c r="DH11" s="659"/>
      <c r="DI11" s="659"/>
      <c r="DJ11" s="659"/>
      <c r="DK11" s="659"/>
      <c r="DL11" s="659"/>
      <c r="DM11" s="659"/>
      <c r="DN11" s="659"/>
      <c r="DO11" s="659"/>
      <c r="DP11" s="660"/>
      <c r="DQ11" s="667">
        <v>153400</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526060</v>
      </c>
      <c r="BH12" s="659"/>
      <c r="BI12" s="659"/>
      <c r="BJ12" s="659"/>
      <c r="BK12" s="659"/>
      <c r="BL12" s="659"/>
      <c r="BM12" s="659"/>
      <c r="BN12" s="660"/>
      <c r="BO12" s="661">
        <v>86.9</v>
      </c>
      <c r="BP12" s="661"/>
      <c r="BQ12" s="661"/>
      <c r="BR12" s="661"/>
      <c r="BS12" s="662">
        <v>91113</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288313</v>
      </c>
      <c r="CS12" s="659"/>
      <c r="CT12" s="659"/>
      <c r="CU12" s="659"/>
      <c r="CV12" s="659"/>
      <c r="CW12" s="659"/>
      <c r="CX12" s="659"/>
      <c r="CY12" s="660"/>
      <c r="CZ12" s="661">
        <v>8.1</v>
      </c>
      <c r="DA12" s="661"/>
      <c r="DB12" s="661"/>
      <c r="DC12" s="661"/>
      <c r="DD12" s="667">
        <v>33756</v>
      </c>
      <c r="DE12" s="659"/>
      <c r="DF12" s="659"/>
      <c r="DG12" s="659"/>
      <c r="DH12" s="659"/>
      <c r="DI12" s="659"/>
      <c r="DJ12" s="659"/>
      <c r="DK12" s="659"/>
      <c r="DL12" s="659"/>
      <c r="DM12" s="659"/>
      <c r="DN12" s="659"/>
      <c r="DO12" s="659"/>
      <c r="DP12" s="660"/>
      <c r="DQ12" s="667">
        <v>198389</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517027</v>
      </c>
      <c r="BH13" s="659"/>
      <c r="BI13" s="659"/>
      <c r="BJ13" s="659"/>
      <c r="BK13" s="659"/>
      <c r="BL13" s="659"/>
      <c r="BM13" s="659"/>
      <c r="BN13" s="660"/>
      <c r="BO13" s="661">
        <v>85.4</v>
      </c>
      <c r="BP13" s="661"/>
      <c r="BQ13" s="661"/>
      <c r="BR13" s="661"/>
      <c r="BS13" s="662">
        <v>91113</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494089</v>
      </c>
      <c r="CS13" s="659"/>
      <c r="CT13" s="659"/>
      <c r="CU13" s="659"/>
      <c r="CV13" s="659"/>
      <c r="CW13" s="659"/>
      <c r="CX13" s="659"/>
      <c r="CY13" s="660"/>
      <c r="CZ13" s="661">
        <v>13.8</v>
      </c>
      <c r="DA13" s="661"/>
      <c r="DB13" s="661"/>
      <c r="DC13" s="661"/>
      <c r="DD13" s="667">
        <v>197432</v>
      </c>
      <c r="DE13" s="659"/>
      <c r="DF13" s="659"/>
      <c r="DG13" s="659"/>
      <c r="DH13" s="659"/>
      <c r="DI13" s="659"/>
      <c r="DJ13" s="659"/>
      <c r="DK13" s="659"/>
      <c r="DL13" s="659"/>
      <c r="DM13" s="659"/>
      <c r="DN13" s="659"/>
      <c r="DO13" s="659"/>
      <c r="DP13" s="660"/>
      <c r="DQ13" s="667">
        <v>286022</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6375</v>
      </c>
      <c r="BH14" s="659"/>
      <c r="BI14" s="659"/>
      <c r="BJ14" s="659"/>
      <c r="BK14" s="659"/>
      <c r="BL14" s="659"/>
      <c r="BM14" s="659"/>
      <c r="BN14" s="660"/>
      <c r="BO14" s="661">
        <v>1.1000000000000001</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168547</v>
      </c>
      <c r="CS14" s="659"/>
      <c r="CT14" s="659"/>
      <c r="CU14" s="659"/>
      <c r="CV14" s="659"/>
      <c r="CW14" s="659"/>
      <c r="CX14" s="659"/>
      <c r="CY14" s="660"/>
      <c r="CZ14" s="661">
        <v>4.7</v>
      </c>
      <c r="DA14" s="661"/>
      <c r="DB14" s="661"/>
      <c r="DC14" s="661"/>
      <c r="DD14" s="667">
        <v>20808</v>
      </c>
      <c r="DE14" s="659"/>
      <c r="DF14" s="659"/>
      <c r="DG14" s="659"/>
      <c r="DH14" s="659"/>
      <c r="DI14" s="659"/>
      <c r="DJ14" s="659"/>
      <c r="DK14" s="659"/>
      <c r="DL14" s="659"/>
      <c r="DM14" s="659"/>
      <c r="DN14" s="659"/>
      <c r="DO14" s="659"/>
      <c r="DP14" s="660"/>
      <c r="DQ14" s="667">
        <v>151214</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2646</v>
      </c>
      <c r="S15" s="659"/>
      <c r="T15" s="659"/>
      <c r="U15" s="659"/>
      <c r="V15" s="659"/>
      <c r="W15" s="659"/>
      <c r="X15" s="659"/>
      <c r="Y15" s="660"/>
      <c r="Z15" s="661">
        <v>0.1</v>
      </c>
      <c r="AA15" s="661"/>
      <c r="AB15" s="661"/>
      <c r="AC15" s="661"/>
      <c r="AD15" s="662">
        <v>2646</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7210</v>
      </c>
      <c r="BH15" s="659"/>
      <c r="BI15" s="659"/>
      <c r="BJ15" s="659"/>
      <c r="BK15" s="659"/>
      <c r="BL15" s="659"/>
      <c r="BM15" s="659"/>
      <c r="BN15" s="660"/>
      <c r="BO15" s="661">
        <v>1.2</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422422</v>
      </c>
      <c r="CS15" s="659"/>
      <c r="CT15" s="659"/>
      <c r="CU15" s="659"/>
      <c r="CV15" s="659"/>
      <c r="CW15" s="659"/>
      <c r="CX15" s="659"/>
      <c r="CY15" s="660"/>
      <c r="CZ15" s="661">
        <v>11.8</v>
      </c>
      <c r="DA15" s="661"/>
      <c r="DB15" s="661"/>
      <c r="DC15" s="661"/>
      <c r="DD15" s="667">
        <v>80881</v>
      </c>
      <c r="DE15" s="659"/>
      <c r="DF15" s="659"/>
      <c r="DG15" s="659"/>
      <c r="DH15" s="659"/>
      <c r="DI15" s="659"/>
      <c r="DJ15" s="659"/>
      <c r="DK15" s="659"/>
      <c r="DL15" s="659"/>
      <c r="DM15" s="659"/>
      <c r="DN15" s="659"/>
      <c r="DO15" s="659"/>
      <c r="DP15" s="660"/>
      <c r="DQ15" s="667">
        <v>304913</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4605</v>
      </c>
      <c r="S16" s="659"/>
      <c r="T16" s="659"/>
      <c r="U16" s="659"/>
      <c r="V16" s="659"/>
      <c r="W16" s="659"/>
      <c r="X16" s="659"/>
      <c r="Y16" s="660"/>
      <c r="Z16" s="661">
        <v>0.1</v>
      </c>
      <c r="AA16" s="661"/>
      <c r="AB16" s="661"/>
      <c r="AC16" s="661"/>
      <c r="AD16" s="662">
        <v>4605</v>
      </c>
      <c r="AE16" s="662"/>
      <c r="AF16" s="662"/>
      <c r="AG16" s="662"/>
      <c r="AH16" s="662"/>
      <c r="AI16" s="662"/>
      <c r="AJ16" s="662"/>
      <c r="AK16" s="662"/>
      <c r="AL16" s="663">
        <v>0.2</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45390</v>
      </c>
      <c r="CS16" s="659"/>
      <c r="CT16" s="659"/>
      <c r="CU16" s="659"/>
      <c r="CV16" s="659"/>
      <c r="CW16" s="659"/>
      <c r="CX16" s="659"/>
      <c r="CY16" s="660"/>
      <c r="CZ16" s="661">
        <v>1.3</v>
      </c>
      <c r="DA16" s="661"/>
      <c r="DB16" s="661"/>
      <c r="DC16" s="661"/>
      <c r="DD16" s="667" t="s">
        <v>122</v>
      </c>
      <c r="DE16" s="659"/>
      <c r="DF16" s="659"/>
      <c r="DG16" s="659"/>
      <c r="DH16" s="659"/>
      <c r="DI16" s="659"/>
      <c r="DJ16" s="659"/>
      <c r="DK16" s="659"/>
      <c r="DL16" s="659"/>
      <c r="DM16" s="659"/>
      <c r="DN16" s="659"/>
      <c r="DO16" s="659"/>
      <c r="DP16" s="660"/>
      <c r="DQ16" s="667">
        <v>11076</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5822</v>
      </c>
      <c r="S17" s="659"/>
      <c r="T17" s="659"/>
      <c r="U17" s="659"/>
      <c r="V17" s="659"/>
      <c r="W17" s="659"/>
      <c r="X17" s="659"/>
      <c r="Y17" s="660"/>
      <c r="Z17" s="661">
        <v>0.2</v>
      </c>
      <c r="AA17" s="661"/>
      <c r="AB17" s="661"/>
      <c r="AC17" s="661"/>
      <c r="AD17" s="662">
        <v>5822</v>
      </c>
      <c r="AE17" s="662"/>
      <c r="AF17" s="662"/>
      <c r="AG17" s="662"/>
      <c r="AH17" s="662"/>
      <c r="AI17" s="662"/>
      <c r="AJ17" s="662"/>
      <c r="AK17" s="662"/>
      <c r="AL17" s="663">
        <v>0.3</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363812</v>
      </c>
      <c r="CS17" s="659"/>
      <c r="CT17" s="659"/>
      <c r="CU17" s="659"/>
      <c r="CV17" s="659"/>
      <c r="CW17" s="659"/>
      <c r="CX17" s="659"/>
      <c r="CY17" s="660"/>
      <c r="CZ17" s="661">
        <v>10.199999999999999</v>
      </c>
      <c r="DA17" s="661"/>
      <c r="DB17" s="661"/>
      <c r="DC17" s="661"/>
      <c r="DD17" s="667" t="s">
        <v>122</v>
      </c>
      <c r="DE17" s="659"/>
      <c r="DF17" s="659"/>
      <c r="DG17" s="659"/>
      <c r="DH17" s="659"/>
      <c r="DI17" s="659"/>
      <c r="DJ17" s="659"/>
      <c r="DK17" s="659"/>
      <c r="DL17" s="659"/>
      <c r="DM17" s="659"/>
      <c r="DN17" s="659"/>
      <c r="DO17" s="659"/>
      <c r="DP17" s="660"/>
      <c r="DQ17" s="667">
        <v>361868</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49</v>
      </c>
      <c r="S18" s="659"/>
      <c r="T18" s="659"/>
      <c r="U18" s="659"/>
      <c r="V18" s="659"/>
      <c r="W18" s="659"/>
      <c r="X18" s="659"/>
      <c r="Y18" s="660"/>
      <c r="Z18" s="661">
        <v>0</v>
      </c>
      <c r="AA18" s="661"/>
      <c r="AB18" s="661"/>
      <c r="AC18" s="661"/>
      <c r="AD18" s="662">
        <v>49</v>
      </c>
      <c r="AE18" s="662"/>
      <c r="AF18" s="662"/>
      <c r="AG18" s="662"/>
      <c r="AH18" s="662"/>
      <c r="AI18" s="662"/>
      <c r="AJ18" s="662"/>
      <c r="AK18" s="662"/>
      <c r="AL18" s="663">
        <v>0</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5773</v>
      </c>
      <c r="S19" s="659"/>
      <c r="T19" s="659"/>
      <c r="U19" s="659"/>
      <c r="V19" s="659"/>
      <c r="W19" s="659"/>
      <c r="X19" s="659"/>
      <c r="Y19" s="660"/>
      <c r="Z19" s="661">
        <v>0.2</v>
      </c>
      <c r="AA19" s="661"/>
      <c r="AB19" s="661"/>
      <c r="AC19" s="661"/>
      <c r="AD19" s="662">
        <v>5773</v>
      </c>
      <c r="AE19" s="662"/>
      <c r="AF19" s="662"/>
      <c r="AG19" s="662"/>
      <c r="AH19" s="662"/>
      <c r="AI19" s="662"/>
      <c r="AJ19" s="662"/>
      <c r="AK19" s="662"/>
      <c r="AL19" s="663">
        <v>0.3</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481</v>
      </c>
      <c r="BH19" s="659"/>
      <c r="BI19" s="659"/>
      <c r="BJ19" s="659"/>
      <c r="BK19" s="659"/>
      <c r="BL19" s="659"/>
      <c r="BM19" s="659"/>
      <c r="BN19" s="660"/>
      <c r="BO19" s="661">
        <v>0.1</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122</v>
      </c>
      <c r="S20" s="659"/>
      <c r="T20" s="659"/>
      <c r="U20" s="659"/>
      <c r="V20" s="659"/>
      <c r="W20" s="659"/>
      <c r="X20" s="659"/>
      <c r="Y20" s="660"/>
      <c r="Z20" s="661" t="s">
        <v>122</v>
      </c>
      <c r="AA20" s="661"/>
      <c r="AB20" s="661"/>
      <c r="AC20" s="661"/>
      <c r="AD20" s="662" t="s">
        <v>122</v>
      </c>
      <c r="AE20" s="662"/>
      <c r="AF20" s="662"/>
      <c r="AG20" s="662"/>
      <c r="AH20" s="662"/>
      <c r="AI20" s="662"/>
      <c r="AJ20" s="662"/>
      <c r="AK20" s="662"/>
      <c r="AL20" s="663" t="s">
        <v>122</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481</v>
      </c>
      <c r="BH20" s="659"/>
      <c r="BI20" s="659"/>
      <c r="BJ20" s="659"/>
      <c r="BK20" s="659"/>
      <c r="BL20" s="659"/>
      <c r="BM20" s="659"/>
      <c r="BN20" s="660"/>
      <c r="BO20" s="661">
        <v>0.1</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3568275</v>
      </c>
      <c r="CS20" s="659"/>
      <c r="CT20" s="659"/>
      <c r="CU20" s="659"/>
      <c r="CV20" s="659"/>
      <c r="CW20" s="659"/>
      <c r="CX20" s="659"/>
      <c r="CY20" s="660"/>
      <c r="CZ20" s="661">
        <v>100</v>
      </c>
      <c r="DA20" s="661"/>
      <c r="DB20" s="661"/>
      <c r="DC20" s="661"/>
      <c r="DD20" s="667">
        <v>547935</v>
      </c>
      <c r="DE20" s="659"/>
      <c r="DF20" s="659"/>
      <c r="DG20" s="659"/>
      <c r="DH20" s="659"/>
      <c r="DI20" s="659"/>
      <c r="DJ20" s="659"/>
      <c r="DK20" s="659"/>
      <c r="DL20" s="659"/>
      <c r="DM20" s="659"/>
      <c r="DN20" s="659"/>
      <c r="DO20" s="659"/>
      <c r="DP20" s="660"/>
      <c r="DQ20" s="667">
        <v>2757211</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1837401</v>
      </c>
      <c r="S21" s="659"/>
      <c r="T21" s="659"/>
      <c r="U21" s="659"/>
      <c r="V21" s="659"/>
      <c r="W21" s="659"/>
      <c r="X21" s="659"/>
      <c r="Y21" s="660"/>
      <c r="Z21" s="661">
        <v>48.7</v>
      </c>
      <c r="AA21" s="661"/>
      <c r="AB21" s="661"/>
      <c r="AC21" s="661"/>
      <c r="AD21" s="662">
        <v>1584576</v>
      </c>
      <c r="AE21" s="662"/>
      <c r="AF21" s="662"/>
      <c r="AG21" s="662"/>
      <c r="AH21" s="662"/>
      <c r="AI21" s="662"/>
      <c r="AJ21" s="662"/>
      <c r="AK21" s="662"/>
      <c r="AL21" s="663">
        <v>69</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481</v>
      </c>
      <c r="BH21" s="659"/>
      <c r="BI21" s="659"/>
      <c r="BJ21" s="659"/>
      <c r="BK21" s="659"/>
      <c r="BL21" s="659"/>
      <c r="BM21" s="659"/>
      <c r="BN21" s="660"/>
      <c r="BO21" s="661">
        <v>0.1</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1584576</v>
      </c>
      <c r="S22" s="659"/>
      <c r="T22" s="659"/>
      <c r="U22" s="659"/>
      <c r="V22" s="659"/>
      <c r="W22" s="659"/>
      <c r="X22" s="659"/>
      <c r="Y22" s="660"/>
      <c r="Z22" s="661">
        <v>42</v>
      </c>
      <c r="AA22" s="661"/>
      <c r="AB22" s="661"/>
      <c r="AC22" s="661"/>
      <c r="AD22" s="662">
        <v>1584576</v>
      </c>
      <c r="AE22" s="662"/>
      <c r="AF22" s="662"/>
      <c r="AG22" s="662"/>
      <c r="AH22" s="662"/>
      <c r="AI22" s="662"/>
      <c r="AJ22" s="662"/>
      <c r="AK22" s="662"/>
      <c r="AL22" s="663">
        <v>69</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249849</v>
      </c>
      <c r="S23" s="659"/>
      <c r="T23" s="659"/>
      <c r="U23" s="659"/>
      <c r="V23" s="659"/>
      <c r="W23" s="659"/>
      <c r="X23" s="659"/>
      <c r="Y23" s="660"/>
      <c r="Z23" s="661">
        <v>6.6</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v>2976</v>
      </c>
      <c r="S24" s="659"/>
      <c r="T24" s="659"/>
      <c r="U24" s="659"/>
      <c r="V24" s="659"/>
      <c r="W24" s="659"/>
      <c r="X24" s="659"/>
      <c r="Y24" s="660"/>
      <c r="Z24" s="661">
        <v>0.1</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1062667</v>
      </c>
      <c r="CS24" s="648"/>
      <c r="CT24" s="648"/>
      <c r="CU24" s="648"/>
      <c r="CV24" s="648"/>
      <c r="CW24" s="648"/>
      <c r="CX24" s="648"/>
      <c r="CY24" s="649"/>
      <c r="CZ24" s="652">
        <v>29.8</v>
      </c>
      <c r="DA24" s="653"/>
      <c r="DB24" s="653"/>
      <c r="DC24" s="669"/>
      <c r="DD24" s="690">
        <v>984591</v>
      </c>
      <c r="DE24" s="648"/>
      <c r="DF24" s="648"/>
      <c r="DG24" s="648"/>
      <c r="DH24" s="648"/>
      <c r="DI24" s="648"/>
      <c r="DJ24" s="648"/>
      <c r="DK24" s="649"/>
      <c r="DL24" s="690">
        <v>892319</v>
      </c>
      <c r="DM24" s="648"/>
      <c r="DN24" s="648"/>
      <c r="DO24" s="648"/>
      <c r="DP24" s="648"/>
      <c r="DQ24" s="648"/>
      <c r="DR24" s="648"/>
      <c r="DS24" s="648"/>
      <c r="DT24" s="648"/>
      <c r="DU24" s="648"/>
      <c r="DV24" s="649"/>
      <c r="DW24" s="652">
        <v>38.799999999999997</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2544812</v>
      </c>
      <c r="S25" s="659"/>
      <c r="T25" s="659"/>
      <c r="U25" s="659"/>
      <c r="V25" s="659"/>
      <c r="W25" s="659"/>
      <c r="X25" s="659"/>
      <c r="Y25" s="660"/>
      <c r="Z25" s="661">
        <v>67.400000000000006</v>
      </c>
      <c r="AA25" s="661"/>
      <c r="AB25" s="661"/>
      <c r="AC25" s="661"/>
      <c r="AD25" s="662">
        <v>2291987</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612128</v>
      </c>
      <c r="CS25" s="679"/>
      <c r="CT25" s="679"/>
      <c r="CU25" s="679"/>
      <c r="CV25" s="679"/>
      <c r="CW25" s="679"/>
      <c r="CX25" s="679"/>
      <c r="CY25" s="680"/>
      <c r="CZ25" s="663">
        <v>17.2</v>
      </c>
      <c r="DA25" s="691"/>
      <c r="DB25" s="691"/>
      <c r="DC25" s="693"/>
      <c r="DD25" s="667">
        <v>571957</v>
      </c>
      <c r="DE25" s="679"/>
      <c r="DF25" s="679"/>
      <c r="DG25" s="679"/>
      <c r="DH25" s="679"/>
      <c r="DI25" s="679"/>
      <c r="DJ25" s="679"/>
      <c r="DK25" s="680"/>
      <c r="DL25" s="667">
        <v>534080</v>
      </c>
      <c r="DM25" s="679"/>
      <c r="DN25" s="679"/>
      <c r="DO25" s="679"/>
      <c r="DP25" s="679"/>
      <c r="DQ25" s="679"/>
      <c r="DR25" s="679"/>
      <c r="DS25" s="679"/>
      <c r="DT25" s="679"/>
      <c r="DU25" s="679"/>
      <c r="DV25" s="680"/>
      <c r="DW25" s="663">
        <v>23.2</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t="s">
        <v>122</v>
      </c>
      <c r="S26" s="659"/>
      <c r="T26" s="659"/>
      <c r="U26" s="659"/>
      <c r="V26" s="659"/>
      <c r="W26" s="659"/>
      <c r="X26" s="659"/>
      <c r="Y26" s="660"/>
      <c r="Z26" s="661" t="s">
        <v>122</v>
      </c>
      <c r="AA26" s="661"/>
      <c r="AB26" s="661"/>
      <c r="AC26" s="661"/>
      <c r="AD26" s="662" t="s">
        <v>122</v>
      </c>
      <c r="AE26" s="662"/>
      <c r="AF26" s="662"/>
      <c r="AG26" s="662"/>
      <c r="AH26" s="662"/>
      <c r="AI26" s="662"/>
      <c r="AJ26" s="662"/>
      <c r="AK26" s="662"/>
      <c r="AL26" s="663" t="s">
        <v>122</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381328</v>
      </c>
      <c r="CS26" s="659"/>
      <c r="CT26" s="659"/>
      <c r="CU26" s="659"/>
      <c r="CV26" s="659"/>
      <c r="CW26" s="659"/>
      <c r="CX26" s="659"/>
      <c r="CY26" s="660"/>
      <c r="CZ26" s="663">
        <v>10.7</v>
      </c>
      <c r="DA26" s="691"/>
      <c r="DB26" s="691"/>
      <c r="DC26" s="693"/>
      <c r="DD26" s="667">
        <v>341157</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930</v>
      </c>
      <c r="S27" s="659"/>
      <c r="T27" s="659"/>
      <c r="U27" s="659"/>
      <c r="V27" s="659"/>
      <c r="W27" s="659"/>
      <c r="X27" s="659"/>
      <c r="Y27" s="660"/>
      <c r="Z27" s="661">
        <v>0</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605502</v>
      </c>
      <c r="BH27" s="659"/>
      <c r="BI27" s="659"/>
      <c r="BJ27" s="659"/>
      <c r="BK27" s="659"/>
      <c r="BL27" s="659"/>
      <c r="BM27" s="659"/>
      <c r="BN27" s="660"/>
      <c r="BO27" s="661">
        <v>100</v>
      </c>
      <c r="BP27" s="661"/>
      <c r="BQ27" s="661"/>
      <c r="BR27" s="661"/>
      <c r="BS27" s="662">
        <v>91113</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86727</v>
      </c>
      <c r="CS27" s="679"/>
      <c r="CT27" s="679"/>
      <c r="CU27" s="679"/>
      <c r="CV27" s="679"/>
      <c r="CW27" s="679"/>
      <c r="CX27" s="679"/>
      <c r="CY27" s="680"/>
      <c r="CZ27" s="663">
        <v>2.4</v>
      </c>
      <c r="DA27" s="691"/>
      <c r="DB27" s="691"/>
      <c r="DC27" s="693"/>
      <c r="DD27" s="667">
        <v>50766</v>
      </c>
      <c r="DE27" s="679"/>
      <c r="DF27" s="679"/>
      <c r="DG27" s="679"/>
      <c r="DH27" s="679"/>
      <c r="DI27" s="679"/>
      <c r="DJ27" s="679"/>
      <c r="DK27" s="680"/>
      <c r="DL27" s="667">
        <v>31277</v>
      </c>
      <c r="DM27" s="679"/>
      <c r="DN27" s="679"/>
      <c r="DO27" s="679"/>
      <c r="DP27" s="679"/>
      <c r="DQ27" s="679"/>
      <c r="DR27" s="679"/>
      <c r="DS27" s="679"/>
      <c r="DT27" s="679"/>
      <c r="DU27" s="679"/>
      <c r="DV27" s="680"/>
      <c r="DW27" s="663">
        <v>1.4</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26235</v>
      </c>
      <c r="S28" s="659"/>
      <c r="T28" s="659"/>
      <c r="U28" s="659"/>
      <c r="V28" s="659"/>
      <c r="W28" s="659"/>
      <c r="X28" s="659"/>
      <c r="Y28" s="660"/>
      <c r="Z28" s="661">
        <v>0.7</v>
      </c>
      <c r="AA28" s="661"/>
      <c r="AB28" s="661"/>
      <c r="AC28" s="661"/>
      <c r="AD28" s="662" t="s">
        <v>122</v>
      </c>
      <c r="AE28" s="662"/>
      <c r="AF28" s="662"/>
      <c r="AG28" s="662"/>
      <c r="AH28" s="662"/>
      <c r="AI28" s="662"/>
      <c r="AJ28" s="662"/>
      <c r="AK28" s="662"/>
      <c r="AL28" s="663" t="s">
        <v>122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363812</v>
      </c>
      <c r="CS28" s="659"/>
      <c r="CT28" s="659"/>
      <c r="CU28" s="659"/>
      <c r="CV28" s="659"/>
      <c r="CW28" s="659"/>
      <c r="CX28" s="659"/>
      <c r="CY28" s="660"/>
      <c r="CZ28" s="663">
        <v>10.199999999999999</v>
      </c>
      <c r="DA28" s="691"/>
      <c r="DB28" s="691"/>
      <c r="DC28" s="693"/>
      <c r="DD28" s="667">
        <v>361868</v>
      </c>
      <c r="DE28" s="659"/>
      <c r="DF28" s="659"/>
      <c r="DG28" s="659"/>
      <c r="DH28" s="659"/>
      <c r="DI28" s="659"/>
      <c r="DJ28" s="659"/>
      <c r="DK28" s="660"/>
      <c r="DL28" s="667">
        <v>326962</v>
      </c>
      <c r="DM28" s="659"/>
      <c r="DN28" s="659"/>
      <c r="DO28" s="659"/>
      <c r="DP28" s="659"/>
      <c r="DQ28" s="659"/>
      <c r="DR28" s="659"/>
      <c r="DS28" s="659"/>
      <c r="DT28" s="659"/>
      <c r="DU28" s="659"/>
      <c r="DV28" s="660"/>
      <c r="DW28" s="663">
        <v>14.2</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1526</v>
      </c>
      <c r="S29" s="659"/>
      <c r="T29" s="659"/>
      <c r="U29" s="659"/>
      <c r="V29" s="659"/>
      <c r="W29" s="659"/>
      <c r="X29" s="659"/>
      <c r="Y29" s="660"/>
      <c r="Z29" s="661">
        <v>0</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363812</v>
      </c>
      <c r="CS29" s="679"/>
      <c r="CT29" s="679"/>
      <c r="CU29" s="679"/>
      <c r="CV29" s="679"/>
      <c r="CW29" s="679"/>
      <c r="CX29" s="679"/>
      <c r="CY29" s="680"/>
      <c r="CZ29" s="663">
        <v>10.199999999999999</v>
      </c>
      <c r="DA29" s="691"/>
      <c r="DB29" s="691"/>
      <c r="DC29" s="693"/>
      <c r="DD29" s="667">
        <v>361868</v>
      </c>
      <c r="DE29" s="679"/>
      <c r="DF29" s="679"/>
      <c r="DG29" s="679"/>
      <c r="DH29" s="679"/>
      <c r="DI29" s="679"/>
      <c r="DJ29" s="679"/>
      <c r="DK29" s="680"/>
      <c r="DL29" s="667">
        <v>326962</v>
      </c>
      <c r="DM29" s="679"/>
      <c r="DN29" s="679"/>
      <c r="DO29" s="679"/>
      <c r="DP29" s="679"/>
      <c r="DQ29" s="679"/>
      <c r="DR29" s="679"/>
      <c r="DS29" s="679"/>
      <c r="DT29" s="679"/>
      <c r="DU29" s="679"/>
      <c r="DV29" s="680"/>
      <c r="DW29" s="663">
        <v>14.2</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183440</v>
      </c>
      <c r="S30" s="659"/>
      <c r="T30" s="659"/>
      <c r="U30" s="659"/>
      <c r="V30" s="659"/>
      <c r="W30" s="659"/>
      <c r="X30" s="659"/>
      <c r="Y30" s="660"/>
      <c r="Z30" s="661">
        <v>4.9000000000000004</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356533</v>
      </c>
      <c r="CS30" s="659"/>
      <c r="CT30" s="659"/>
      <c r="CU30" s="659"/>
      <c r="CV30" s="659"/>
      <c r="CW30" s="659"/>
      <c r="CX30" s="659"/>
      <c r="CY30" s="660"/>
      <c r="CZ30" s="663">
        <v>10</v>
      </c>
      <c r="DA30" s="691"/>
      <c r="DB30" s="691"/>
      <c r="DC30" s="693"/>
      <c r="DD30" s="667">
        <v>354589</v>
      </c>
      <c r="DE30" s="659"/>
      <c r="DF30" s="659"/>
      <c r="DG30" s="659"/>
      <c r="DH30" s="659"/>
      <c r="DI30" s="659"/>
      <c r="DJ30" s="659"/>
      <c r="DK30" s="660"/>
      <c r="DL30" s="667">
        <v>319683</v>
      </c>
      <c r="DM30" s="659"/>
      <c r="DN30" s="659"/>
      <c r="DO30" s="659"/>
      <c r="DP30" s="659"/>
      <c r="DQ30" s="659"/>
      <c r="DR30" s="659"/>
      <c r="DS30" s="659"/>
      <c r="DT30" s="659"/>
      <c r="DU30" s="659"/>
      <c r="DV30" s="660"/>
      <c r="DW30" s="663">
        <v>13.9</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99.6</v>
      </c>
      <c r="BH31" s="702"/>
      <c r="BI31" s="702"/>
      <c r="BJ31" s="702"/>
      <c r="BK31" s="702"/>
      <c r="BL31" s="702"/>
      <c r="BM31" s="653">
        <v>99.2</v>
      </c>
      <c r="BN31" s="702"/>
      <c r="BO31" s="702"/>
      <c r="BP31" s="702"/>
      <c r="BQ31" s="703"/>
      <c r="BR31" s="705">
        <v>99.7</v>
      </c>
      <c r="BS31" s="702"/>
      <c r="BT31" s="702"/>
      <c r="BU31" s="702"/>
      <c r="BV31" s="702"/>
      <c r="BW31" s="702"/>
      <c r="BX31" s="653">
        <v>99.3</v>
      </c>
      <c r="BY31" s="702"/>
      <c r="BZ31" s="702"/>
      <c r="CA31" s="702"/>
      <c r="CB31" s="703"/>
      <c r="CD31" s="698"/>
      <c r="CE31" s="699"/>
      <c r="CF31" s="655" t="s">
        <v>300</v>
      </c>
      <c r="CG31" s="656"/>
      <c r="CH31" s="656"/>
      <c r="CI31" s="656"/>
      <c r="CJ31" s="656"/>
      <c r="CK31" s="656"/>
      <c r="CL31" s="656"/>
      <c r="CM31" s="656"/>
      <c r="CN31" s="656"/>
      <c r="CO31" s="656"/>
      <c r="CP31" s="656"/>
      <c r="CQ31" s="657"/>
      <c r="CR31" s="658">
        <v>7279</v>
      </c>
      <c r="CS31" s="679"/>
      <c r="CT31" s="679"/>
      <c r="CU31" s="679"/>
      <c r="CV31" s="679"/>
      <c r="CW31" s="679"/>
      <c r="CX31" s="679"/>
      <c r="CY31" s="680"/>
      <c r="CZ31" s="663">
        <v>0.2</v>
      </c>
      <c r="DA31" s="691"/>
      <c r="DB31" s="691"/>
      <c r="DC31" s="693"/>
      <c r="DD31" s="667">
        <v>7279</v>
      </c>
      <c r="DE31" s="679"/>
      <c r="DF31" s="679"/>
      <c r="DG31" s="679"/>
      <c r="DH31" s="679"/>
      <c r="DI31" s="679"/>
      <c r="DJ31" s="679"/>
      <c r="DK31" s="680"/>
      <c r="DL31" s="667">
        <v>7279</v>
      </c>
      <c r="DM31" s="679"/>
      <c r="DN31" s="679"/>
      <c r="DO31" s="679"/>
      <c r="DP31" s="679"/>
      <c r="DQ31" s="679"/>
      <c r="DR31" s="679"/>
      <c r="DS31" s="679"/>
      <c r="DT31" s="679"/>
      <c r="DU31" s="679"/>
      <c r="DV31" s="680"/>
      <c r="DW31" s="663">
        <v>0.3</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211003</v>
      </c>
      <c r="S32" s="659"/>
      <c r="T32" s="659"/>
      <c r="U32" s="659"/>
      <c r="V32" s="659"/>
      <c r="W32" s="659"/>
      <c r="X32" s="659"/>
      <c r="Y32" s="660"/>
      <c r="Z32" s="661">
        <v>5.6</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99.3</v>
      </c>
      <c r="BH32" s="679"/>
      <c r="BI32" s="679"/>
      <c r="BJ32" s="679"/>
      <c r="BK32" s="679"/>
      <c r="BL32" s="679"/>
      <c r="BM32" s="664">
        <v>98.8</v>
      </c>
      <c r="BN32" s="679"/>
      <c r="BO32" s="679"/>
      <c r="BP32" s="679"/>
      <c r="BQ32" s="704"/>
      <c r="BR32" s="715">
        <v>99.4</v>
      </c>
      <c r="BS32" s="679"/>
      <c r="BT32" s="679"/>
      <c r="BU32" s="679"/>
      <c r="BV32" s="679"/>
      <c r="BW32" s="679"/>
      <c r="BX32" s="664">
        <v>99</v>
      </c>
      <c r="BY32" s="679"/>
      <c r="BZ32" s="679"/>
      <c r="CA32" s="679"/>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9109</v>
      </c>
      <c r="S33" s="659"/>
      <c r="T33" s="659"/>
      <c r="U33" s="659"/>
      <c r="V33" s="659"/>
      <c r="W33" s="659"/>
      <c r="X33" s="659"/>
      <c r="Y33" s="660"/>
      <c r="Z33" s="661">
        <v>0.2</v>
      </c>
      <c r="AA33" s="661"/>
      <c r="AB33" s="661"/>
      <c r="AC33" s="661"/>
      <c r="AD33" s="662">
        <v>2524</v>
      </c>
      <c r="AE33" s="662"/>
      <c r="AF33" s="662"/>
      <c r="AG33" s="662"/>
      <c r="AH33" s="662"/>
      <c r="AI33" s="662"/>
      <c r="AJ33" s="662"/>
      <c r="AK33" s="662"/>
      <c r="AL33" s="663">
        <v>0.1</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99.7</v>
      </c>
      <c r="BH33" s="717"/>
      <c r="BI33" s="717"/>
      <c r="BJ33" s="717"/>
      <c r="BK33" s="717"/>
      <c r="BL33" s="717"/>
      <c r="BM33" s="718">
        <v>99.3</v>
      </c>
      <c r="BN33" s="717"/>
      <c r="BO33" s="717"/>
      <c r="BP33" s="717"/>
      <c r="BQ33" s="719"/>
      <c r="BR33" s="716">
        <v>99.7</v>
      </c>
      <c r="BS33" s="717"/>
      <c r="BT33" s="717"/>
      <c r="BU33" s="717"/>
      <c r="BV33" s="717"/>
      <c r="BW33" s="717"/>
      <c r="BX33" s="718">
        <v>99.4</v>
      </c>
      <c r="BY33" s="717"/>
      <c r="BZ33" s="717"/>
      <c r="CA33" s="717"/>
      <c r="CB33" s="719"/>
      <c r="CD33" s="655" t="s">
        <v>307</v>
      </c>
      <c r="CE33" s="656"/>
      <c r="CF33" s="656"/>
      <c r="CG33" s="656"/>
      <c r="CH33" s="656"/>
      <c r="CI33" s="656"/>
      <c r="CJ33" s="656"/>
      <c r="CK33" s="656"/>
      <c r="CL33" s="656"/>
      <c r="CM33" s="656"/>
      <c r="CN33" s="656"/>
      <c r="CO33" s="656"/>
      <c r="CP33" s="656"/>
      <c r="CQ33" s="657"/>
      <c r="CR33" s="658">
        <v>1912283</v>
      </c>
      <c r="CS33" s="679"/>
      <c r="CT33" s="679"/>
      <c r="CU33" s="679"/>
      <c r="CV33" s="679"/>
      <c r="CW33" s="679"/>
      <c r="CX33" s="679"/>
      <c r="CY33" s="680"/>
      <c r="CZ33" s="663">
        <v>53.6</v>
      </c>
      <c r="DA33" s="691"/>
      <c r="DB33" s="691"/>
      <c r="DC33" s="693"/>
      <c r="DD33" s="667">
        <v>1575485</v>
      </c>
      <c r="DE33" s="679"/>
      <c r="DF33" s="679"/>
      <c r="DG33" s="679"/>
      <c r="DH33" s="679"/>
      <c r="DI33" s="679"/>
      <c r="DJ33" s="679"/>
      <c r="DK33" s="680"/>
      <c r="DL33" s="667">
        <v>965883</v>
      </c>
      <c r="DM33" s="679"/>
      <c r="DN33" s="679"/>
      <c r="DO33" s="679"/>
      <c r="DP33" s="679"/>
      <c r="DQ33" s="679"/>
      <c r="DR33" s="679"/>
      <c r="DS33" s="679"/>
      <c r="DT33" s="679"/>
      <c r="DU33" s="679"/>
      <c r="DV33" s="680"/>
      <c r="DW33" s="663">
        <v>42</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26721</v>
      </c>
      <c r="S34" s="659"/>
      <c r="T34" s="659"/>
      <c r="U34" s="659"/>
      <c r="V34" s="659"/>
      <c r="W34" s="659"/>
      <c r="X34" s="659"/>
      <c r="Y34" s="660"/>
      <c r="Z34" s="661">
        <v>0.7</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645006</v>
      </c>
      <c r="CS34" s="659"/>
      <c r="CT34" s="659"/>
      <c r="CU34" s="659"/>
      <c r="CV34" s="659"/>
      <c r="CW34" s="659"/>
      <c r="CX34" s="659"/>
      <c r="CY34" s="660"/>
      <c r="CZ34" s="663">
        <v>18.100000000000001</v>
      </c>
      <c r="DA34" s="691"/>
      <c r="DB34" s="691"/>
      <c r="DC34" s="693"/>
      <c r="DD34" s="667">
        <v>432193</v>
      </c>
      <c r="DE34" s="659"/>
      <c r="DF34" s="659"/>
      <c r="DG34" s="659"/>
      <c r="DH34" s="659"/>
      <c r="DI34" s="659"/>
      <c r="DJ34" s="659"/>
      <c r="DK34" s="660"/>
      <c r="DL34" s="667">
        <v>285287</v>
      </c>
      <c r="DM34" s="659"/>
      <c r="DN34" s="659"/>
      <c r="DO34" s="659"/>
      <c r="DP34" s="659"/>
      <c r="DQ34" s="659"/>
      <c r="DR34" s="659"/>
      <c r="DS34" s="659"/>
      <c r="DT34" s="659"/>
      <c r="DU34" s="659"/>
      <c r="DV34" s="660"/>
      <c r="DW34" s="663">
        <v>12.4</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302617</v>
      </c>
      <c r="S35" s="659"/>
      <c r="T35" s="659"/>
      <c r="U35" s="659"/>
      <c r="V35" s="659"/>
      <c r="W35" s="659"/>
      <c r="X35" s="659"/>
      <c r="Y35" s="660"/>
      <c r="Z35" s="661">
        <v>8</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256311</v>
      </c>
      <c r="CS35" s="679"/>
      <c r="CT35" s="679"/>
      <c r="CU35" s="679"/>
      <c r="CV35" s="679"/>
      <c r="CW35" s="679"/>
      <c r="CX35" s="679"/>
      <c r="CY35" s="680"/>
      <c r="CZ35" s="663">
        <v>7.2</v>
      </c>
      <c r="DA35" s="691"/>
      <c r="DB35" s="691"/>
      <c r="DC35" s="693"/>
      <c r="DD35" s="667">
        <v>235559</v>
      </c>
      <c r="DE35" s="679"/>
      <c r="DF35" s="679"/>
      <c r="DG35" s="679"/>
      <c r="DH35" s="679"/>
      <c r="DI35" s="679"/>
      <c r="DJ35" s="679"/>
      <c r="DK35" s="680"/>
      <c r="DL35" s="667">
        <v>147305</v>
      </c>
      <c r="DM35" s="679"/>
      <c r="DN35" s="679"/>
      <c r="DO35" s="679"/>
      <c r="DP35" s="679"/>
      <c r="DQ35" s="679"/>
      <c r="DR35" s="679"/>
      <c r="DS35" s="679"/>
      <c r="DT35" s="679"/>
      <c r="DU35" s="679"/>
      <c r="DV35" s="680"/>
      <c r="DW35" s="663">
        <v>6.4</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111868</v>
      </c>
      <c r="S36" s="659"/>
      <c r="T36" s="659"/>
      <c r="U36" s="659"/>
      <c r="V36" s="659"/>
      <c r="W36" s="659"/>
      <c r="X36" s="659"/>
      <c r="Y36" s="660"/>
      <c r="Z36" s="661">
        <v>3</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461889</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28506</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658759</v>
      </c>
      <c r="CS36" s="659"/>
      <c r="CT36" s="659"/>
      <c r="CU36" s="659"/>
      <c r="CV36" s="659"/>
      <c r="CW36" s="659"/>
      <c r="CX36" s="659"/>
      <c r="CY36" s="660"/>
      <c r="CZ36" s="663">
        <v>18.5</v>
      </c>
      <c r="DA36" s="691"/>
      <c r="DB36" s="691"/>
      <c r="DC36" s="693"/>
      <c r="DD36" s="667">
        <v>613652</v>
      </c>
      <c r="DE36" s="659"/>
      <c r="DF36" s="659"/>
      <c r="DG36" s="659"/>
      <c r="DH36" s="659"/>
      <c r="DI36" s="659"/>
      <c r="DJ36" s="659"/>
      <c r="DK36" s="660"/>
      <c r="DL36" s="667">
        <v>405461</v>
      </c>
      <c r="DM36" s="659"/>
      <c r="DN36" s="659"/>
      <c r="DO36" s="659"/>
      <c r="DP36" s="659"/>
      <c r="DQ36" s="659"/>
      <c r="DR36" s="659"/>
      <c r="DS36" s="659"/>
      <c r="DT36" s="659"/>
      <c r="DU36" s="659"/>
      <c r="DV36" s="660"/>
      <c r="DW36" s="663">
        <v>17.600000000000001</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78171</v>
      </c>
      <c r="S37" s="659"/>
      <c r="T37" s="659"/>
      <c r="U37" s="659"/>
      <c r="V37" s="659"/>
      <c r="W37" s="659"/>
      <c r="X37" s="659"/>
      <c r="Y37" s="660"/>
      <c r="Z37" s="661">
        <v>2.1</v>
      </c>
      <c r="AA37" s="661"/>
      <c r="AB37" s="661"/>
      <c r="AC37" s="661"/>
      <c r="AD37" s="662">
        <v>3420</v>
      </c>
      <c r="AE37" s="662"/>
      <c r="AF37" s="662"/>
      <c r="AG37" s="662"/>
      <c r="AH37" s="662"/>
      <c r="AI37" s="662"/>
      <c r="AJ37" s="662"/>
      <c r="AK37" s="662"/>
      <c r="AL37" s="663">
        <v>0.1</v>
      </c>
      <c r="AM37" s="664"/>
      <c r="AN37" s="664"/>
      <c r="AO37" s="665"/>
      <c r="AQ37" s="721" t="s">
        <v>319</v>
      </c>
      <c r="AR37" s="722"/>
      <c r="AS37" s="722"/>
      <c r="AT37" s="722"/>
      <c r="AU37" s="722"/>
      <c r="AV37" s="722"/>
      <c r="AW37" s="722"/>
      <c r="AX37" s="722"/>
      <c r="AY37" s="723"/>
      <c r="AZ37" s="658">
        <v>102071</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43267</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143222</v>
      </c>
      <c r="CS37" s="679"/>
      <c r="CT37" s="679"/>
      <c r="CU37" s="679"/>
      <c r="CV37" s="679"/>
      <c r="CW37" s="679"/>
      <c r="CX37" s="679"/>
      <c r="CY37" s="680"/>
      <c r="CZ37" s="663">
        <v>4</v>
      </c>
      <c r="DA37" s="691"/>
      <c r="DB37" s="691"/>
      <c r="DC37" s="693"/>
      <c r="DD37" s="667">
        <v>143222</v>
      </c>
      <c r="DE37" s="679"/>
      <c r="DF37" s="679"/>
      <c r="DG37" s="679"/>
      <c r="DH37" s="679"/>
      <c r="DI37" s="679"/>
      <c r="DJ37" s="679"/>
      <c r="DK37" s="680"/>
      <c r="DL37" s="667">
        <v>134660</v>
      </c>
      <c r="DM37" s="679"/>
      <c r="DN37" s="679"/>
      <c r="DO37" s="679"/>
      <c r="DP37" s="679"/>
      <c r="DQ37" s="679"/>
      <c r="DR37" s="679"/>
      <c r="DS37" s="679"/>
      <c r="DT37" s="679"/>
      <c r="DU37" s="679"/>
      <c r="DV37" s="680"/>
      <c r="DW37" s="663">
        <v>5.8</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277366</v>
      </c>
      <c r="S38" s="659"/>
      <c r="T38" s="659"/>
      <c r="U38" s="659"/>
      <c r="V38" s="659"/>
      <c r="W38" s="659"/>
      <c r="X38" s="659"/>
      <c r="Y38" s="660"/>
      <c r="Z38" s="661">
        <v>7.3</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96980</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287</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262838</v>
      </c>
      <c r="CS38" s="659"/>
      <c r="CT38" s="659"/>
      <c r="CU38" s="659"/>
      <c r="CV38" s="659"/>
      <c r="CW38" s="659"/>
      <c r="CX38" s="659"/>
      <c r="CY38" s="660"/>
      <c r="CZ38" s="663">
        <v>7.4</v>
      </c>
      <c r="DA38" s="691"/>
      <c r="DB38" s="691"/>
      <c r="DC38" s="693"/>
      <c r="DD38" s="667">
        <v>238374</v>
      </c>
      <c r="DE38" s="659"/>
      <c r="DF38" s="659"/>
      <c r="DG38" s="659"/>
      <c r="DH38" s="659"/>
      <c r="DI38" s="659"/>
      <c r="DJ38" s="659"/>
      <c r="DK38" s="660"/>
      <c r="DL38" s="667">
        <v>127830</v>
      </c>
      <c r="DM38" s="659"/>
      <c r="DN38" s="659"/>
      <c r="DO38" s="659"/>
      <c r="DP38" s="659"/>
      <c r="DQ38" s="659"/>
      <c r="DR38" s="659"/>
      <c r="DS38" s="659"/>
      <c r="DT38" s="659"/>
      <c r="DU38" s="659"/>
      <c r="DV38" s="660"/>
      <c r="DW38" s="663">
        <v>5.6</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384</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73169</v>
      </c>
      <c r="CS39" s="679"/>
      <c r="CT39" s="679"/>
      <c r="CU39" s="679"/>
      <c r="CV39" s="679"/>
      <c r="CW39" s="679"/>
      <c r="CX39" s="679"/>
      <c r="CY39" s="680"/>
      <c r="CZ39" s="663">
        <v>2.1</v>
      </c>
      <c r="DA39" s="691"/>
      <c r="DB39" s="691"/>
      <c r="DC39" s="693"/>
      <c r="DD39" s="667">
        <v>55707</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v>4466</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2"/>
      <c r="BM40" s="656" t="s">
        <v>333</v>
      </c>
      <c r="BN40" s="656"/>
      <c r="BO40" s="656"/>
      <c r="BP40" s="656"/>
      <c r="BQ40" s="656"/>
      <c r="BR40" s="656"/>
      <c r="BS40" s="656"/>
      <c r="BT40" s="656"/>
      <c r="BU40" s="657"/>
      <c r="BV40" s="658">
        <v>81</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16200</v>
      </c>
      <c r="CS40" s="659"/>
      <c r="CT40" s="659"/>
      <c r="CU40" s="659"/>
      <c r="CV40" s="659"/>
      <c r="CW40" s="659"/>
      <c r="CX40" s="659"/>
      <c r="CY40" s="660"/>
      <c r="CZ40" s="663">
        <v>0.5</v>
      </c>
      <c r="DA40" s="691"/>
      <c r="DB40" s="691"/>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3773798</v>
      </c>
      <c r="S41" s="731"/>
      <c r="T41" s="731"/>
      <c r="U41" s="731"/>
      <c r="V41" s="731"/>
      <c r="W41" s="731"/>
      <c r="X41" s="731"/>
      <c r="Y41" s="735"/>
      <c r="Z41" s="736">
        <v>100</v>
      </c>
      <c r="AA41" s="736"/>
      <c r="AB41" s="736"/>
      <c r="AC41" s="736"/>
      <c r="AD41" s="737">
        <v>2297931</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107537</v>
      </c>
      <c r="BA41" s="659"/>
      <c r="BB41" s="659"/>
      <c r="BC41" s="659"/>
      <c r="BD41" s="679"/>
      <c r="BE41" s="679"/>
      <c r="BF41" s="704"/>
      <c r="BG41" s="708"/>
      <c r="BH41" s="709"/>
      <c r="BI41" s="709"/>
      <c r="BJ41" s="709"/>
      <c r="BK41" s="709"/>
      <c r="BL41" s="202"/>
      <c r="BM41" s="656" t="s">
        <v>337</v>
      </c>
      <c r="BN41" s="656"/>
      <c r="BO41" s="656"/>
      <c r="BP41" s="656"/>
      <c r="BQ41" s="656"/>
      <c r="BR41" s="656"/>
      <c r="BS41" s="656"/>
      <c r="BT41" s="656"/>
      <c r="BU41" s="657"/>
      <c r="BV41" s="658">
        <v>4</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155301</v>
      </c>
      <c r="BA42" s="731"/>
      <c r="BB42" s="731"/>
      <c r="BC42" s="731"/>
      <c r="BD42" s="717"/>
      <c r="BE42" s="717"/>
      <c r="BF42" s="719"/>
      <c r="BG42" s="710"/>
      <c r="BH42" s="711"/>
      <c r="BI42" s="711"/>
      <c r="BJ42" s="711"/>
      <c r="BK42" s="711"/>
      <c r="BL42" s="203"/>
      <c r="BM42" s="682" t="s">
        <v>340</v>
      </c>
      <c r="BN42" s="682"/>
      <c r="BO42" s="682"/>
      <c r="BP42" s="682"/>
      <c r="BQ42" s="682"/>
      <c r="BR42" s="682"/>
      <c r="BS42" s="682"/>
      <c r="BT42" s="682"/>
      <c r="BU42" s="683"/>
      <c r="BV42" s="730">
        <v>435</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593325</v>
      </c>
      <c r="CS42" s="679"/>
      <c r="CT42" s="679"/>
      <c r="CU42" s="679"/>
      <c r="CV42" s="679"/>
      <c r="CW42" s="679"/>
      <c r="CX42" s="679"/>
      <c r="CY42" s="680"/>
      <c r="CZ42" s="663">
        <v>16.600000000000001</v>
      </c>
      <c r="DA42" s="691"/>
      <c r="DB42" s="691"/>
      <c r="DC42" s="693"/>
      <c r="DD42" s="667">
        <v>197135</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12628</v>
      </c>
      <c r="CS43" s="679"/>
      <c r="CT43" s="679"/>
      <c r="CU43" s="679"/>
      <c r="CV43" s="679"/>
      <c r="CW43" s="679"/>
      <c r="CX43" s="679"/>
      <c r="CY43" s="680"/>
      <c r="CZ43" s="663">
        <v>0.4</v>
      </c>
      <c r="DA43" s="691"/>
      <c r="DB43" s="691"/>
      <c r="DC43" s="693"/>
      <c r="DD43" s="667">
        <v>12628</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547935</v>
      </c>
      <c r="CS44" s="659"/>
      <c r="CT44" s="659"/>
      <c r="CU44" s="659"/>
      <c r="CV44" s="659"/>
      <c r="CW44" s="659"/>
      <c r="CX44" s="659"/>
      <c r="CY44" s="660"/>
      <c r="CZ44" s="663">
        <v>15.4</v>
      </c>
      <c r="DA44" s="664"/>
      <c r="DB44" s="664"/>
      <c r="DC44" s="670"/>
      <c r="DD44" s="667">
        <v>186059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118990</v>
      </c>
      <c r="CS45" s="679"/>
      <c r="CT45" s="679"/>
      <c r="CU45" s="679"/>
      <c r="CV45" s="679"/>
      <c r="CW45" s="679"/>
      <c r="CX45" s="679"/>
      <c r="CY45" s="680"/>
      <c r="CZ45" s="663">
        <v>3.3</v>
      </c>
      <c r="DA45" s="691"/>
      <c r="DB45" s="691"/>
      <c r="DC45" s="693"/>
      <c r="DD45" s="667">
        <v>9791</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424645</v>
      </c>
      <c r="CS46" s="659"/>
      <c r="CT46" s="659"/>
      <c r="CU46" s="659"/>
      <c r="CV46" s="659"/>
      <c r="CW46" s="659"/>
      <c r="CX46" s="659"/>
      <c r="CY46" s="660"/>
      <c r="CZ46" s="663">
        <v>11.9</v>
      </c>
      <c r="DA46" s="664"/>
      <c r="DB46" s="664"/>
      <c r="DC46" s="670"/>
      <c r="DD46" s="667">
        <v>174068</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v>45390</v>
      </c>
      <c r="CS47" s="679"/>
      <c r="CT47" s="679"/>
      <c r="CU47" s="679"/>
      <c r="CV47" s="679"/>
      <c r="CW47" s="679"/>
      <c r="CX47" s="679"/>
      <c r="CY47" s="680"/>
      <c r="CZ47" s="663">
        <v>1.3</v>
      </c>
      <c r="DA47" s="691"/>
      <c r="DB47" s="691"/>
      <c r="DC47" s="693"/>
      <c r="DD47" s="667">
        <v>11076</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3568275</v>
      </c>
      <c r="CS49" s="717"/>
      <c r="CT49" s="717"/>
      <c r="CU49" s="717"/>
      <c r="CV49" s="717"/>
      <c r="CW49" s="717"/>
      <c r="CX49" s="717"/>
      <c r="CY49" s="746"/>
      <c r="CZ49" s="738">
        <v>100</v>
      </c>
      <c r="DA49" s="747"/>
      <c r="DB49" s="747"/>
      <c r="DC49" s="748"/>
      <c r="DD49" s="749">
        <v>2757211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ydorWVybNcKtNZ2uhXm0p7cnzWwjLO+22FfRgJDpgq08jUHwigqH/I5R2idKN25ADwSwBrH1/cA9wPrPQgEPWg==" saltValue="H7oFq9v35nup8nzdxxcZ5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22" sqref="B22:P2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3789</v>
      </c>
      <c r="R7" s="788"/>
      <c r="S7" s="788"/>
      <c r="T7" s="788"/>
      <c r="U7" s="788"/>
      <c r="V7" s="788">
        <v>3584</v>
      </c>
      <c r="W7" s="788"/>
      <c r="X7" s="788"/>
      <c r="Y7" s="788"/>
      <c r="Z7" s="788"/>
      <c r="AA7" s="788">
        <v>206</v>
      </c>
      <c r="AB7" s="788"/>
      <c r="AC7" s="788"/>
      <c r="AD7" s="788"/>
      <c r="AE7" s="789"/>
      <c r="AF7" s="790">
        <v>177</v>
      </c>
      <c r="AG7" s="791"/>
      <c r="AH7" s="791"/>
      <c r="AI7" s="791"/>
      <c r="AJ7" s="792"/>
      <c r="AK7" s="793">
        <v>318</v>
      </c>
      <c r="AL7" s="794"/>
      <c r="AM7" s="794"/>
      <c r="AN7" s="794"/>
      <c r="AO7" s="794"/>
      <c r="AP7" s="794">
        <v>2278</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562</v>
      </c>
      <c r="BT7" s="782"/>
      <c r="BU7" s="782"/>
      <c r="BV7" s="782"/>
      <c r="BW7" s="782"/>
      <c r="BX7" s="782"/>
      <c r="BY7" s="782"/>
      <c r="BZ7" s="782"/>
      <c r="CA7" s="782"/>
      <c r="CB7" s="782"/>
      <c r="CC7" s="782"/>
      <c r="CD7" s="782"/>
      <c r="CE7" s="782"/>
      <c r="CF7" s="782"/>
      <c r="CG7" s="797"/>
      <c r="CH7" s="778">
        <v>2</v>
      </c>
      <c r="CI7" s="779"/>
      <c r="CJ7" s="779"/>
      <c r="CK7" s="779"/>
      <c r="CL7" s="780"/>
      <c r="CM7" s="778">
        <v>28</v>
      </c>
      <c r="CN7" s="779"/>
      <c r="CO7" s="779"/>
      <c r="CP7" s="779"/>
      <c r="CQ7" s="780"/>
      <c r="CR7" s="778">
        <v>8</v>
      </c>
      <c r="CS7" s="779"/>
      <c r="CT7" s="779"/>
      <c r="CU7" s="779"/>
      <c r="CV7" s="780"/>
      <c r="CW7" s="778" t="s">
        <v>552</v>
      </c>
      <c r="CX7" s="779"/>
      <c r="CY7" s="779"/>
      <c r="CZ7" s="779"/>
      <c r="DA7" s="780"/>
      <c r="DB7" s="778" t="s">
        <v>552</v>
      </c>
      <c r="DC7" s="779"/>
      <c r="DD7" s="779"/>
      <c r="DE7" s="779"/>
      <c r="DF7" s="780"/>
      <c r="DG7" s="778" t="s">
        <v>552</v>
      </c>
      <c r="DH7" s="779"/>
      <c r="DI7" s="779"/>
      <c r="DJ7" s="779"/>
      <c r="DK7" s="780"/>
      <c r="DL7" s="778" t="s">
        <v>552</v>
      </c>
      <c r="DM7" s="779"/>
      <c r="DN7" s="779"/>
      <c r="DO7" s="779"/>
      <c r="DP7" s="780"/>
      <c r="DQ7" s="778" t="s">
        <v>552</v>
      </c>
      <c r="DR7" s="779"/>
      <c r="DS7" s="779"/>
      <c r="DT7" s="779"/>
      <c r="DU7" s="780"/>
      <c r="DV7" s="781"/>
      <c r="DW7" s="782"/>
      <c r="DX7" s="782"/>
      <c r="DY7" s="782"/>
      <c r="DZ7" s="783"/>
      <c r="EA7" s="217"/>
    </row>
    <row r="8" spans="1:131" s="218" customFormat="1" ht="26.25" customHeight="1" x14ac:dyDescent="0.2">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563</v>
      </c>
      <c r="BT8" s="809"/>
      <c r="BU8" s="809"/>
      <c r="BV8" s="809"/>
      <c r="BW8" s="809"/>
      <c r="BX8" s="809"/>
      <c r="BY8" s="809"/>
      <c r="BZ8" s="809"/>
      <c r="CA8" s="809"/>
      <c r="CB8" s="809"/>
      <c r="CC8" s="809"/>
      <c r="CD8" s="809"/>
      <c r="CE8" s="809"/>
      <c r="CF8" s="809"/>
      <c r="CG8" s="810"/>
      <c r="CH8" s="811">
        <v>3</v>
      </c>
      <c r="CI8" s="812"/>
      <c r="CJ8" s="812"/>
      <c r="CK8" s="812"/>
      <c r="CL8" s="813"/>
      <c r="CM8" s="811">
        <v>7</v>
      </c>
      <c r="CN8" s="812"/>
      <c r="CO8" s="812"/>
      <c r="CP8" s="812"/>
      <c r="CQ8" s="813"/>
      <c r="CR8" s="811">
        <v>5</v>
      </c>
      <c r="CS8" s="812"/>
      <c r="CT8" s="812"/>
      <c r="CU8" s="812"/>
      <c r="CV8" s="813"/>
      <c r="CW8" s="811" t="s">
        <v>552</v>
      </c>
      <c r="CX8" s="812"/>
      <c r="CY8" s="812"/>
      <c r="CZ8" s="812"/>
      <c r="DA8" s="813"/>
      <c r="DB8" s="811" t="s">
        <v>552</v>
      </c>
      <c r="DC8" s="812"/>
      <c r="DD8" s="812"/>
      <c r="DE8" s="812"/>
      <c r="DF8" s="813"/>
      <c r="DG8" s="811" t="s">
        <v>552</v>
      </c>
      <c r="DH8" s="812"/>
      <c r="DI8" s="812"/>
      <c r="DJ8" s="812"/>
      <c r="DK8" s="813"/>
      <c r="DL8" s="811" t="s">
        <v>552</v>
      </c>
      <c r="DM8" s="812"/>
      <c r="DN8" s="812"/>
      <c r="DO8" s="812"/>
      <c r="DP8" s="813"/>
      <c r="DQ8" s="811" t="s">
        <v>552</v>
      </c>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376</v>
      </c>
      <c r="B23" s="824" t="s">
        <v>377</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177</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388</v>
      </c>
      <c r="C28" s="785"/>
      <c r="D28" s="785"/>
      <c r="E28" s="785"/>
      <c r="F28" s="785"/>
      <c r="G28" s="785"/>
      <c r="H28" s="785"/>
      <c r="I28" s="785"/>
      <c r="J28" s="785"/>
      <c r="K28" s="785"/>
      <c r="L28" s="785"/>
      <c r="M28" s="785"/>
      <c r="N28" s="785"/>
      <c r="O28" s="785"/>
      <c r="P28" s="786"/>
      <c r="Q28" s="857">
        <v>276</v>
      </c>
      <c r="R28" s="858"/>
      <c r="S28" s="858"/>
      <c r="T28" s="858"/>
      <c r="U28" s="858"/>
      <c r="V28" s="858">
        <v>248</v>
      </c>
      <c r="W28" s="858"/>
      <c r="X28" s="858"/>
      <c r="Y28" s="858"/>
      <c r="Z28" s="858"/>
      <c r="AA28" s="858">
        <v>29</v>
      </c>
      <c r="AB28" s="858"/>
      <c r="AC28" s="858"/>
      <c r="AD28" s="858"/>
      <c r="AE28" s="859"/>
      <c r="AF28" s="860">
        <v>29</v>
      </c>
      <c r="AG28" s="858"/>
      <c r="AH28" s="858"/>
      <c r="AI28" s="858"/>
      <c r="AJ28" s="861"/>
      <c r="AK28" s="862">
        <v>26</v>
      </c>
      <c r="AL28" s="863"/>
      <c r="AM28" s="863"/>
      <c r="AN28" s="863"/>
      <c r="AO28" s="863"/>
      <c r="AP28" s="863" t="s">
        <v>552</v>
      </c>
      <c r="AQ28" s="863"/>
      <c r="AR28" s="863"/>
      <c r="AS28" s="863"/>
      <c r="AT28" s="863"/>
      <c r="AU28" s="863" t="s">
        <v>552</v>
      </c>
      <c r="AV28" s="863"/>
      <c r="AW28" s="863"/>
      <c r="AX28" s="863"/>
      <c r="AY28" s="863"/>
      <c r="AZ28" s="864"/>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389</v>
      </c>
      <c r="C29" s="816"/>
      <c r="D29" s="816"/>
      <c r="E29" s="816"/>
      <c r="F29" s="816"/>
      <c r="G29" s="816"/>
      <c r="H29" s="816"/>
      <c r="I29" s="816"/>
      <c r="J29" s="816"/>
      <c r="K29" s="816"/>
      <c r="L29" s="816"/>
      <c r="M29" s="816"/>
      <c r="N29" s="816"/>
      <c r="O29" s="816"/>
      <c r="P29" s="817"/>
      <c r="Q29" s="818">
        <v>164</v>
      </c>
      <c r="R29" s="819"/>
      <c r="S29" s="819"/>
      <c r="T29" s="819"/>
      <c r="U29" s="819"/>
      <c r="V29" s="819">
        <v>164</v>
      </c>
      <c r="W29" s="819"/>
      <c r="X29" s="819"/>
      <c r="Y29" s="819"/>
      <c r="Z29" s="819"/>
      <c r="AA29" s="819" t="s">
        <v>552</v>
      </c>
      <c r="AB29" s="819"/>
      <c r="AC29" s="819"/>
      <c r="AD29" s="819"/>
      <c r="AE29" s="820"/>
      <c r="AF29" s="821" t="s">
        <v>122</v>
      </c>
      <c r="AG29" s="822"/>
      <c r="AH29" s="822"/>
      <c r="AI29" s="822"/>
      <c r="AJ29" s="823"/>
      <c r="AK29" s="869">
        <v>100</v>
      </c>
      <c r="AL29" s="865"/>
      <c r="AM29" s="865"/>
      <c r="AN29" s="865"/>
      <c r="AO29" s="865"/>
      <c r="AP29" s="865">
        <v>55</v>
      </c>
      <c r="AQ29" s="865"/>
      <c r="AR29" s="865"/>
      <c r="AS29" s="865"/>
      <c r="AT29" s="865"/>
      <c r="AU29" s="865">
        <v>55</v>
      </c>
      <c r="AV29" s="865"/>
      <c r="AW29" s="865"/>
      <c r="AX29" s="865"/>
      <c r="AY29" s="865"/>
      <c r="AZ29" s="866"/>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390</v>
      </c>
      <c r="C30" s="816"/>
      <c r="D30" s="816"/>
      <c r="E30" s="816"/>
      <c r="F30" s="816"/>
      <c r="G30" s="816"/>
      <c r="H30" s="816"/>
      <c r="I30" s="816"/>
      <c r="J30" s="816"/>
      <c r="K30" s="816"/>
      <c r="L30" s="816"/>
      <c r="M30" s="816"/>
      <c r="N30" s="816"/>
      <c r="O30" s="816"/>
      <c r="P30" s="817"/>
      <c r="Q30" s="818">
        <v>616</v>
      </c>
      <c r="R30" s="819"/>
      <c r="S30" s="819"/>
      <c r="T30" s="819"/>
      <c r="U30" s="819"/>
      <c r="V30" s="819">
        <v>591</v>
      </c>
      <c r="W30" s="819"/>
      <c r="X30" s="819"/>
      <c r="Y30" s="819"/>
      <c r="Z30" s="819"/>
      <c r="AA30" s="819">
        <v>26</v>
      </c>
      <c r="AB30" s="819"/>
      <c r="AC30" s="819"/>
      <c r="AD30" s="819"/>
      <c r="AE30" s="820"/>
      <c r="AF30" s="821">
        <v>26</v>
      </c>
      <c r="AG30" s="822"/>
      <c r="AH30" s="822"/>
      <c r="AI30" s="822"/>
      <c r="AJ30" s="823"/>
      <c r="AK30" s="869">
        <v>93</v>
      </c>
      <c r="AL30" s="865"/>
      <c r="AM30" s="865"/>
      <c r="AN30" s="865"/>
      <c r="AO30" s="865"/>
      <c r="AP30" s="865" t="s">
        <v>552</v>
      </c>
      <c r="AQ30" s="865"/>
      <c r="AR30" s="865"/>
      <c r="AS30" s="865"/>
      <c r="AT30" s="865"/>
      <c r="AU30" s="865" t="s">
        <v>552</v>
      </c>
      <c r="AV30" s="865"/>
      <c r="AW30" s="865"/>
      <c r="AX30" s="865"/>
      <c r="AY30" s="865"/>
      <c r="AZ30" s="866"/>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391</v>
      </c>
      <c r="C31" s="816"/>
      <c r="D31" s="816"/>
      <c r="E31" s="816"/>
      <c r="F31" s="816"/>
      <c r="G31" s="816"/>
      <c r="H31" s="816"/>
      <c r="I31" s="816"/>
      <c r="J31" s="816"/>
      <c r="K31" s="816"/>
      <c r="L31" s="816"/>
      <c r="M31" s="816"/>
      <c r="N31" s="816"/>
      <c r="O31" s="816"/>
      <c r="P31" s="817"/>
      <c r="Q31" s="818">
        <v>50</v>
      </c>
      <c r="R31" s="819"/>
      <c r="S31" s="819"/>
      <c r="T31" s="819"/>
      <c r="U31" s="819"/>
      <c r="V31" s="819">
        <v>50</v>
      </c>
      <c r="W31" s="819"/>
      <c r="X31" s="819"/>
      <c r="Y31" s="819"/>
      <c r="Z31" s="819"/>
      <c r="AA31" s="819">
        <v>0</v>
      </c>
      <c r="AB31" s="819"/>
      <c r="AC31" s="819"/>
      <c r="AD31" s="819"/>
      <c r="AE31" s="820"/>
      <c r="AF31" s="821">
        <v>0</v>
      </c>
      <c r="AG31" s="822"/>
      <c r="AH31" s="822"/>
      <c r="AI31" s="822"/>
      <c r="AJ31" s="823"/>
      <c r="AK31" s="869">
        <v>17</v>
      </c>
      <c r="AL31" s="865"/>
      <c r="AM31" s="865"/>
      <c r="AN31" s="865"/>
      <c r="AO31" s="865"/>
      <c r="AP31" s="865" t="s">
        <v>552</v>
      </c>
      <c r="AQ31" s="865"/>
      <c r="AR31" s="865"/>
      <c r="AS31" s="865"/>
      <c r="AT31" s="865"/>
      <c r="AU31" s="865" t="s">
        <v>552</v>
      </c>
      <c r="AV31" s="865"/>
      <c r="AW31" s="865"/>
      <c r="AX31" s="865"/>
      <c r="AY31" s="865"/>
      <c r="AZ31" s="866"/>
      <c r="BA31" s="866"/>
      <c r="BB31" s="866"/>
      <c r="BC31" s="866"/>
      <c r="BD31" s="866"/>
      <c r="BE31" s="867"/>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392</v>
      </c>
      <c r="C32" s="816"/>
      <c r="D32" s="816"/>
      <c r="E32" s="816"/>
      <c r="F32" s="816"/>
      <c r="G32" s="816"/>
      <c r="H32" s="816"/>
      <c r="I32" s="816"/>
      <c r="J32" s="816"/>
      <c r="K32" s="816"/>
      <c r="L32" s="816"/>
      <c r="M32" s="816"/>
      <c r="N32" s="816"/>
      <c r="O32" s="816"/>
      <c r="P32" s="817"/>
      <c r="Q32" s="818">
        <v>2266</v>
      </c>
      <c r="R32" s="819"/>
      <c r="S32" s="819"/>
      <c r="T32" s="819"/>
      <c r="U32" s="819"/>
      <c r="V32" s="819">
        <v>2248</v>
      </c>
      <c r="W32" s="819"/>
      <c r="X32" s="819"/>
      <c r="Y32" s="819"/>
      <c r="Z32" s="819"/>
      <c r="AA32" s="819">
        <v>18</v>
      </c>
      <c r="AB32" s="819"/>
      <c r="AC32" s="819"/>
      <c r="AD32" s="819"/>
      <c r="AE32" s="820"/>
      <c r="AF32" s="821">
        <v>18</v>
      </c>
      <c r="AG32" s="822"/>
      <c r="AH32" s="822"/>
      <c r="AI32" s="822"/>
      <c r="AJ32" s="823"/>
      <c r="AK32" s="869">
        <v>102</v>
      </c>
      <c r="AL32" s="865"/>
      <c r="AM32" s="865"/>
      <c r="AN32" s="865"/>
      <c r="AO32" s="865"/>
      <c r="AP32" s="865">
        <v>727</v>
      </c>
      <c r="AQ32" s="865"/>
      <c r="AR32" s="865"/>
      <c r="AS32" s="865"/>
      <c r="AT32" s="865"/>
      <c r="AU32" s="865">
        <v>727</v>
      </c>
      <c r="AV32" s="865"/>
      <c r="AW32" s="865"/>
      <c r="AX32" s="865"/>
      <c r="AY32" s="865"/>
      <c r="AZ32" s="866"/>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394</v>
      </c>
      <c r="C33" s="816"/>
      <c r="D33" s="816"/>
      <c r="E33" s="816"/>
      <c r="F33" s="816"/>
      <c r="G33" s="816"/>
      <c r="H33" s="816"/>
      <c r="I33" s="816"/>
      <c r="J33" s="816"/>
      <c r="K33" s="816"/>
      <c r="L33" s="816"/>
      <c r="M33" s="816"/>
      <c r="N33" s="816"/>
      <c r="O33" s="816"/>
      <c r="P33" s="817"/>
      <c r="Q33" s="818">
        <v>1156</v>
      </c>
      <c r="R33" s="819"/>
      <c r="S33" s="819"/>
      <c r="T33" s="819"/>
      <c r="U33" s="819"/>
      <c r="V33" s="819">
        <v>1137</v>
      </c>
      <c r="W33" s="819"/>
      <c r="X33" s="819"/>
      <c r="Y33" s="819"/>
      <c r="Z33" s="819"/>
      <c r="AA33" s="819">
        <v>19</v>
      </c>
      <c r="AB33" s="819"/>
      <c r="AC33" s="819"/>
      <c r="AD33" s="819"/>
      <c r="AE33" s="820"/>
      <c r="AF33" s="821">
        <v>19</v>
      </c>
      <c r="AG33" s="822"/>
      <c r="AH33" s="822"/>
      <c r="AI33" s="822"/>
      <c r="AJ33" s="823"/>
      <c r="AK33" s="869">
        <v>97</v>
      </c>
      <c r="AL33" s="865"/>
      <c r="AM33" s="865"/>
      <c r="AN33" s="865"/>
      <c r="AO33" s="865"/>
      <c r="AP33" s="865">
        <v>274</v>
      </c>
      <c r="AQ33" s="865"/>
      <c r="AR33" s="865"/>
      <c r="AS33" s="865"/>
      <c r="AT33" s="865"/>
      <c r="AU33" s="865">
        <v>274</v>
      </c>
      <c r="AV33" s="865"/>
      <c r="AW33" s="865"/>
      <c r="AX33" s="865"/>
      <c r="AY33" s="865"/>
      <c r="AZ33" s="866"/>
      <c r="BA33" s="866"/>
      <c r="BB33" s="866"/>
      <c r="BC33" s="866"/>
      <c r="BD33" s="866"/>
      <c r="BE33" s="867" t="s">
        <v>393</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376</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91</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399</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553</v>
      </c>
      <c r="C68" s="905"/>
      <c r="D68" s="905"/>
      <c r="E68" s="905"/>
      <c r="F68" s="905"/>
      <c r="G68" s="905"/>
      <c r="H68" s="905"/>
      <c r="I68" s="905"/>
      <c r="J68" s="905"/>
      <c r="K68" s="905"/>
      <c r="L68" s="905"/>
      <c r="M68" s="905"/>
      <c r="N68" s="905"/>
      <c r="O68" s="905"/>
      <c r="P68" s="906"/>
      <c r="Q68" s="907">
        <v>11917</v>
      </c>
      <c r="R68" s="901"/>
      <c r="S68" s="901"/>
      <c r="T68" s="901"/>
      <c r="U68" s="901"/>
      <c r="V68" s="901">
        <v>11778</v>
      </c>
      <c r="W68" s="901"/>
      <c r="X68" s="901"/>
      <c r="Y68" s="901"/>
      <c r="Z68" s="901"/>
      <c r="AA68" s="901">
        <v>139</v>
      </c>
      <c r="AB68" s="901"/>
      <c r="AC68" s="901"/>
      <c r="AD68" s="901"/>
      <c r="AE68" s="901"/>
      <c r="AF68" s="901">
        <v>128</v>
      </c>
      <c r="AG68" s="901"/>
      <c r="AH68" s="901"/>
      <c r="AI68" s="901"/>
      <c r="AJ68" s="901"/>
      <c r="AK68" s="901">
        <v>687</v>
      </c>
      <c r="AL68" s="901"/>
      <c r="AM68" s="901"/>
      <c r="AN68" s="901"/>
      <c r="AO68" s="901"/>
      <c r="AP68" s="901">
        <v>12075</v>
      </c>
      <c r="AQ68" s="901"/>
      <c r="AR68" s="901"/>
      <c r="AS68" s="901"/>
      <c r="AT68" s="901"/>
      <c r="AU68" s="901" t="s">
        <v>566</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554</v>
      </c>
      <c r="C69" s="909"/>
      <c r="D69" s="909"/>
      <c r="E69" s="909"/>
      <c r="F69" s="909"/>
      <c r="G69" s="909"/>
      <c r="H69" s="909"/>
      <c r="I69" s="909"/>
      <c r="J69" s="909"/>
      <c r="K69" s="909"/>
      <c r="L69" s="909"/>
      <c r="M69" s="909"/>
      <c r="N69" s="909"/>
      <c r="O69" s="909"/>
      <c r="P69" s="910"/>
      <c r="Q69" s="911">
        <v>564</v>
      </c>
      <c r="R69" s="865"/>
      <c r="S69" s="865"/>
      <c r="T69" s="865"/>
      <c r="U69" s="865"/>
      <c r="V69" s="865">
        <v>512</v>
      </c>
      <c r="W69" s="865"/>
      <c r="X69" s="865"/>
      <c r="Y69" s="865"/>
      <c r="Z69" s="865"/>
      <c r="AA69" s="865">
        <v>52</v>
      </c>
      <c r="AB69" s="865"/>
      <c r="AC69" s="865"/>
      <c r="AD69" s="865"/>
      <c r="AE69" s="865"/>
      <c r="AF69" s="865">
        <v>1699</v>
      </c>
      <c r="AG69" s="865"/>
      <c r="AH69" s="865"/>
      <c r="AI69" s="865"/>
      <c r="AJ69" s="865"/>
      <c r="AK69" s="865" t="s">
        <v>565</v>
      </c>
      <c r="AL69" s="865"/>
      <c r="AM69" s="865"/>
      <c r="AN69" s="865"/>
      <c r="AO69" s="865"/>
      <c r="AP69" s="865">
        <v>358</v>
      </c>
      <c r="AQ69" s="865"/>
      <c r="AR69" s="865"/>
      <c r="AS69" s="865"/>
      <c r="AT69" s="865"/>
      <c r="AU69" s="865" t="s">
        <v>566</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555</v>
      </c>
      <c r="C70" s="909"/>
      <c r="D70" s="909"/>
      <c r="E70" s="909"/>
      <c r="F70" s="909"/>
      <c r="G70" s="909"/>
      <c r="H70" s="909"/>
      <c r="I70" s="909"/>
      <c r="J70" s="909"/>
      <c r="K70" s="909"/>
      <c r="L70" s="909"/>
      <c r="M70" s="909"/>
      <c r="N70" s="909"/>
      <c r="O70" s="909"/>
      <c r="P70" s="910"/>
      <c r="Q70" s="911">
        <v>8445</v>
      </c>
      <c r="R70" s="865"/>
      <c r="S70" s="865"/>
      <c r="T70" s="865"/>
      <c r="U70" s="865"/>
      <c r="V70" s="865">
        <v>6617</v>
      </c>
      <c r="W70" s="865"/>
      <c r="X70" s="865"/>
      <c r="Y70" s="865"/>
      <c r="Z70" s="865"/>
      <c r="AA70" s="865">
        <v>1828</v>
      </c>
      <c r="AB70" s="865"/>
      <c r="AC70" s="865"/>
      <c r="AD70" s="865"/>
      <c r="AE70" s="865"/>
      <c r="AF70" s="865" t="s">
        <v>564</v>
      </c>
      <c r="AG70" s="865"/>
      <c r="AH70" s="865"/>
      <c r="AI70" s="865"/>
      <c r="AJ70" s="865"/>
      <c r="AK70" s="865">
        <v>14</v>
      </c>
      <c r="AL70" s="865"/>
      <c r="AM70" s="865"/>
      <c r="AN70" s="865"/>
      <c r="AO70" s="865"/>
      <c r="AP70" s="865" t="s">
        <v>564</v>
      </c>
      <c r="AQ70" s="865"/>
      <c r="AR70" s="865"/>
      <c r="AS70" s="865"/>
      <c r="AT70" s="865"/>
      <c r="AU70" s="865" t="s">
        <v>564</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556</v>
      </c>
      <c r="C71" s="909"/>
      <c r="D71" s="909"/>
      <c r="E71" s="909"/>
      <c r="F71" s="909"/>
      <c r="G71" s="909"/>
      <c r="H71" s="909"/>
      <c r="I71" s="909"/>
      <c r="J71" s="909"/>
      <c r="K71" s="909"/>
      <c r="L71" s="909"/>
      <c r="M71" s="909"/>
      <c r="N71" s="909"/>
      <c r="O71" s="909"/>
      <c r="P71" s="910"/>
      <c r="Q71" s="911">
        <v>1514</v>
      </c>
      <c r="R71" s="865"/>
      <c r="S71" s="865"/>
      <c r="T71" s="865"/>
      <c r="U71" s="865"/>
      <c r="V71" s="865">
        <v>1513</v>
      </c>
      <c r="W71" s="865"/>
      <c r="X71" s="865"/>
      <c r="Y71" s="865"/>
      <c r="Z71" s="865"/>
      <c r="AA71" s="865">
        <v>1</v>
      </c>
      <c r="AB71" s="865"/>
      <c r="AC71" s="865"/>
      <c r="AD71" s="865"/>
      <c r="AE71" s="865"/>
      <c r="AF71" s="865" t="s">
        <v>564</v>
      </c>
      <c r="AG71" s="865"/>
      <c r="AH71" s="865"/>
      <c r="AI71" s="865"/>
      <c r="AJ71" s="865"/>
      <c r="AK71" s="865" t="s">
        <v>564</v>
      </c>
      <c r="AL71" s="865"/>
      <c r="AM71" s="865"/>
      <c r="AN71" s="865"/>
      <c r="AO71" s="865"/>
      <c r="AP71" s="865" t="s">
        <v>564</v>
      </c>
      <c r="AQ71" s="865"/>
      <c r="AR71" s="865"/>
      <c r="AS71" s="865"/>
      <c r="AT71" s="865"/>
      <c r="AU71" s="865" t="s">
        <v>564</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557</v>
      </c>
      <c r="C72" s="909"/>
      <c r="D72" s="909"/>
      <c r="E72" s="909"/>
      <c r="F72" s="909"/>
      <c r="G72" s="909"/>
      <c r="H72" s="909"/>
      <c r="I72" s="909"/>
      <c r="J72" s="909"/>
      <c r="K72" s="909"/>
      <c r="L72" s="909"/>
      <c r="M72" s="909"/>
      <c r="N72" s="909"/>
      <c r="O72" s="909"/>
      <c r="P72" s="910"/>
      <c r="Q72" s="911">
        <v>2</v>
      </c>
      <c r="R72" s="865"/>
      <c r="S72" s="865"/>
      <c r="T72" s="865"/>
      <c r="U72" s="865"/>
      <c r="V72" s="865">
        <v>0</v>
      </c>
      <c r="W72" s="865"/>
      <c r="X72" s="865"/>
      <c r="Y72" s="865"/>
      <c r="Z72" s="865"/>
      <c r="AA72" s="865">
        <v>2</v>
      </c>
      <c r="AB72" s="865"/>
      <c r="AC72" s="865"/>
      <c r="AD72" s="865"/>
      <c r="AE72" s="865"/>
      <c r="AF72" s="865" t="s">
        <v>564</v>
      </c>
      <c r="AG72" s="865"/>
      <c r="AH72" s="865"/>
      <c r="AI72" s="865"/>
      <c r="AJ72" s="865"/>
      <c r="AK72" s="865" t="s">
        <v>564</v>
      </c>
      <c r="AL72" s="865"/>
      <c r="AM72" s="865"/>
      <c r="AN72" s="865"/>
      <c r="AO72" s="865"/>
      <c r="AP72" s="865" t="s">
        <v>564</v>
      </c>
      <c r="AQ72" s="865"/>
      <c r="AR72" s="865"/>
      <c r="AS72" s="865"/>
      <c r="AT72" s="865"/>
      <c r="AU72" s="865" t="s">
        <v>564</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558</v>
      </c>
      <c r="C73" s="909"/>
      <c r="D73" s="909"/>
      <c r="E73" s="909"/>
      <c r="F73" s="909"/>
      <c r="G73" s="909"/>
      <c r="H73" s="909"/>
      <c r="I73" s="909"/>
      <c r="J73" s="909"/>
      <c r="K73" s="909"/>
      <c r="L73" s="909"/>
      <c r="M73" s="909"/>
      <c r="N73" s="909"/>
      <c r="O73" s="909"/>
      <c r="P73" s="910"/>
      <c r="Q73" s="911">
        <v>53</v>
      </c>
      <c r="R73" s="865"/>
      <c r="S73" s="865"/>
      <c r="T73" s="865"/>
      <c r="U73" s="865"/>
      <c r="V73" s="865">
        <v>29</v>
      </c>
      <c r="W73" s="865"/>
      <c r="X73" s="865"/>
      <c r="Y73" s="865"/>
      <c r="Z73" s="865"/>
      <c r="AA73" s="865">
        <v>24</v>
      </c>
      <c r="AB73" s="865"/>
      <c r="AC73" s="865"/>
      <c r="AD73" s="865"/>
      <c r="AE73" s="865"/>
      <c r="AF73" s="865" t="s">
        <v>564</v>
      </c>
      <c r="AG73" s="865"/>
      <c r="AH73" s="865"/>
      <c r="AI73" s="865"/>
      <c r="AJ73" s="865"/>
      <c r="AK73" s="865" t="s">
        <v>564</v>
      </c>
      <c r="AL73" s="865"/>
      <c r="AM73" s="865"/>
      <c r="AN73" s="865"/>
      <c r="AO73" s="865"/>
      <c r="AP73" s="865" t="s">
        <v>564</v>
      </c>
      <c r="AQ73" s="865"/>
      <c r="AR73" s="865"/>
      <c r="AS73" s="865"/>
      <c r="AT73" s="865"/>
      <c r="AU73" s="865" t="s">
        <v>564</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t="s">
        <v>559</v>
      </c>
      <c r="C74" s="909"/>
      <c r="D74" s="909"/>
      <c r="E74" s="909"/>
      <c r="F74" s="909"/>
      <c r="G74" s="909"/>
      <c r="H74" s="909"/>
      <c r="I74" s="909"/>
      <c r="J74" s="909"/>
      <c r="K74" s="909"/>
      <c r="L74" s="909"/>
      <c r="M74" s="909"/>
      <c r="N74" s="909"/>
      <c r="O74" s="909"/>
      <c r="P74" s="910"/>
      <c r="Q74" s="911">
        <v>43</v>
      </c>
      <c r="R74" s="865"/>
      <c r="S74" s="865"/>
      <c r="T74" s="865"/>
      <c r="U74" s="865"/>
      <c r="V74" s="865">
        <v>42</v>
      </c>
      <c r="W74" s="865"/>
      <c r="X74" s="865"/>
      <c r="Y74" s="865"/>
      <c r="Z74" s="865"/>
      <c r="AA74" s="865">
        <v>1</v>
      </c>
      <c r="AB74" s="865"/>
      <c r="AC74" s="865"/>
      <c r="AD74" s="865"/>
      <c r="AE74" s="865"/>
      <c r="AF74" s="865" t="s">
        <v>564</v>
      </c>
      <c r="AG74" s="865"/>
      <c r="AH74" s="865"/>
      <c r="AI74" s="865"/>
      <c r="AJ74" s="865"/>
      <c r="AK74" s="865" t="s">
        <v>564</v>
      </c>
      <c r="AL74" s="865"/>
      <c r="AM74" s="865"/>
      <c r="AN74" s="865"/>
      <c r="AO74" s="865"/>
      <c r="AP74" s="865" t="s">
        <v>564</v>
      </c>
      <c r="AQ74" s="865"/>
      <c r="AR74" s="865"/>
      <c r="AS74" s="865"/>
      <c r="AT74" s="865"/>
      <c r="AU74" s="865" t="s">
        <v>564</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t="s">
        <v>560</v>
      </c>
      <c r="C75" s="909"/>
      <c r="D75" s="909"/>
      <c r="E75" s="909"/>
      <c r="F75" s="909"/>
      <c r="G75" s="909"/>
      <c r="H75" s="909"/>
      <c r="I75" s="909"/>
      <c r="J75" s="909"/>
      <c r="K75" s="909"/>
      <c r="L75" s="909"/>
      <c r="M75" s="909"/>
      <c r="N75" s="909"/>
      <c r="O75" s="909"/>
      <c r="P75" s="910"/>
      <c r="Q75" s="912">
        <v>997</v>
      </c>
      <c r="R75" s="913"/>
      <c r="S75" s="913"/>
      <c r="T75" s="913"/>
      <c r="U75" s="869"/>
      <c r="V75" s="914">
        <v>947</v>
      </c>
      <c r="W75" s="913"/>
      <c r="X75" s="913"/>
      <c r="Y75" s="913"/>
      <c r="Z75" s="869"/>
      <c r="AA75" s="914">
        <v>50</v>
      </c>
      <c r="AB75" s="913"/>
      <c r="AC75" s="913"/>
      <c r="AD75" s="913"/>
      <c r="AE75" s="869"/>
      <c r="AF75" s="914">
        <v>50</v>
      </c>
      <c r="AG75" s="913"/>
      <c r="AH75" s="913"/>
      <c r="AI75" s="913"/>
      <c r="AJ75" s="869"/>
      <c r="AK75" s="914">
        <v>0</v>
      </c>
      <c r="AL75" s="913"/>
      <c r="AM75" s="913"/>
      <c r="AN75" s="913"/>
      <c r="AO75" s="869"/>
      <c r="AP75" s="914">
        <v>0</v>
      </c>
      <c r="AQ75" s="913"/>
      <c r="AR75" s="913"/>
      <c r="AS75" s="913"/>
      <c r="AT75" s="869"/>
      <c r="AU75" s="914" t="s">
        <v>564</v>
      </c>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t="s">
        <v>561</v>
      </c>
      <c r="C76" s="909"/>
      <c r="D76" s="909"/>
      <c r="E76" s="909"/>
      <c r="F76" s="909"/>
      <c r="G76" s="909"/>
      <c r="H76" s="909"/>
      <c r="I76" s="909"/>
      <c r="J76" s="909"/>
      <c r="K76" s="909"/>
      <c r="L76" s="909"/>
      <c r="M76" s="909"/>
      <c r="N76" s="909"/>
      <c r="O76" s="909"/>
      <c r="P76" s="910"/>
      <c r="Q76" s="912">
        <v>259339</v>
      </c>
      <c r="R76" s="913"/>
      <c r="S76" s="913"/>
      <c r="T76" s="913"/>
      <c r="U76" s="869"/>
      <c r="V76" s="914">
        <v>254515</v>
      </c>
      <c r="W76" s="913"/>
      <c r="X76" s="913"/>
      <c r="Y76" s="913"/>
      <c r="Z76" s="869"/>
      <c r="AA76" s="914">
        <v>4824</v>
      </c>
      <c r="AB76" s="913"/>
      <c r="AC76" s="913"/>
      <c r="AD76" s="913"/>
      <c r="AE76" s="869"/>
      <c r="AF76" s="914">
        <v>4824</v>
      </c>
      <c r="AG76" s="913"/>
      <c r="AH76" s="913"/>
      <c r="AI76" s="913"/>
      <c r="AJ76" s="869"/>
      <c r="AK76" s="914">
        <v>1141</v>
      </c>
      <c r="AL76" s="913"/>
      <c r="AM76" s="913"/>
      <c r="AN76" s="913"/>
      <c r="AO76" s="869"/>
      <c r="AP76" s="914">
        <v>0</v>
      </c>
      <c r="AQ76" s="913"/>
      <c r="AR76" s="913"/>
      <c r="AS76" s="913"/>
      <c r="AT76" s="869"/>
      <c r="AU76" s="914" t="s">
        <v>564</v>
      </c>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376</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294</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294</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294</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386981</v>
      </c>
      <c r="AB110" s="935"/>
      <c r="AC110" s="935"/>
      <c r="AD110" s="935"/>
      <c r="AE110" s="936"/>
      <c r="AF110" s="937">
        <v>318863</v>
      </c>
      <c r="AG110" s="935"/>
      <c r="AH110" s="935"/>
      <c r="AI110" s="935"/>
      <c r="AJ110" s="936"/>
      <c r="AK110" s="937">
        <v>328906</v>
      </c>
      <c r="AL110" s="935"/>
      <c r="AM110" s="935"/>
      <c r="AN110" s="935"/>
      <c r="AO110" s="936"/>
      <c r="AP110" s="938">
        <v>17.7</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2412532</v>
      </c>
      <c r="BR110" s="966"/>
      <c r="BS110" s="966"/>
      <c r="BT110" s="966"/>
      <c r="BU110" s="966"/>
      <c r="BV110" s="966">
        <v>2357618</v>
      </c>
      <c r="BW110" s="966"/>
      <c r="BX110" s="966"/>
      <c r="BY110" s="966"/>
      <c r="BZ110" s="966"/>
      <c r="CA110" s="966">
        <v>2278451</v>
      </c>
      <c r="CB110" s="966"/>
      <c r="CC110" s="966"/>
      <c r="CD110" s="966"/>
      <c r="CE110" s="966"/>
      <c r="CF110" s="979">
        <v>122.5</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794325</v>
      </c>
      <c r="BR112" s="961"/>
      <c r="BS112" s="961"/>
      <c r="BT112" s="961"/>
      <c r="BU112" s="961"/>
      <c r="BV112" s="961">
        <v>762866</v>
      </c>
      <c r="BW112" s="961"/>
      <c r="BX112" s="961"/>
      <c r="BY112" s="961"/>
      <c r="BZ112" s="961"/>
      <c r="CA112" s="961">
        <v>767428</v>
      </c>
      <c r="CB112" s="961"/>
      <c r="CC112" s="961"/>
      <c r="CD112" s="961"/>
      <c r="CE112" s="961"/>
      <c r="CF112" s="955">
        <v>41.3</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90007</v>
      </c>
      <c r="AB113" s="973"/>
      <c r="AC113" s="973"/>
      <c r="AD113" s="973"/>
      <c r="AE113" s="974"/>
      <c r="AF113" s="975">
        <v>92227</v>
      </c>
      <c r="AG113" s="973"/>
      <c r="AH113" s="973"/>
      <c r="AI113" s="973"/>
      <c r="AJ113" s="974"/>
      <c r="AK113" s="975">
        <v>105535</v>
      </c>
      <c r="AL113" s="973"/>
      <c r="AM113" s="973"/>
      <c r="AN113" s="973"/>
      <c r="AO113" s="974"/>
      <c r="AP113" s="976">
        <v>5.7</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5894</v>
      </c>
      <c r="BR113" s="961"/>
      <c r="BS113" s="961"/>
      <c r="BT113" s="961"/>
      <c r="BU113" s="961"/>
      <c r="BV113" s="961">
        <v>13139</v>
      </c>
      <c r="BW113" s="961"/>
      <c r="BX113" s="961"/>
      <c r="BY113" s="961"/>
      <c r="BZ113" s="961"/>
      <c r="CA113" s="961">
        <v>21565</v>
      </c>
      <c r="CB113" s="961"/>
      <c r="CC113" s="961"/>
      <c r="CD113" s="961"/>
      <c r="CE113" s="961"/>
      <c r="CF113" s="955">
        <v>1.2</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1919</v>
      </c>
      <c r="AB114" s="994"/>
      <c r="AC114" s="994"/>
      <c r="AD114" s="994"/>
      <c r="AE114" s="995"/>
      <c r="AF114" s="996">
        <v>2033</v>
      </c>
      <c r="AG114" s="994"/>
      <c r="AH114" s="994"/>
      <c r="AI114" s="994"/>
      <c r="AJ114" s="995"/>
      <c r="AK114" s="996">
        <v>6714</v>
      </c>
      <c r="AL114" s="994"/>
      <c r="AM114" s="994"/>
      <c r="AN114" s="994"/>
      <c r="AO114" s="995"/>
      <c r="AP114" s="997">
        <v>0.4</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341701</v>
      </c>
      <c r="BR114" s="961"/>
      <c r="BS114" s="961"/>
      <c r="BT114" s="961"/>
      <c r="BU114" s="961"/>
      <c r="BV114" s="961">
        <v>294169</v>
      </c>
      <c r="BW114" s="961"/>
      <c r="BX114" s="961"/>
      <c r="BY114" s="961"/>
      <c r="BZ114" s="961"/>
      <c r="CA114" s="961">
        <v>288757</v>
      </c>
      <c r="CB114" s="961"/>
      <c r="CC114" s="961"/>
      <c r="CD114" s="961"/>
      <c r="CE114" s="961"/>
      <c r="CF114" s="955">
        <v>15.5</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191</v>
      </c>
      <c r="AB116" s="994"/>
      <c r="AC116" s="994"/>
      <c r="AD116" s="994"/>
      <c r="AE116" s="995"/>
      <c r="AF116" s="996">
        <v>187</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479098</v>
      </c>
      <c r="AB117" s="1014"/>
      <c r="AC117" s="1014"/>
      <c r="AD117" s="1014"/>
      <c r="AE117" s="1015"/>
      <c r="AF117" s="1016">
        <v>413310</v>
      </c>
      <c r="AG117" s="1014"/>
      <c r="AH117" s="1014"/>
      <c r="AI117" s="1014"/>
      <c r="AJ117" s="1015"/>
      <c r="AK117" s="1016">
        <v>441155</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294</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441</v>
      </c>
      <c r="BP119" s="1040"/>
      <c r="BQ119" s="1034">
        <v>3554452</v>
      </c>
      <c r="BR119" s="1035"/>
      <c r="BS119" s="1035"/>
      <c r="BT119" s="1035"/>
      <c r="BU119" s="1035"/>
      <c r="BV119" s="1035">
        <v>3427792</v>
      </c>
      <c r="BW119" s="1035"/>
      <c r="BX119" s="1035"/>
      <c r="BY119" s="1035"/>
      <c r="BZ119" s="1035"/>
      <c r="CA119" s="1035">
        <v>3356201</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3312708</v>
      </c>
      <c r="BR120" s="966"/>
      <c r="BS120" s="966"/>
      <c r="BT120" s="966"/>
      <c r="BU120" s="966"/>
      <c r="BV120" s="966">
        <v>3294935</v>
      </c>
      <c r="BW120" s="966"/>
      <c r="BX120" s="966"/>
      <c r="BY120" s="966"/>
      <c r="BZ120" s="966"/>
      <c r="CA120" s="966">
        <v>3162055</v>
      </c>
      <c r="CB120" s="966"/>
      <c r="CC120" s="966"/>
      <c r="CD120" s="966"/>
      <c r="CE120" s="966"/>
      <c r="CF120" s="979">
        <v>170</v>
      </c>
      <c r="CG120" s="980"/>
      <c r="CH120" s="980"/>
      <c r="CI120" s="980"/>
      <c r="CJ120" s="980"/>
      <c r="CK120" s="1041" t="s">
        <v>445</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v>435042</v>
      </c>
      <c r="DM120" s="966"/>
      <c r="DN120" s="966"/>
      <c r="DO120" s="966"/>
      <c r="DP120" s="966"/>
      <c r="DQ120" s="966">
        <v>447211</v>
      </c>
      <c r="DR120" s="966"/>
      <c r="DS120" s="966"/>
      <c r="DT120" s="966"/>
      <c r="DU120" s="966"/>
      <c r="DV120" s="967">
        <v>24</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27249</v>
      </c>
      <c r="BR121" s="961"/>
      <c r="BS121" s="961"/>
      <c r="BT121" s="961"/>
      <c r="BU121" s="961"/>
      <c r="BV121" s="961">
        <v>25384</v>
      </c>
      <c r="BW121" s="961"/>
      <c r="BX121" s="961"/>
      <c r="BY121" s="961"/>
      <c r="BZ121" s="961"/>
      <c r="CA121" s="961">
        <v>23515</v>
      </c>
      <c r="CB121" s="961"/>
      <c r="CC121" s="961"/>
      <c r="CD121" s="961"/>
      <c r="CE121" s="961"/>
      <c r="CF121" s="955">
        <v>1.3</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t="s">
        <v>122</v>
      </c>
      <c r="DH121" s="961"/>
      <c r="DI121" s="961"/>
      <c r="DJ121" s="961"/>
      <c r="DK121" s="961"/>
      <c r="DL121" s="961">
        <v>307157</v>
      </c>
      <c r="DM121" s="961"/>
      <c r="DN121" s="961"/>
      <c r="DO121" s="961"/>
      <c r="DP121" s="961"/>
      <c r="DQ121" s="961">
        <v>299112</v>
      </c>
      <c r="DR121" s="961"/>
      <c r="DS121" s="961"/>
      <c r="DT121" s="961"/>
      <c r="DU121" s="961"/>
      <c r="DV121" s="962">
        <v>16.100000000000001</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2555157</v>
      </c>
      <c r="BR122" s="1035"/>
      <c r="BS122" s="1035"/>
      <c r="BT122" s="1035"/>
      <c r="BU122" s="1035"/>
      <c r="BV122" s="1035">
        <v>2642487</v>
      </c>
      <c r="BW122" s="1035"/>
      <c r="BX122" s="1035"/>
      <c r="BY122" s="1035"/>
      <c r="BZ122" s="1035"/>
      <c r="CA122" s="1035">
        <v>2834946</v>
      </c>
      <c r="CB122" s="1035"/>
      <c r="CC122" s="1035"/>
      <c r="CD122" s="1035"/>
      <c r="CE122" s="1035"/>
      <c r="CF122" s="1052">
        <v>152.4</v>
      </c>
      <c r="CG122" s="1053"/>
      <c r="CH122" s="1053"/>
      <c r="CI122" s="1053"/>
      <c r="CJ122" s="1053"/>
      <c r="CK122" s="1044"/>
      <c r="CL122" s="1045"/>
      <c r="CM122" s="1045"/>
      <c r="CN122" s="1045"/>
      <c r="CO122" s="1046"/>
      <c r="CP122" s="1054" t="s">
        <v>389</v>
      </c>
      <c r="CQ122" s="1055"/>
      <c r="CR122" s="1055"/>
      <c r="CS122" s="1055"/>
      <c r="CT122" s="1055"/>
      <c r="CU122" s="1055"/>
      <c r="CV122" s="1055"/>
      <c r="CW122" s="1055"/>
      <c r="CX122" s="1055"/>
      <c r="CY122" s="1055"/>
      <c r="CZ122" s="1055"/>
      <c r="DA122" s="1055"/>
      <c r="DB122" s="1055"/>
      <c r="DC122" s="1055"/>
      <c r="DD122" s="1055"/>
      <c r="DE122" s="1055"/>
      <c r="DF122" s="1056"/>
      <c r="DG122" s="960">
        <v>12302</v>
      </c>
      <c r="DH122" s="961"/>
      <c r="DI122" s="961"/>
      <c r="DJ122" s="961"/>
      <c r="DK122" s="961"/>
      <c r="DL122" s="961">
        <v>20667</v>
      </c>
      <c r="DM122" s="961"/>
      <c r="DN122" s="961"/>
      <c r="DO122" s="961"/>
      <c r="DP122" s="961"/>
      <c r="DQ122" s="961">
        <v>21105</v>
      </c>
      <c r="DR122" s="961"/>
      <c r="DS122" s="961"/>
      <c r="DT122" s="961"/>
      <c r="DU122" s="961"/>
      <c r="DV122" s="962">
        <v>1.1000000000000001</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449</v>
      </c>
      <c r="BP123" s="1040"/>
      <c r="BQ123" s="1098">
        <v>5895114</v>
      </c>
      <c r="BR123" s="1099"/>
      <c r="BS123" s="1099"/>
      <c r="BT123" s="1099"/>
      <c r="BU123" s="1099"/>
      <c r="BV123" s="1099">
        <v>5962806</v>
      </c>
      <c r="BW123" s="1099"/>
      <c r="BX123" s="1099"/>
      <c r="BY123" s="1099"/>
      <c r="BZ123" s="1099"/>
      <c r="CA123" s="1099">
        <v>6020516</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v>782023</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1944</v>
      </c>
      <c r="AB128" s="1081"/>
      <c r="AC128" s="1081"/>
      <c r="AD128" s="1081"/>
      <c r="AE128" s="1082"/>
      <c r="AF128" s="1083">
        <v>1945</v>
      </c>
      <c r="AG128" s="1081"/>
      <c r="AH128" s="1081"/>
      <c r="AI128" s="1081"/>
      <c r="AJ128" s="1082"/>
      <c r="AK128" s="1083">
        <v>1944</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2198905</v>
      </c>
      <c r="AB129" s="994"/>
      <c r="AC129" s="994"/>
      <c r="AD129" s="994"/>
      <c r="AE129" s="995"/>
      <c r="AF129" s="996">
        <v>2145289</v>
      </c>
      <c r="AG129" s="994"/>
      <c r="AH129" s="994"/>
      <c r="AI129" s="994"/>
      <c r="AJ129" s="995"/>
      <c r="AK129" s="996">
        <v>2198564</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20</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384454</v>
      </c>
      <c r="AB130" s="994"/>
      <c r="AC130" s="994"/>
      <c r="AD130" s="994"/>
      <c r="AE130" s="995"/>
      <c r="AF130" s="996">
        <v>326237</v>
      </c>
      <c r="AG130" s="994"/>
      <c r="AH130" s="994"/>
      <c r="AI130" s="994"/>
      <c r="AJ130" s="995"/>
      <c r="AK130" s="996">
        <v>338533</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1814451</v>
      </c>
      <c r="AB131" s="1021"/>
      <c r="AC131" s="1021"/>
      <c r="AD131" s="1021"/>
      <c r="AE131" s="1022"/>
      <c r="AF131" s="1020">
        <v>1819052</v>
      </c>
      <c r="AG131" s="1021"/>
      <c r="AH131" s="1021"/>
      <c r="AI131" s="1021"/>
      <c r="AJ131" s="1022"/>
      <c r="AK131" s="1020">
        <v>1860031</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5.1089833779999996</v>
      </c>
      <c r="AB132" s="1132"/>
      <c r="AC132" s="1132"/>
      <c r="AD132" s="1132"/>
      <c r="AE132" s="1133"/>
      <c r="AF132" s="1134">
        <v>4.6798002480000003</v>
      </c>
      <c r="AG132" s="1132"/>
      <c r="AH132" s="1132"/>
      <c r="AI132" s="1132"/>
      <c r="AJ132" s="1133"/>
      <c r="AK132" s="1134">
        <v>5.4127054870000002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4.5</v>
      </c>
      <c r="AB133" s="1115"/>
      <c r="AC133" s="1115"/>
      <c r="AD133" s="1115"/>
      <c r="AE133" s="1116"/>
      <c r="AF133" s="1114">
        <v>4.7</v>
      </c>
      <c r="AG133" s="1115"/>
      <c r="AH133" s="1115"/>
      <c r="AI133" s="1115"/>
      <c r="AJ133" s="1116"/>
      <c r="AK133" s="1114">
        <v>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Ju8n08xuuobZFAffTVozlOTSjCKwm7h6JE7EP9pPyl2iKENjgEVRiGnluu2dMsJs37CPOx7aKzMo/Vy5W7N6Q==" saltValue="+VdGQID5lVm1Z2tdHsm5p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CS50" sqref="CS50"/>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m/aDxBH3UcJ0P0/s2r9lkVVb9x5Blw82V0YRdhV6G8ImXlW7J+uXd7Utqgt43gHwUChXEGr6x8xAEyOM8RNxg==" saltValue="8b3dFMImJITFft3YOR37x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rPpIqA2JdXUBewWJJk8oLNeigFB3MroOhCB7ogujqm9kLdmSqnNxVXOqNTbBLp9NdtC7DAvNmst8TLGLC2uOg==" saltValue="fE+tL6dqK98f+OPxRngeLg==" spinCount="100000" sheet="1" objects="1" scenarios="1"/>
  <dataConsolidate/>
  <phoneticPr fontId="2"/>
  <printOptions horizontalCentered="1" verticalCentered="1"/>
  <pageMargins left="0" right="0" top="0" bottom="0" header="0" footer="0"/>
  <pageSetup paperSize="9" scale="48" orientation="landscape"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L20" sqref="AL20"/>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 x14ac:dyDescent="0.2">
      <c r="A8" s="247"/>
      <c r="AK8" s="256"/>
      <c r="AL8" s="257"/>
      <c r="AM8" s="257"/>
      <c r="AN8" s="258"/>
      <c r="AO8" s="1150"/>
      <c r="AP8" s="259" t="s">
        <v>480</v>
      </c>
      <c r="AQ8" s="260" t="s">
        <v>481</v>
      </c>
      <c r="AR8" s="261" t="s">
        <v>482</v>
      </c>
    </row>
    <row r="9" spans="1:46" ht="13" x14ac:dyDescent="0.2">
      <c r="A9" s="247"/>
      <c r="AK9" s="1151" t="s">
        <v>483</v>
      </c>
      <c r="AL9" s="1152"/>
      <c r="AM9" s="1152"/>
      <c r="AN9" s="1153"/>
      <c r="AO9" s="262">
        <v>612128</v>
      </c>
      <c r="AP9" s="262">
        <v>349987</v>
      </c>
      <c r="AQ9" s="263">
        <v>289558</v>
      </c>
      <c r="AR9" s="264">
        <v>20.9</v>
      </c>
    </row>
    <row r="10" spans="1:46" ht="13.5" customHeight="1" x14ac:dyDescent="0.2">
      <c r="A10" s="247"/>
      <c r="AK10" s="1151" t="s">
        <v>484</v>
      </c>
      <c r="AL10" s="1152"/>
      <c r="AM10" s="1152"/>
      <c r="AN10" s="1153"/>
      <c r="AO10" s="265">
        <v>82818</v>
      </c>
      <c r="AP10" s="265">
        <v>47352</v>
      </c>
      <c r="AQ10" s="266">
        <v>31838</v>
      </c>
      <c r="AR10" s="267">
        <v>48.7</v>
      </c>
    </row>
    <row r="11" spans="1:46" ht="13.5" customHeight="1" x14ac:dyDescent="0.2">
      <c r="A11" s="247"/>
      <c r="AK11" s="1151" t="s">
        <v>485</v>
      </c>
      <c r="AL11" s="1152"/>
      <c r="AM11" s="1152"/>
      <c r="AN11" s="1153"/>
      <c r="AO11" s="265">
        <v>21110</v>
      </c>
      <c r="AP11" s="265">
        <v>12070</v>
      </c>
      <c r="AQ11" s="266">
        <v>5309</v>
      </c>
      <c r="AR11" s="267">
        <v>127.3</v>
      </c>
    </row>
    <row r="12" spans="1:46" ht="13.5" customHeight="1" x14ac:dyDescent="0.2">
      <c r="A12" s="247"/>
      <c r="AK12" s="1151" t="s">
        <v>486</v>
      </c>
      <c r="AL12" s="1152"/>
      <c r="AM12" s="1152"/>
      <c r="AN12" s="1153"/>
      <c r="AO12" s="265" t="s">
        <v>487</v>
      </c>
      <c r="AP12" s="265" t="s">
        <v>487</v>
      </c>
      <c r="AQ12" s="266" t="s">
        <v>487</v>
      </c>
      <c r="AR12" s="267" t="s">
        <v>487</v>
      </c>
    </row>
    <row r="13" spans="1:46" ht="13.5" customHeight="1" x14ac:dyDescent="0.2">
      <c r="A13" s="247"/>
      <c r="AK13" s="1151" t="s">
        <v>488</v>
      </c>
      <c r="AL13" s="1152"/>
      <c r="AM13" s="1152"/>
      <c r="AN13" s="1153"/>
      <c r="AO13" s="265">
        <v>39567</v>
      </c>
      <c r="AP13" s="265">
        <v>22623</v>
      </c>
      <c r="AQ13" s="266">
        <v>8195</v>
      </c>
      <c r="AR13" s="267">
        <v>176.1</v>
      </c>
    </row>
    <row r="14" spans="1:46" ht="13.5" customHeight="1" x14ac:dyDescent="0.2">
      <c r="A14" s="247"/>
      <c r="AK14" s="1151" t="s">
        <v>489</v>
      </c>
      <c r="AL14" s="1152"/>
      <c r="AM14" s="1152"/>
      <c r="AN14" s="1153"/>
      <c r="AO14" s="265">
        <v>12628</v>
      </c>
      <c r="AP14" s="265">
        <v>7220</v>
      </c>
      <c r="AQ14" s="266">
        <v>5752</v>
      </c>
      <c r="AR14" s="267">
        <v>25.5</v>
      </c>
    </row>
    <row r="15" spans="1:46" ht="13.5" customHeight="1" x14ac:dyDescent="0.2">
      <c r="A15" s="247"/>
      <c r="AK15" s="1154" t="s">
        <v>490</v>
      </c>
      <c r="AL15" s="1155"/>
      <c r="AM15" s="1155"/>
      <c r="AN15" s="1156"/>
      <c r="AO15" s="265">
        <v>-41416</v>
      </c>
      <c r="AP15" s="265">
        <v>-23680</v>
      </c>
      <c r="AQ15" s="266">
        <v>-17150</v>
      </c>
      <c r="AR15" s="267">
        <v>38.1</v>
      </c>
    </row>
    <row r="16" spans="1:46" ht="13" x14ac:dyDescent="0.2">
      <c r="A16" s="247"/>
      <c r="AK16" s="1154" t="s">
        <v>177</v>
      </c>
      <c r="AL16" s="1155"/>
      <c r="AM16" s="1155"/>
      <c r="AN16" s="1156"/>
      <c r="AO16" s="265">
        <v>726835</v>
      </c>
      <c r="AP16" s="265">
        <v>415572</v>
      </c>
      <c r="AQ16" s="266">
        <v>323504</v>
      </c>
      <c r="AR16" s="267">
        <v>28.5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7" t="s">
        <v>495</v>
      </c>
      <c r="AL21" s="1158"/>
      <c r="AM21" s="1158"/>
      <c r="AN21" s="1159"/>
      <c r="AO21" s="277">
        <v>33.729999999999997</v>
      </c>
      <c r="AP21" s="278">
        <v>26.26</v>
      </c>
      <c r="AQ21" s="279">
        <v>7.47</v>
      </c>
      <c r="AS21" s="280"/>
      <c r="AT21" s="276"/>
    </row>
    <row r="22" spans="1:46" s="248" customFormat="1" ht="13" x14ac:dyDescent="0.2">
      <c r="A22" s="276"/>
      <c r="AK22" s="1157" t="s">
        <v>496</v>
      </c>
      <c r="AL22" s="1158"/>
      <c r="AM22" s="1158"/>
      <c r="AN22" s="1159"/>
      <c r="AO22" s="281">
        <v>98.2</v>
      </c>
      <c r="AP22" s="282">
        <v>94.5</v>
      </c>
      <c r="AQ22" s="283">
        <v>3.7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328906</v>
      </c>
      <c r="AP32" s="291">
        <v>188054</v>
      </c>
      <c r="AQ32" s="292">
        <v>167749</v>
      </c>
      <c r="AR32" s="293">
        <v>12.1</v>
      </c>
    </row>
    <row r="33" spans="1:46" ht="13.5" customHeight="1" x14ac:dyDescent="0.2">
      <c r="A33" s="247"/>
      <c r="AK33" s="1165" t="s">
        <v>501</v>
      </c>
      <c r="AL33" s="1166"/>
      <c r="AM33" s="1166"/>
      <c r="AN33" s="1167"/>
      <c r="AO33" s="291" t="s">
        <v>487</v>
      </c>
      <c r="AP33" s="291" t="s">
        <v>487</v>
      </c>
      <c r="AQ33" s="292" t="s">
        <v>487</v>
      </c>
      <c r="AR33" s="293" t="s">
        <v>487</v>
      </c>
    </row>
    <row r="34" spans="1:46" ht="27" customHeight="1" x14ac:dyDescent="0.2">
      <c r="A34" s="247"/>
      <c r="AK34" s="1165" t="s">
        <v>502</v>
      </c>
      <c r="AL34" s="1166"/>
      <c r="AM34" s="1166"/>
      <c r="AN34" s="1167"/>
      <c r="AO34" s="291" t="s">
        <v>487</v>
      </c>
      <c r="AP34" s="291" t="s">
        <v>487</v>
      </c>
      <c r="AQ34" s="292" t="s">
        <v>487</v>
      </c>
      <c r="AR34" s="293" t="s">
        <v>487</v>
      </c>
    </row>
    <row r="35" spans="1:46" ht="27" customHeight="1" x14ac:dyDescent="0.2">
      <c r="A35" s="247"/>
      <c r="AK35" s="1165" t="s">
        <v>503</v>
      </c>
      <c r="AL35" s="1166"/>
      <c r="AM35" s="1166"/>
      <c r="AN35" s="1167"/>
      <c r="AO35" s="291">
        <v>105535</v>
      </c>
      <c r="AP35" s="291">
        <v>60340</v>
      </c>
      <c r="AQ35" s="292">
        <v>32778</v>
      </c>
      <c r="AR35" s="293">
        <v>84.1</v>
      </c>
    </row>
    <row r="36" spans="1:46" ht="27" customHeight="1" x14ac:dyDescent="0.2">
      <c r="A36" s="247"/>
      <c r="AK36" s="1165" t="s">
        <v>504</v>
      </c>
      <c r="AL36" s="1166"/>
      <c r="AM36" s="1166"/>
      <c r="AN36" s="1167"/>
      <c r="AO36" s="291">
        <v>6714</v>
      </c>
      <c r="AP36" s="291">
        <v>3839</v>
      </c>
      <c r="AQ36" s="292">
        <v>4535</v>
      </c>
      <c r="AR36" s="293">
        <v>-15.3</v>
      </c>
    </row>
    <row r="37" spans="1:46" ht="13.5" customHeight="1" x14ac:dyDescent="0.2">
      <c r="A37" s="247"/>
      <c r="AK37" s="1165" t="s">
        <v>505</v>
      </c>
      <c r="AL37" s="1166"/>
      <c r="AM37" s="1166"/>
      <c r="AN37" s="1167"/>
      <c r="AO37" s="291" t="s">
        <v>487</v>
      </c>
      <c r="AP37" s="291" t="s">
        <v>487</v>
      </c>
      <c r="AQ37" s="292">
        <v>1146</v>
      </c>
      <c r="AR37" s="293" t="s">
        <v>487</v>
      </c>
    </row>
    <row r="38" spans="1:46" ht="27" customHeight="1" x14ac:dyDescent="0.2">
      <c r="A38" s="247"/>
      <c r="AK38" s="1168" t="s">
        <v>506</v>
      </c>
      <c r="AL38" s="1169"/>
      <c r="AM38" s="1169"/>
      <c r="AN38" s="1170"/>
      <c r="AO38" s="294" t="s">
        <v>487</v>
      </c>
      <c r="AP38" s="294" t="s">
        <v>487</v>
      </c>
      <c r="AQ38" s="295">
        <v>37</v>
      </c>
      <c r="AR38" s="283" t="s">
        <v>487</v>
      </c>
      <c r="AS38" s="290"/>
    </row>
    <row r="39" spans="1:46" ht="13" x14ac:dyDescent="0.2">
      <c r="A39" s="247"/>
      <c r="AK39" s="1168" t="s">
        <v>507</v>
      </c>
      <c r="AL39" s="1169"/>
      <c r="AM39" s="1169"/>
      <c r="AN39" s="1170"/>
      <c r="AO39" s="291">
        <v>-1944</v>
      </c>
      <c r="AP39" s="291">
        <v>-1111</v>
      </c>
      <c r="AQ39" s="292">
        <v>-7395</v>
      </c>
      <c r="AR39" s="293">
        <v>-85</v>
      </c>
      <c r="AS39" s="290"/>
    </row>
    <row r="40" spans="1:46" ht="27" customHeight="1" x14ac:dyDescent="0.2">
      <c r="A40" s="247"/>
      <c r="AK40" s="1165" t="s">
        <v>508</v>
      </c>
      <c r="AL40" s="1166"/>
      <c r="AM40" s="1166"/>
      <c r="AN40" s="1167"/>
      <c r="AO40" s="291">
        <v>-338533</v>
      </c>
      <c r="AP40" s="291">
        <v>-193558</v>
      </c>
      <c r="AQ40" s="292">
        <v>-144519</v>
      </c>
      <c r="AR40" s="293">
        <v>33.9</v>
      </c>
      <c r="AS40" s="290"/>
    </row>
    <row r="41" spans="1:46" ht="13" x14ac:dyDescent="0.2">
      <c r="A41" s="247"/>
      <c r="AK41" s="1171" t="s">
        <v>287</v>
      </c>
      <c r="AL41" s="1172"/>
      <c r="AM41" s="1172"/>
      <c r="AN41" s="1173"/>
      <c r="AO41" s="291">
        <v>100678</v>
      </c>
      <c r="AP41" s="291">
        <v>57563</v>
      </c>
      <c r="AQ41" s="292">
        <v>54333</v>
      </c>
      <c r="AR41" s="293">
        <v>5.9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 x14ac:dyDescent="0.2">
      <c r="A50" s="247"/>
      <c r="AK50" s="305"/>
      <c r="AL50" s="306"/>
      <c r="AM50" s="1161"/>
      <c r="AN50" s="307" t="s">
        <v>512</v>
      </c>
      <c r="AO50" s="308" t="s">
        <v>513</v>
      </c>
      <c r="AP50" s="309" t="s">
        <v>514</v>
      </c>
      <c r="AQ50" s="310" t="s">
        <v>515</v>
      </c>
      <c r="AR50" s="311" t="s">
        <v>516</v>
      </c>
    </row>
    <row r="51" spans="1:44" ht="13" x14ac:dyDescent="0.2">
      <c r="A51" s="247"/>
      <c r="AK51" s="303" t="s">
        <v>517</v>
      </c>
      <c r="AL51" s="304"/>
      <c r="AM51" s="312">
        <v>643412</v>
      </c>
      <c r="AN51" s="313">
        <v>334240</v>
      </c>
      <c r="AO51" s="314">
        <v>19.7</v>
      </c>
      <c r="AP51" s="315">
        <v>263613</v>
      </c>
      <c r="AQ51" s="316">
        <v>-0.2</v>
      </c>
      <c r="AR51" s="317">
        <v>19.899999999999999</v>
      </c>
    </row>
    <row r="52" spans="1:44" ht="13" x14ac:dyDescent="0.2">
      <c r="A52" s="247"/>
      <c r="AK52" s="318"/>
      <c r="AL52" s="319" t="s">
        <v>518</v>
      </c>
      <c r="AM52" s="320">
        <v>450255</v>
      </c>
      <c r="AN52" s="321">
        <v>233899</v>
      </c>
      <c r="AO52" s="322">
        <v>49.9</v>
      </c>
      <c r="AP52" s="323">
        <v>128823</v>
      </c>
      <c r="AQ52" s="324">
        <v>-3.8</v>
      </c>
      <c r="AR52" s="325">
        <v>53.7</v>
      </c>
    </row>
    <row r="53" spans="1:44" ht="13" x14ac:dyDescent="0.2">
      <c r="A53" s="247"/>
      <c r="AK53" s="303" t="s">
        <v>519</v>
      </c>
      <c r="AL53" s="304"/>
      <c r="AM53" s="312">
        <v>664142</v>
      </c>
      <c r="AN53" s="313">
        <v>354209</v>
      </c>
      <c r="AO53" s="314">
        <v>6</v>
      </c>
      <c r="AP53" s="315">
        <v>362690</v>
      </c>
      <c r="AQ53" s="316">
        <v>37.6</v>
      </c>
      <c r="AR53" s="317">
        <v>-31.6</v>
      </c>
    </row>
    <row r="54" spans="1:44" ht="13" x14ac:dyDescent="0.2">
      <c r="A54" s="247"/>
      <c r="AK54" s="318"/>
      <c r="AL54" s="319" t="s">
        <v>518</v>
      </c>
      <c r="AM54" s="320">
        <v>456059</v>
      </c>
      <c r="AN54" s="321">
        <v>243231</v>
      </c>
      <c r="AO54" s="322">
        <v>4</v>
      </c>
      <c r="AP54" s="323">
        <v>172580</v>
      </c>
      <c r="AQ54" s="324">
        <v>34</v>
      </c>
      <c r="AR54" s="325">
        <v>-30</v>
      </c>
    </row>
    <row r="55" spans="1:44" ht="13" x14ac:dyDescent="0.2">
      <c r="A55" s="247"/>
      <c r="AK55" s="303" t="s">
        <v>520</v>
      </c>
      <c r="AL55" s="304"/>
      <c r="AM55" s="312">
        <v>510091</v>
      </c>
      <c r="AN55" s="313">
        <v>283227</v>
      </c>
      <c r="AO55" s="314">
        <v>-20</v>
      </c>
      <c r="AP55" s="315">
        <v>296093</v>
      </c>
      <c r="AQ55" s="316">
        <v>-18.399999999999999</v>
      </c>
      <c r="AR55" s="317">
        <v>-1.6</v>
      </c>
    </row>
    <row r="56" spans="1:44" ht="13" x14ac:dyDescent="0.2">
      <c r="A56" s="247"/>
      <c r="AK56" s="318"/>
      <c r="AL56" s="319" t="s">
        <v>518</v>
      </c>
      <c r="AM56" s="320">
        <v>394606</v>
      </c>
      <c r="AN56" s="321">
        <v>219104</v>
      </c>
      <c r="AO56" s="322">
        <v>-9.9</v>
      </c>
      <c r="AP56" s="323">
        <v>140545</v>
      </c>
      <c r="AQ56" s="324">
        <v>-18.600000000000001</v>
      </c>
      <c r="AR56" s="325">
        <v>8.6999999999999993</v>
      </c>
    </row>
    <row r="57" spans="1:44" ht="13" x14ac:dyDescent="0.2">
      <c r="A57" s="247"/>
      <c r="AK57" s="303" t="s">
        <v>521</v>
      </c>
      <c r="AL57" s="304"/>
      <c r="AM57" s="312">
        <v>592262</v>
      </c>
      <c r="AN57" s="313">
        <v>332545</v>
      </c>
      <c r="AO57" s="314">
        <v>17.399999999999999</v>
      </c>
      <c r="AP57" s="315">
        <v>308655</v>
      </c>
      <c r="AQ57" s="316">
        <v>4.2</v>
      </c>
      <c r="AR57" s="317">
        <v>13.2</v>
      </c>
    </row>
    <row r="58" spans="1:44" ht="13" x14ac:dyDescent="0.2">
      <c r="A58" s="247"/>
      <c r="AK58" s="318"/>
      <c r="AL58" s="319" t="s">
        <v>518</v>
      </c>
      <c r="AM58" s="320">
        <v>412313</v>
      </c>
      <c r="AN58" s="321">
        <v>231506</v>
      </c>
      <c r="AO58" s="322">
        <v>5.7</v>
      </c>
      <c r="AP58" s="323">
        <v>169887</v>
      </c>
      <c r="AQ58" s="324">
        <v>20.9</v>
      </c>
      <c r="AR58" s="325">
        <v>-15.2</v>
      </c>
    </row>
    <row r="59" spans="1:44" ht="13" x14ac:dyDescent="0.2">
      <c r="A59" s="247"/>
      <c r="AK59" s="303" t="s">
        <v>522</v>
      </c>
      <c r="AL59" s="304"/>
      <c r="AM59" s="312">
        <v>547935</v>
      </c>
      <c r="AN59" s="313">
        <v>313285</v>
      </c>
      <c r="AO59" s="314">
        <v>-5.8</v>
      </c>
      <c r="AP59" s="315">
        <v>325476</v>
      </c>
      <c r="AQ59" s="316">
        <v>5.4</v>
      </c>
      <c r="AR59" s="317">
        <v>-11.2</v>
      </c>
    </row>
    <row r="60" spans="1:44" ht="13" x14ac:dyDescent="0.2">
      <c r="A60" s="247"/>
      <c r="AK60" s="318"/>
      <c r="AL60" s="319" t="s">
        <v>518</v>
      </c>
      <c r="AM60" s="320">
        <v>424645</v>
      </c>
      <c r="AN60" s="321">
        <v>242793</v>
      </c>
      <c r="AO60" s="322">
        <v>4.9000000000000004</v>
      </c>
      <c r="AP60" s="323">
        <v>190204</v>
      </c>
      <c r="AQ60" s="324">
        <v>12</v>
      </c>
      <c r="AR60" s="325">
        <v>-7.1</v>
      </c>
    </row>
    <row r="61" spans="1:44" ht="13" x14ac:dyDescent="0.2">
      <c r="A61" s="247"/>
      <c r="AK61" s="303" t="s">
        <v>523</v>
      </c>
      <c r="AL61" s="326"/>
      <c r="AM61" s="312">
        <v>591568</v>
      </c>
      <c r="AN61" s="313">
        <v>323501</v>
      </c>
      <c r="AO61" s="314">
        <v>3.5</v>
      </c>
      <c r="AP61" s="315">
        <v>311305</v>
      </c>
      <c r="AQ61" s="327">
        <v>5.7</v>
      </c>
      <c r="AR61" s="317">
        <v>-2.2000000000000002</v>
      </c>
    </row>
    <row r="62" spans="1:44" ht="13" x14ac:dyDescent="0.2">
      <c r="A62" s="247"/>
      <c r="AK62" s="318"/>
      <c r="AL62" s="319" t="s">
        <v>518</v>
      </c>
      <c r="AM62" s="320">
        <v>427576</v>
      </c>
      <c r="AN62" s="321">
        <v>234107</v>
      </c>
      <c r="AO62" s="322">
        <v>10.9</v>
      </c>
      <c r="AP62" s="323">
        <v>160408</v>
      </c>
      <c r="AQ62" s="324">
        <v>8.9</v>
      </c>
      <c r="AR62" s="325">
        <v>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QcKsDKijTi2hTf9pkRsUtoCbyUNmqI7qJZL6I3x7aHkjXz5LRbWbZ/le1GdEVNFfi5lvHjONphGT8A3A3kwaag==" saltValue="CrImX9+zSvt0rPC1PSANf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BS15" sqref="BS15"/>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f1hnaiBk5S9XfxCRsnjfdKnqsLHNVwcu41cPpNlCzSZtBkDU7yLWNRQcuaT5JSEfBUiZKSNRolADMx+mINV2Q==" saltValue="PT5qwqZR6dZICUVN9bGBG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AE103" sqref="AE103"/>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EAsNtA2QEQXns11cLL8MyKZH/FBhSHvHDmKXAjs+7UyxT2oL48BRY0MbMUnT9i8DiWWLxy/TPF7J7XSXdERYFQ==" saltValue="IR8LTTdopmWEPdHVBchON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8" sqref="J48"/>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60.43</v>
      </c>
      <c r="G47" s="12">
        <v>60.1</v>
      </c>
      <c r="H47" s="12">
        <v>61.98</v>
      </c>
      <c r="I47" s="12">
        <v>62.79</v>
      </c>
      <c r="J47" s="13">
        <v>55.49</v>
      </c>
    </row>
    <row r="48" spans="2:10" ht="57.75" customHeight="1" x14ac:dyDescent="0.2">
      <c r="B48" s="14"/>
      <c r="C48" s="1176" t="s">
        <v>4</v>
      </c>
      <c r="D48" s="1176"/>
      <c r="E48" s="1177"/>
      <c r="F48" s="15">
        <v>11.23</v>
      </c>
      <c r="G48" s="16">
        <v>11.17</v>
      </c>
      <c r="H48" s="16">
        <v>9.65</v>
      </c>
      <c r="I48" s="16">
        <v>8.8699999999999992</v>
      </c>
      <c r="J48" s="17">
        <v>8.0500000000000007</v>
      </c>
    </row>
    <row r="49" spans="2:10" ht="57.75" customHeight="1" thickBot="1" x14ac:dyDescent="0.25">
      <c r="B49" s="18"/>
      <c r="C49" s="1178" t="s">
        <v>5</v>
      </c>
      <c r="D49" s="1178"/>
      <c r="E49" s="1179"/>
      <c r="F49" s="19">
        <v>1.59</v>
      </c>
      <c r="G49" s="20">
        <v>4.2</v>
      </c>
      <c r="H49" s="20" t="s">
        <v>530</v>
      </c>
      <c r="I49" s="20" t="s">
        <v>531</v>
      </c>
      <c r="J49" s="21" t="s">
        <v>532</v>
      </c>
    </row>
    <row r="50" spans="2:10" ht="13" x14ac:dyDescent="0.2"/>
  </sheetData>
  <sheetProtection algorithmName="SHA-512" hashValue="TFJKtagzQMl7okFv9yBGYaC3nxUh3mvlFpAiQWMseLrhqkIOUKRf0eUCJ3DhgkOR1GGf2oa64PSTSgemj4dwCw==" saltValue="eic6YvebmZqEGXBvKUXm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5" sqref="J35"/>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533</v>
      </c>
      <c r="D34" s="1184"/>
      <c r="E34" s="1185"/>
      <c r="F34" s="32">
        <v>11.22</v>
      </c>
      <c r="G34" s="33">
        <v>11.17</v>
      </c>
      <c r="H34" s="33">
        <v>9.65</v>
      </c>
      <c r="I34" s="33">
        <v>8.8699999999999992</v>
      </c>
      <c r="J34" s="34">
        <v>8.0500000000000007</v>
      </c>
      <c r="K34" s="22"/>
      <c r="L34" s="22"/>
      <c r="M34" s="22"/>
      <c r="N34" s="22"/>
      <c r="O34" s="22"/>
      <c r="P34" s="22"/>
    </row>
    <row r="35" spans="1:16" ht="39" customHeight="1" x14ac:dyDescent="0.2">
      <c r="A35" s="22"/>
      <c r="B35" s="35"/>
      <c r="C35" s="1180" t="s">
        <v>534</v>
      </c>
      <c r="D35" s="1180"/>
      <c r="E35" s="1181"/>
      <c r="F35" s="36">
        <v>1.18</v>
      </c>
      <c r="G35" s="37">
        <v>0.98</v>
      </c>
      <c r="H35" s="37">
        <v>0.77</v>
      </c>
      <c r="I35" s="37">
        <v>1.03</v>
      </c>
      <c r="J35" s="38">
        <v>1.29</v>
      </c>
      <c r="K35" s="22"/>
      <c r="L35" s="22"/>
      <c r="M35" s="22"/>
      <c r="N35" s="22"/>
      <c r="O35" s="22"/>
      <c r="P35" s="22"/>
    </row>
    <row r="36" spans="1:16" ht="39" customHeight="1" x14ac:dyDescent="0.2">
      <c r="A36" s="22"/>
      <c r="B36" s="35"/>
      <c r="C36" s="1180" t="s">
        <v>535</v>
      </c>
      <c r="D36" s="1180"/>
      <c r="E36" s="1181"/>
      <c r="F36" s="36">
        <v>1.37</v>
      </c>
      <c r="G36" s="37">
        <v>1.1000000000000001</v>
      </c>
      <c r="H36" s="37">
        <v>1.08</v>
      </c>
      <c r="I36" s="37">
        <v>0.52</v>
      </c>
      <c r="J36" s="38">
        <v>1.1599999999999999</v>
      </c>
      <c r="K36" s="22"/>
      <c r="L36" s="22"/>
      <c r="M36" s="22"/>
      <c r="N36" s="22"/>
      <c r="O36" s="22"/>
      <c r="P36" s="22"/>
    </row>
    <row r="37" spans="1:16" ht="39" customHeight="1" x14ac:dyDescent="0.2">
      <c r="A37" s="22"/>
      <c r="B37" s="35"/>
      <c r="C37" s="1180" t="s">
        <v>536</v>
      </c>
      <c r="D37" s="1180"/>
      <c r="E37" s="1181"/>
      <c r="F37" s="36" t="s">
        <v>487</v>
      </c>
      <c r="G37" s="37" t="s">
        <v>487</v>
      </c>
      <c r="H37" s="37" t="s">
        <v>487</v>
      </c>
      <c r="I37" s="37">
        <v>0.12</v>
      </c>
      <c r="J37" s="38">
        <v>0.86</v>
      </c>
      <c r="K37" s="22"/>
      <c r="L37" s="22"/>
      <c r="M37" s="22"/>
      <c r="N37" s="22"/>
      <c r="O37" s="22"/>
      <c r="P37" s="22"/>
    </row>
    <row r="38" spans="1:16" ht="39" customHeight="1" x14ac:dyDescent="0.2">
      <c r="A38" s="22"/>
      <c r="B38" s="35"/>
      <c r="C38" s="1180" t="s">
        <v>537</v>
      </c>
      <c r="D38" s="1180"/>
      <c r="E38" s="1181"/>
      <c r="F38" s="36" t="s">
        <v>487</v>
      </c>
      <c r="G38" s="37" t="s">
        <v>487</v>
      </c>
      <c r="H38" s="37" t="s">
        <v>487</v>
      </c>
      <c r="I38" s="37">
        <v>0.91</v>
      </c>
      <c r="J38" s="38">
        <v>0.79</v>
      </c>
      <c r="K38" s="22"/>
      <c r="L38" s="22"/>
      <c r="M38" s="22"/>
      <c r="N38" s="22"/>
      <c r="O38" s="22"/>
      <c r="P38" s="22"/>
    </row>
    <row r="39" spans="1:16" ht="39" customHeight="1" x14ac:dyDescent="0.2">
      <c r="A39" s="22"/>
      <c r="B39" s="35"/>
      <c r="C39" s="1180" t="s">
        <v>538</v>
      </c>
      <c r="D39" s="1180"/>
      <c r="E39" s="1181"/>
      <c r="F39" s="36">
        <v>0</v>
      </c>
      <c r="G39" s="37">
        <v>0</v>
      </c>
      <c r="H39" s="37">
        <v>0</v>
      </c>
      <c r="I39" s="37">
        <v>0</v>
      </c>
      <c r="J39" s="38">
        <v>0.01</v>
      </c>
      <c r="K39" s="22"/>
      <c r="L39" s="22"/>
      <c r="M39" s="22"/>
      <c r="N39" s="22"/>
      <c r="O39" s="22"/>
      <c r="P39" s="22"/>
    </row>
    <row r="40" spans="1:16" ht="39" customHeight="1" x14ac:dyDescent="0.2">
      <c r="A40" s="22"/>
      <c r="B40" s="35"/>
      <c r="C40" s="1180" t="s">
        <v>539</v>
      </c>
      <c r="D40" s="1180"/>
      <c r="E40" s="1181"/>
      <c r="F40" s="36">
        <v>0</v>
      </c>
      <c r="G40" s="37">
        <v>0</v>
      </c>
      <c r="H40" s="37">
        <v>0</v>
      </c>
      <c r="I40" s="37">
        <v>0</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540</v>
      </c>
      <c r="D42" s="1180"/>
      <c r="E42" s="1181"/>
      <c r="F42" s="36" t="s">
        <v>487</v>
      </c>
      <c r="G42" s="37" t="s">
        <v>487</v>
      </c>
      <c r="H42" s="37" t="s">
        <v>487</v>
      </c>
      <c r="I42" s="37" t="s">
        <v>487</v>
      </c>
      <c r="J42" s="38" t="s">
        <v>487</v>
      </c>
      <c r="K42" s="22"/>
      <c r="L42" s="22"/>
      <c r="M42" s="22"/>
      <c r="N42" s="22"/>
      <c r="O42" s="22"/>
      <c r="P42" s="22"/>
    </row>
    <row r="43" spans="1:16" ht="39" customHeight="1" thickBot="1" x14ac:dyDescent="0.25">
      <c r="A43" s="22"/>
      <c r="B43" s="40"/>
      <c r="C43" s="1182" t="s">
        <v>541</v>
      </c>
      <c r="D43" s="1182"/>
      <c r="E43" s="1183"/>
      <c r="F43" s="41">
        <v>0.96</v>
      </c>
      <c r="G43" s="42">
        <v>0.98</v>
      </c>
      <c r="H43" s="42">
        <v>1.77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SqQNa3WP9xmf8zqtnwcL4IGTVwIe1IT7gzTMa2ECGBrwJ8qY/VFZFb4akz7s/gl3E1LVvna6eAUfUL3acWXXiQ==" saltValue="gI+xlD2DjyH+jRDhoMpF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election activeCell="K45" sqref="K4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372</v>
      </c>
      <c r="L45" s="58">
        <v>383</v>
      </c>
      <c r="M45" s="58">
        <v>387</v>
      </c>
      <c r="N45" s="58">
        <v>319</v>
      </c>
      <c r="O45" s="59">
        <v>329</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487</v>
      </c>
      <c r="L46" s="62" t="s">
        <v>487</v>
      </c>
      <c r="M46" s="62" t="s">
        <v>487</v>
      </c>
      <c r="N46" s="62" t="s">
        <v>487</v>
      </c>
      <c r="O46" s="63" t="s">
        <v>487</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487</v>
      </c>
      <c r="L47" s="62" t="s">
        <v>487</v>
      </c>
      <c r="M47" s="62" t="s">
        <v>487</v>
      </c>
      <c r="N47" s="62" t="s">
        <v>487</v>
      </c>
      <c r="O47" s="63" t="s">
        <v>487</v>
      </c>
      <c r="P47" s="46"/>
      <c r="Q47" s="46"/>
      <c r="R47" s="46"/>
      <c r="S47" s="46"/>
      <c r="T47" s="46"/>
      <c r="U47" s="46"/>
    </row>
    <row r="48" spans="1:21" ht="30.75" customHeight="1" x14ac:dyDescent="0.2">
      <c r="A48" s="46"/>
      <c r="B48" s="1188"/>
      <c r="C48" s="1189"/>
      <c r="D48" s="60"/>
      <c r="E48" s="1194" t="s">
        <v>13</v>
      </c>
      <c r="F48" s="1194"/>
      <c r="G48" s="1194"/>
      <c r="H48" s="1194"/>
      <c r="I48" s="1194"/>
      <c r="J48" s="1195"/>
      <c r="K48" s="61">
        <v>83</v>
      </c>
      <c r="L48" s="62">
        <v>84</v>
      </c>
      <c r="M48" s="62">
        <v>90</v>
      </c>
      <c r="N48" s="62">
        <v>92</v>
      </c>
      <c r="O48" s="63">
        <v>106</v>
      </c>
      <c r="P48" s="46"/>
      <c r="Q48" s="46"/>
      <c r="R48" s="46"/>
      <c r="S48" s="46"/>
      <c r="T48" s="46"/>
      <c r="U48" s="46"/>
    </row>
    <row r="49" spans="1:21" ht="30.75" customHeight="1" x14ac:dyDescent="0.2">
      <c r="A49" s="46"/>
      <c r="B49" s="1188"/>
      <c r="C49" s="1189"/>
      <c r="D49" s="60"/>
      <c r="E49" s="1194" t="s">
        <v>14</v>
      </c>
      <c r="F49" s="1194"/>
      <c r="G49" s="1194"/>
      <c r="H49" s="1194"/>
      <c r="I49" s="1194"/>
      <c r="J49" s="1195"/>
      <c r="K49" s="61">
        <v>1</v>
      </c>
      <c r="L49" s="62">
        <v>2</v>
      </c>
      <c r="M49" s="62">
        <v>2</v>
      </c>
      <c r="N49" s="62">
        <v>2</v>
      </c>
      <c r="O49" s="63">
        <v>7</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487</v>
      </c>
      <c r="L50" s="62" t="s">
        <v>487</v>
      </c>
      <c r="M50" s="62" t="s">
        <v>487</v>
      </c>
      <c r="N50" s="62" t="s">
        <v>487</v>
      </c>
      <c r="O50" s="63" t="s">
        <v>487</v>
      </c>
      <c r="P50" s="46"/>
      <c r="Q50" s="46"/>
      <c r="R50" s="46"/>
      <c r="S50" s="46"/>
      <c r="T50" s="46"/>
      <c r="U50" s="46"/>
    </row>
    <row r="51" spans="1:21" ht="30.75" customHeight="1" x14ac:dyDescent="0.2">
      <c r="A51" s="46"/>
      <c r="B51" s="1190"/>
      <c r="C51" s="1191"/>
      <c r="D51" s="64"/>
      <c r="E51" s="1194" t="s">
        <v>16</v>
      </c>
      <c r="F51" s="1194"/>
      <c r="G51" s="1194"/>
      <c r="H51" s="1194"/>
      <c r="I51" s="1194"/>
      <c r="J51" s="1195"/>
      <c r="K51" s="61">
        <v>0</v>
      </c>
      <c r="L51" s="62">
        <v>0</v>
      </c>
      <c r="M51" s="62">
        <v>0</v>
      </c>
      <c r="N51" s="62">
        <v>0</v>
      </c>
      <c r="O51" s="63" t="s">
        <v>487</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390</v>
      </c>
      <c r="L52" s="62">
        <v>385</v>
      </c>
      <c r="M52" s="62">
        <v>386</v>
      </c>
      <c r="N52" s="62">
        <v>328</v>
      </c>
      <c r="O52" s="63">
        <v>340</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66</v>
      </c>
      <c r="L53" s="67">
        <v>84</v>
      </c>
      <c r="M53" s="67">
        <v>93</v>
      </c>
      <c r="N53" s="67">
        <v>85</v>
      </c>
      <c r="O53" s="68">
        <v>102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ZQHjFrQ04O3EgP0YcMnQ/iVX3C2BrN3oqJF3whACyf6kVUS5fKjsltF6+hjW0xBZg9REyrVoELG6+cv/x8ryQ==" saltValue="tJS5UAUlsJD0Pkzln4p/F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M43" sqref="M43"/>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2672</v>
      </c>
      <c r="J41" s="331">
        <v>2572</v>
      </c>
      <c r="K41" s="331">
        <v>2413</v>
      </c>
      <c r="L41" s="331">
        <v>2358</v>
      </c>
      <c r="M41" s="332">
        <v>2278</v>
      </c>
    </row>
    <row r="42" spans="2:13" ht="27.75" customHeight="1" x14ac:dyDescent="0.2">
      <c r="B42" s="1219"/>
      <c r="C42" s="1220"/>
      <c r="D42" s="104"/>
      <c r="E42" s="1225" t="s">
        <v>32</v>
      </c>
      <c r="F42" s="1225"/>
      <c r="G42" s="1225"/>
      <c r="H42" s="1226"/>
      <c r="I42" s="333" t="s">
        <v>487</v>
      </c>
      <c r="J42" s="334" t="s">
        <v>487</v>
      </c>
      <c r="K42" s="334" t="s">
        <v>487</v>
      </c>
      <c r="L42" s="334" t="s">
        <v>487</v>
      </c>
      <c r="M42" s="335" t="s">
        <v>487</v>
      </c>
    </row>
    <row r="43" spans="2:13" ht="27.75" customHeight="1" x14ac:dyDescent="0.2">
      <c r="B43" s="1219"/>
      <c r="C43" s="1220"/>
      <c r="D43" s="104"/>
      <c r="E43" s="1225" t="s">
        <v>33</v>
      </c>
      <c r="F43" s="1225"/>
      <c r="G43" s="1225"/>
      <c r="H43" s="1226"/>
      <c r="I43" s="333">
        <v>787</v>
      </c>
      <c r="J43" s="334">
        <v>815</v>
      </c>
      <c r="K43" s="334">
        <v>794</v>
      </c>
      <c r="L43" s="334">
        <v>763</v>
      </c>
      <c r="M43" s="335">
        <v>767</v>
      </c>
    </row>
    <row r="44" spans="2:13" ht="27.75" customHeight="1" x14ac:dyDescent="0.2">
      <c r="B44" s="1219"/>
      <c r="C44" s="1220"/>
      <c r="D44" s="104"/>
      <c r="E44" s="1225" t="s">
        <v>34</v>
      </c>
      <c r="F44" s="1225"/>
      <c r="G44" s="1225"/>
      <c r="H44" s="1226"/>
      <c r="I44" s="333">
        <v>5</v>
      </c>
      <c r="J44" s="334">
        <v>7</v>
      </c>
      <c r="K44" s="334">
        <v>6</v>
      </c>
      <c r="L44" s="334">
        <v>13</v>
      </c>
      <c r="M44" s="335">
        <v>22</v>
      </c>
    </row>
    <row r="45" spans="2:13" ht="27.75" customHeight="1" x14ac:dyDescent="0.2">
      <c r="B45" s="1219"/>
      <c r="C45" s="1220"/>
      <c r="D45" s="104"/>
      <c r="E45" s="1225" t="s">
        <v>35</v>
      </c>
      <c r="F45" s="1225"/>
      <c r="G45" s="1225"/>
      <c r="H45" s="1226"/>
      <c r="I45" s="333">
        <v>325</v>
      </c>
      <c r="J45" s="334">
        <v>320</v>
      </c>
      <c r="K45" s="334">
        <v>342</v>
      </c>
      <c r="L45" s="334">
        <v>294</v>
      </c>
      <c r="M45" s="335">
        <v>289</v>
      </c>
    </row>
    <row r="46" spans="2:13" ht="27.75" customHeight="1" x14ac:dyDescent="0.2">
      <c r="B46" s="1219"/>
      <c r="C46" s="1220"/>
      <c r="D46" s="105"/>
      <c r="E46" s="1225" t="s">
        <v>36</v>
      </c>
      <c r="F46" s="1225"/>
      <c r="G46" s="1225"/>
      <c r="H46" s="1226"/>
      <c r="I46" s="333" t="s">
        <v>487</v>
      </c>
      <c r="J46" s="334" t="s">
        <v>487</v>
      </c>
      <c r="K46" s="334" t="s">
        <v>487</v>
      </c>
      <c r="L46" s="334" t="s">
        <v>487</v>
      </c>
      <c r="M46" s="335" t="s">
        <v>487</v>
      </c>
    </row>
    <row r="47" spans="2:13" ht="27.75" customHeight="1" x14ac:dyDescent="0.2">
      <c r="B47" s="1219"/>
      <c r="C47" s="1220"/>
      <c r="D47" s="106"/>
      <c r="E47" s="1227" t="s">
        <v>37</v>
      </c>
      <c r="F47" s="1228"/>
      <c r="G47" s="1228"/>
      <c r="H47" s="1229"/>
      <c r="I47" s="333" t="s">
        <v>487</v>
      </c>
      <c r="J47" s="334" t="s">
        <v>487</v>
      </c>
      <c r="K47" s="334" t="s">
        <v>487</v>
      </c>
      <c r="L47" s="334" t="s">
        <v>487</v>
      </c>
      <c r="M47" s="335" t="s">
        <v>487</v>
      </c>
    </row>
    <row r="48" spans="2:13" ht="27.75" customHeight="1" x14ac:dyDescent="0.2">
      <c r="B48" s="1219"/>
      <c r="C48" s="1220"/>
      <c r="D48" s="104"/>
      <c r="E48" s="1225" t="s">
        <v>38</v>
      </c>
      <c r="F48" s="1225"/>
      <c r="G48" s="1225"/>
      <c r="H48" s="1226"/>
      <c r="I48" s="333" t="s">
        <v>487</v>
      </c>
      <c r="J48" s="334" t="s">
        <v>487</v>
      </c>
      <c r="K48" s="334" t="s">
        <v>487</v>
      </c>
      <c r="L48" s="334" t="s">
        <v>487</v>
      </c>
      <c r="M48" s="335" t="s">
        <v>487</v>
      </c>
    </row>
    <row r="49" spans="2:13" ht="27.75" customHeight="1" x14ac:dyDescent="0.2">
      <c r="B49" s="1221"/>
      <c r="C49" s="1222"/>
      <c r="D49" s="104"/>
      <c r="E49" s="1225" t="s">
        <v>39</v>
      </c>
      <c r="F49" s="1225"/>
      <c r="G49" s="1225"/>
      <c r="H49" s="1226"/>
      <c r="I49" s="333" t="s">
        <v>487</v>
      </c>
      <c r="J49" s="334" t="s">
        <v>487</v>
      </c>
      <c r="K49" s="334" t="s">
        <v>487</v>
      </c>
      <c r="L49" s="334" t="s">
        <v>487</v>
      </c>
      <c r="M49" s="335" t="s">
        <v>487</v>
      </c>
    </row>
    <row r="50" spans="2:13" ht="27.75" customHeight="1" x14ac:dyDescent="0.2">
      <c r="B50" s="1230" t="s">
        <v>40</v>
      </c>
      <c r="C50" s="1231"/>
      <c r="D50" s="107"/>
      <c r="E50" s="1225" t="s">
        <v>41</v>
      </c>
      <c r="F50" s="1225"/>
      <c r="G50" s="1225"/>
      <c r="H50" s="1226"/>
      <c r="I50" s="333">
        <v>3152</v>
      </c>
      <c r="J50" s="334">
        <v>3265</v>
      </c>
      <c r="K50" s="334">
        <v>3313</v>
      </c>
      <c r="L50" s="334">
        <v>3295</v>
      </c>
      <c r="M50" s="335">
        <v>3162</v>
      </c>
    </row>
    <row r="51" spans="2:13" ht="27.75" customHeight="1" x14ac:dyDescent="0.2">
      <c r="B51" s="1219"/>
      <c r="C51" s="1220"/>
      <c r="D51" s="104"/>
      <c r="E51" s="1225" t="s">
        <v>42</v>
      </c>
      <c r="F51" s="1225"/>
      <c r="G51" s="1225"/>
      <c r="H51" s="1226"/>
      <c r="I51" s="333">
        <v>20</v>
      </c>
      <c r="J51" s="334">
        <v>29</v>
      </c>
      <c r="K51" s="334">
        <v>27</v>
      </c>
      <c r="L51" s="334">
        <v>25</v>
      </c>
      <c r="M51" s="335">
        <v>24</v>
      </c>
    </row>
    <row r="52" spans="2:13" ht="27.75" customHeight="1" x14ac:dyDescent="0.2">
      <c r="B52" s="1221"/>
      <c r="C52" s="1222"/>
      <c r="D52" s="104"/>
      <c r="E52" s="1225" t="s">
        <v>43</v>
      </c>
      <c r="F52" s="1225"/>
      <c r="G52" s="1225"/>
      <c r="H52" s="1226"/>
      <c r="I52" s="333">
        <v>2897</v>
      </c>
      <c r="J52" s="334">
        <v>2846</v>
      </c>
      <c r="K52" s="334">
        <v>2555</v>
      </c>
      <c r="L52" s="334">
        <v>2642</v>
      </c>
      <c r="M52" s="335">
        <v>2835</v>
      </c>
    </row>
    <row r="53" spans="2:13" ht="27.75" customHeight="1" thickBot="1" x14ac:dyDescent="0.25">
      <c r="B53" s="1232" t="s">
        <v>19</v>
      </c>
      <c r="C53" s="1233"/>
      <c r="D53" s="108"/>
      <c r="E53" s="1234" t="s">
        <v>44</v>
      </c>
      <c r="F53" s="1234"/>
      <c r="G53" s="1234"/>
      <c r="H53" s="1235"/>
      <c r="I53" s="336">
        <v>-2279</v>
      </c>
      <c r="J53" s="337">
        <v>-2427</v>
      </c>
      <c r="K53" s="337">
        <v>-2341</v>
      </c>
      <c r="L53" s="337">
        <v>-2535</v>
      </c>
      <c r="M53" s="338">
        <v>-2664</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8JTEp8vXrfv1qqpPOCwGsM/m2R6aMFCmGEr1xDq5mG+8rXAf3ZnU7J9a6nely+Qxx1N9bZ2dYL+vwr/N5qRVw==" saltValue="VxgeNTE+Gvkg0jLh9ATVx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90" zoomScaleNormal="90" zoomScaleSheetLayoutView="100" workbookViewId="0">
      <selection activeCell="G63" sqref="G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1363</v>
      </c>
      <c r="G55" s="339">
        <v>1347</v>
      </c>
      <c r="H55" s="340">
        <v>1220</v>
      </c>
    </row>
    <row r="56" spans="2:8" ht="52.5" customHeight="1" x14ac:dyDescent="0.2">
      <c r="B56" s="120"/>
      <c r="C56" s="1246" t="s">
        <v>47</v>
      </c>
      <c r="D56" s="1246"/>
      <c r="E56" s="1247"/>
      <c r="F56" s="341">
        <v>323</v>
      </c>
      <c r="G56" s="341">
        <v>323</v>
      </c>
      <c r="H56" s="342">
        <v>323</v>
      </c>
    </row>
    <row r="57" spans="2:8" ht="53.25" customHeight="1" x14ac:dyDescent="0.2">
      <c r="B57" s="120"/>
      <c r="C57" s="1248" t="s">
        <v>48</v>
      </c>
      <c r="D57" s="1248"/>
      <c r="E57" s="1249"/>
      <c r="F57" s="343">
        <v>1465</v>
      </c>
      <c r="G57" s="343">
        <v>1455</v>
      </c>
      <c r="H57" s="344">
        <v>1449</v>
      </c>
    </row>
    <row r="58" spans="2:8" ht="45.75" customHeight="1" x14ac:dyDescent="0.2">
      <c r="B58" s="121"/>
      <c r="C58" s="1236" t="s">
        <v>547</v>
      </c>
      <c r="D58" s="1237"/>
      <c r="E58" s="1238"/>
      <c r="F58" s="345">
        <v>742</v>
      </c>
      <c r="G58" s="345">
        <v>727</v>
      </c>
      <c r="H58" s="346">
        <v>713</v>
      </c>
    </row>
    <row r="59" spans="2:8" ht="45.75" customHeight="1" x14ac:dyDescent="0.2">
      <c r="B59" s="121"/>
      <c r="C59" s="1236" t="s">
        <v>548</v>
      </c>
      <c r="D59" s="1237"/>
      <c r="E59" s="1238"/>
      <c r="F59" s="345">
        <v>10</v>
      </c>
      <c r="G59" s="345">
        <v>14</v>
      </c>
      <c r="H59" s="346">
        <v>16</v>
      </c>
    </row>
    <row r="60" spans="2:8" ht="45.75" customHeight="1" x14ac:dyDescent="0.2">
      <c r="B60" s="121"/>
      <c r="C60" s="1236" t="s">
        <v>549</v>
      </c>
      <c r="D60" s="1237"/>
      <c r="E60" s="1238"/>
      <c r="F60" s="345">
        <v>9</v>
      </c>
      <c r="G60" s="345">
        <v>10</v>
      </c>
      <c r="H60" s="346">
        <v>16</v>
      </c>
    </row>
    <row r="61" spans="2:8" ht="45.75" customHeight="1" x14ac:dyDescent="0.2">
      <c r="B61" s="121"/>
      <c r="C61" s="1236" t="s">
        <v>550</v>
      </c>
      <c r="D61" s="1237"/>
      <c r="E61" s="1238"/>
      <c r="F61" s="345">
        <v>162</v>
      </c>
      <c r="G61" s="345">
        <v>162</v>
      </c>
      <c r="H61" s="346">
        <v>162</v>
      </c>
    </row>
    <row r="62" spans="2:8" ht="45.75" customHeight="1" thickBot="1" x14ac:dyDescent="0.25">
      <c r="B62" s="122"/>
      <c r="C62" s="1239" t="s">
        <v>551</v>
      </c>
      <c r="D62" s="1240"/>
      <c r="E62" s="1241"/>
      <c r="F62" s="347">
        <v>313</v>
      </c>
      <c r="G62" s="347">
        <v>313</v>
      </c>
      <c r="H62" s="348">
        <v>313</v>
      </c>
    </row>
    <row r="63" spans="2:8" ht="52.5" customHeight="1" thickBot="1" x14ac:dyDescent="0.25">
      <c r="B63" s="123"/>
      <c r="C63" s="1242" t="s">
        <v>49</v>
      </c>
      <c r="D63" s="1242"/>
      <c r="E63" s="1243"/>
      <c r="F63" s="349">
        <v>3151</v>
      </c>
      <c r="G63" s="349">
        <v>3125</v>
      </c>
      <c r="H63" s="350">
        <v>2992</v>
      </c>
    </row>
    <row r="64" spans="2:8" ht="13" x14ac:dyDescent="0.2"/>
  </sheetData>
  <sheetProtection algorithmName="SHA-512" hashValue="81VDzkDOvbe4X+ad4VMTmD8r+Hwu6TJmc9/Q/ufNAb6NfjbnbpNq82tLMjVKCjaOi4CdQmJ9+HYPqvmzBPqscw==" saltValue="t0UPvhDmK+kvXBLjYnrar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A9496-6A42-4E44-A169-628BBAA1EB3E}">
  <sheetPr>
    <pageSetUpPr fitToPage="1"/>
  </sheetPr>
  <dimension ref="A1:DE85"/>
  <sheetViews>
    <sheetView showGridLines="0" zoomScaleNormal="100" zoomScaleSheetLayoutView="55" workbookViewId="0">
      <selection activeCell="BV42" sqref="BV42"/>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569</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525</v>
      </c>
      <c r="BQ50" s="382"/>
      <c r="BR50" s="382"/>
      <c r="BS50" s="382"/>
      <c r="BT50" s="382"/>
      <c r="BU50" s="382"/>
      <c r="BV50" s="382"/>
      <c r="BW50" s="382"/>
      <c r="BX50" s="382" t="s">
        <v>526</v>
      </c>
      <c r="BY50" s="382"/>
      <c r="BZ50" s="382"/>
      <c r="CA50" s="382"/>
      <c r="CB50" s="382"/>
      <c r="CC50" s="382"/>
      <c r="CD50" s="382"/>
      <c r="CE50" s="382"/>
      <c r="CF50" s="382" t="s">
        <v>527</v>
      </c>
      <c r="CG50" s="382"/>
      <c r="CH50" s="382"/>
      <c r="CI50" s="382"/>
      <c r="CJ50" s="382"/>
      <c r="CK50" s="382"/>
      <c r="CL50" s="382"/>
      <c r="CM50" s="382"/>
      <c r="CN50" s="382" t="s">
        <v>528</v>
      </c>
      <c r="CO50" s="382"/>
      <c r="CP50" s="382"/>
      <c r="CQ50" s="382"/>
      <c r="CR50" s="382"/>
      <c r="CS50" s="382"/>
      <c r="CT50" s="382"/>
      <c r="CU50" s="382"/>
      <c r="CV50" s="382" t="s">
        <v>529</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571</v>
      </c>
      <c r="AO51" s="380"/>
      <c r="AP51" s="380"/>
      <c r="AQ51" s="380"/>
      <c r="AR51" s="380"/>
      <c r="AS51" s="380"/>
      <c r="AT51" s="380"/>
      <c r="AU51" s="380"/>
      <c r="AV51" s="380"/>
      <c r="AW51" s="380"/>
      <c r="AX51" s="380"/>
      <c r="AY51" s="380"/>
      <c r="AZ51" s="380"/>
      <c r="BA51" s="380"/>
      <c r="BB51" s="380" t="s">
        <v>572</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573</v>
      </c>
      <c r="BC53" s="380"/>
      <c r="BD53" s="380"/>
      <c r="BE53" s="380"/>
      <c r="BF53" s="380"/>
      <c r="BG53" s="380"/>
      <c r="BH53" s="380"/>
      <c r="BI53" s="380"/>
      <c r="BJ53" s="380"/>
      <c r="BK53" s="380"/>
      <c r="BL53" s="380"/>
      <c r="BM53" s="380"/>
      <c r="BN53" s="380"/>
      <c r="BO53" s="380"/>
      <c r="BP53" s="377">
        <v>68.2</v>
      </c>
      <c r="BQ53" s="377"/>
      <c r="BR53" s="377"/>
      <c r="BS53" s="377"/>
      <c r="BT53" s="377"/>
      <c r="BU53" s="377"/>
      <c r="BV53" s="377"/>
      <c r="BW53" s="377"/>
      <c r="BX53" s="377">
        <v>63.7</v>
      </c>
      <c r="BY53" s="377"/>
      <c r="BZ53" s="377"/>
      <c r="CA53" s="377"/>
      <c r="CB53" s="377"/>
      <c r="CC53" s="377"/>
      <c r="CD53" s="377"/>
      <c r="CE53" s="377"/>
      <c r="CF53" s="377">
        <v>61.5</v>
      </c>
      <c r="CG53" s="377"/>
      <c r="CH53" s="377"/>
      <c r="CI53" s="377"/>
      <c r="CJ53" s="377"/>
      <c r="CK53" s="377"/>
      <c r="CL53" s="377"/>
      <c r="CM53" s="377"/>
      <c r="CN53" s="377">
        <v>63.1</v>
      </c>
      <c r="CO53" s="377"/>
      <c r="CP53" s="377"/>
      <c r="CQ53" s="377"/>
      <c r="CR53" s="377"/>
      <c r="CS53" s="377"/>
      <c r="CT53" s="377"/>
      <c r="CU53" s="377"/>
      <c r="CV53" s="377">
        <v>68</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574</v>
      </c>
      <c r="AO55" s="382"/>
      <c r="AP55" s="382"/>
      <c r="AQ55" s="382"/>
      <c r="AR55" s="382"/>
      <c r="AS55" s="382"/>
      <c r="AT55" s="382"/>
      <c r="AU55" s="382"/>
      <c r="AV55" s="382"/>
      <c r="AW55" s="382"/>
      <c r="AX55" s="382"/>
      <c r="AY55" s="382"/>
      <c r="AZ55" s="382"/>
      <c r="BA55" s="382"/>
      <c r="BB55" s="380" t="s">
        <v>572</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573</v>
      </c>
      <c r="BC57" s="380"/>
      <c r="BD57" s="380"/>
      <c r="BE57" s="380"/>
      <c r="BF57" s="380"/>
      <c r="BG57" s="380"/>
      <c r="BH57" s="380"/>
      <c r="BI57" s="380"/>
      <c r="BJ57" s="380"/>
      <c r="BK57" s="380"/>
      <c r="BL57" s="380"/>
      <c r="BM57" s="380"/>
      <c r="BN57" s="380"/>
      <c r="BO57" s="380"/>
      <c r="BP57" s="377">
        <v>62.2</v>
      </c>
      <c r="BQ57" s="377"/>
      <c r="BR57" s="377"/>
      <c r="BS57" s="377"/>
      <c r="BT57" s="377"/>
      <c r="BU57" s="377"/>
      <c r="BV57" s="377"/>
      <c r="BW57" s="377"/>
      <c r="BX57" s="377">
        <v>60.8</v>
      </c>
      <c r="BY57" s="377"/>
      <c r="BZ57" s="377"/>
      <c r="CA57" s="377"/>
      <c r="CB57" s="377"/>
      <c r="CC57" s="377"/>
      <c r="CD57" s="377"/>
      <c r="CE57" s="377"/>
      <c r="CF57" s="377">
        <v>62.2</v>
      </c>
      <c r="CG57" s="377"/>
      <c r="CH57" s="377"/>
      <c r="CI57" s="377"/>
      <c r="CJ57" s="377"/>
      <c r="CK57" s="377"/>
      <c r="CL57" s="377"/>
      <c r="CM57" s="377"/>
      <c r="CN57" s="377">
        <v>62.6</v>
      </c>
      <c r="CO57" s="377"/>
      <c r="CP57" s="377"/>
      <c r="CQ57" s="377"/>
      <c r="CR57" s="377"/>
      <c r="CS57" s="377"/>
      <c r="CT57" s="377"/>
      <c r="CU57" s="377"/>
      <c r="CV57" s="377">
        <v>62.9</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576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525</v>
      </c>
      <c r="BQ72" s="382"/>
      <c r="BR72" s="382"/>
      <c r="BS72" s="382"/>
      <c r="BT72" s="382"/>
      <c r="BU72" s="382"/>
      <c r="BV72" s="382"/>
      <c r="BW72" s="382"/>
      <c r="BX72" s="382" t="s">
        <v>526</v>
      </c>
      <c r="BY72" s="382"/>
      <c r="BZ72" s="382"/>
      <c r="CA72" s="382"/>
      <c r="CB72" s="382"/>
      <c r="CC72" s="382"/>
      <c r="CD72" s="382"/>
      <c r="CE72" s="382"/>
      <c r="CF72" s="382" t="s">
        <v>527</v>
      </c>
      <c r="CG72" s="382"/>
      <c r="CH72" s="382"/>
      <c r="CI72" s="382"/>
      <c r="CJ72" s="382"/>
      <c r="CK72" s="382"/>
      <c r="CL72" s="382"/>
      <c r="CM72" s="382"/>
      <c r="CN72" s="382" t="s">
        <v>528</v>
      </c>
      <c r="CO72" s="382"/>
      <c r="CP72" s="382"/>
      <c r="CQ72" s="382"/>
      <c r="CR72" s="382"/>
      <c r="CS72" s="382"/>
      <c r="CT72" s="382"/>
      <c r="CU72" s="382"/>
      <c r="CV72" s="382" t="s">
        <v>529</v>
      </c>
      <c r="CW72" s="382"/>
      <c r="CX72" s="382"/>
      <c r="CY72" s="382"/>
      <c r="CZ72" s="382"/>
      <c r="DA72" s="382"/>
      <c r="DB72" s="382"/>
      <c r="DC72" s="382"/>
    </row>
    <row r="73" spans="2:107" ht="13" x14ac:dyDescent="0.2">
      <c r="B73" s="247"/>
      <c r="G73" s="385"/>
      <c r="H73" s="385"/>
      <c r="I73" s="385"/>
      <c r="J73" s="385"/>
      <c r="K73" s="381"/>
      <c r="L73" s="381"/>
      <c r="M73" s="381"/>
      <c r="N73" s="381"/>
      <c r="AM73" s="359"/>
      <c r="AN73" s="380" t="s">
        <v>571</v>
      </c>
      <c r="AO73" s="380"/>
      <c r="AP73" s="380"/>
      <c r="AQ73" s="380"/>
      <c r="AR73" s="380"/>
      <c r="AS73" s="380"/>
      <c r="AT73" s="380"/>
      <c r="AU73" s="380"/>
      <c r="AV73" s="380"/>
      <c r="AW73" s="380"/>
      <c r="AX73" s="380"/>
      <c r="AY73" s="380"/>
      <c r="AZ73" s="380"/>
      <c r="BA73" s="380"/>
      <c r="BB73" s="380" t="s">
        <v>572</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577</v>
      </c>
      <c r="BC75" s="380"/>
      <c r="BD75" s="380"/>
      <c r="BE75" s="380"/>
      <c r="BF75" s="380"/>
      <c r="BG75" s="380"/>
      <c r="BH75" s="380"/>
      <c r="BI75" s="380"/>
      <c r="BJ75" s="380"/>
      <c r="BK75" s="380"/>
      <c r="BL75" s="380"/>
      <c r="BM75" s="380"/>
      <c r="BN75" s="380"/>
      <c r="BO75" s="380"/>
      <c r="BP75" s="377">
        <v>4.4000000000000004</v>
      </c>
      <c r="BQ75" s="377"/>
      <c r="BR75" s="377"/>
      <c r="BS75" s="377"/>
      <c r="BT75" s="377"/>
      <c r="BU75" s="377"/>
      <c r="BV75" s="377"/>
      <c r="BW75" s="377"/>
      <c r="BX75" s="377">
        <v>4.4000000000000004</v>
      </c>
      <c r="BY75" s="377"/>
      <c r="BZ75" s="377"/>
      <c r="CA75" s="377"/>
      <c r="CB75" s="377"/>
      <c r="CC75" s="377"/>
      <c r="CD75" s="377"/>
      <c r="CE75" s="377"/>
      <c r="CF75" s="377">
        <v>4.5</v>
      </c>
      <c r="CG75" s="377"/>
      <c r="CH75" s="377"/>
      <c r="CI75" s="377"/>
      <c r="CJ75" s="377"/>
      <c r="CK75" s="377"/>
      <c r="CL75" s="377"/>
      <c r="CM75" s="377"/>
      <c r="CN75" s="377">
        <v>4.7</v>
      </c>
      <c r="CO75" s="377"/>
      <c r="CP75" s="377"/>
      <c r="CQ75" s="377"/>
      <c r="CR75" s="377"/>
      <c r="CS75" s="377"/>
      <c r="CT75" s="377"/>
      <c r="CU75" s="377"/>
      <c r="CV75" s="377">
        <v>5</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574</v>
      </c>
      <c r="AO77" s="382"/>
      <c r="AP77" s="382"/>
      <c r="AQ77" s="382"/>
      <c r="AR77" s="382"/>
      <c r="AS77" s="382"/>
      <c r="AT77" s="382"/>
      <c r="AU77" s="382"/>
      <c r="AV77" s="382"/>
      <c r="AW77" s="382"/>
      <c r="AX77" s="382"/>
      <c r="AY77" s="382"/>
      <c r="AZ77" s="382"/>
      <c r="BA77" s="382"/>
      <c r="BB77" s="380" t="s">
        <v>572</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577</v>
      </c>
      <c r="BC79" s="380"/>
      <c r="BD79" s="380"/>
      <c r="BE79" s="380"/>
      <c r="BF79" s="380"/>
      <c r="BG79" s="380"/>
      <c r="BH79" s="380"/>
      <c r="BI79" s="380"/>
      <c r="BJ79" s="380"/>
      <c r="BK79" s="380"/>
      <c r="BL79" s="380"/>
      <c r="BM79" s="380"/>
      <c r="BN79" s="380"/>
      <c r="BO79" s="380"/>
      <c r="BP79" s="377">
        <v>5.8</v>
      </c>
      <c r="BQ79" s="377"/>
      <c r="BR79" s="377"/>
      <c r="BS79" s="377"/>
      <c r="BT79" s="377"/>
      <c r="BU79" s="377"/>
      <c r="BV79" s="377"/>
      <c r="BW79" s="377"/>
      <c r="BX79" s="377">
        <v>6.6</v>
      </c>
      <c r="BY79" s="377"/>
      <c r="BZ79" s="377"/>
      <c r="CA79" s="377"/>
      <c r="CB79" s="377"/>
      <c r="CC79" s="377"/>
      <c r="CD79" s="377"/>
      <c r="CE79" s="377"/>
      <c r="CF79" s="377">
        <v>6.8</v>
      </c>
      <c r="CG79" s="377"/>
      <c r="CH79" s="377"/>
      <c r="CI79" s="377"/>
      <c r="CJ79" s="377"/>
      <c r="CK79" s="377"/>
      <c r="CL79" s="377"/>
      <c r="CM79" s="377"/>
      <c r="CN79" s="377">
        <v>7.2</v>
      </c>
      <c r="CO79" s="377"/>
      <c r="CP79" s="377"/>
      <c r="CQ79" s="377"/>
      <c r="CR79" s="377"/>
      <c r="CS79" s="377"/>
      <c r="CT79" s="377"/>
      <c r="CU79" s="377"/>
      <c r="CV79" s="377">
        <v>7.3</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yyfoUS9QN+Iqg/T817tBNyVwGVYIAnzYA6gGdOAvPPnPSIaXrdyZ/BqgQNG63dvUwfLwTGkF0aBE8V4m/silkA==" saltValue="blU/rs2BQtU9p9Bh5iPFg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5AB4D-8EAF-4275-AEB0-896DC7FBC2BA}">
  <sheetPr>
    <pageSetUpPr fitToPage="1"/>
  </sheetPr>
  <dimension ref="A1:DR125"/>
  <sheetViews>
    <sheetView showGridLines="0" zoomScaleNormal="100" zoomScaleSheetLayoutView="70" workbookViewId="0">
      <selection activeCell="BV42" sqref="BV4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pSrAxaaCoukm0cwiWzodQ1ZzgGWdTkuvn70N5vXxWvDpHz0dIPyxt7CUPQpBHVrBA+V2DcYclDeRxm8+Zw9IbQ==" saltValue="ro7vPJtO+Rnovn2EWMgZV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F2CC5-B0B6-4C31-8668-E1759F68C216}">
  <sheetPr>
    <pageSetUpPr fitToPage="1"/>
  </sheetPr>
  <dimension ref="A1:DR125"/>
  <sheetViews>
    <sheetView showGridLines="0" zoomScaleNormal="100" zoomScaleSheetLayoutView="55" workbookViewId="0">
      <selection activeCell="BV42" sqref="BV4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dDFhvSTi+ATz1L6oXSQu4y6/tIvPLRID2iU/FLXgbT+c5PQVD5+hbF01jRSTC548viJY4bEPB/A81CarpCknw==" saltValue="x9FEWZQhiYCQD4tG3KGro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334240</v>
      </c>
      <c r="E3" s="142"/>
      <c r="F3" s="143">
        <v>263613</v>
      </c>
      <c r="G3" s="144"/>
      <c r="H3" s="145"/>
    </row>
    <row r="4" spans="1:8" x14ac:dyDescent="0.2">
      <c r="A4" s="146"/>
      <c r="B4" s="147"/>
      <c r="C4" s="148"/>
      <c r="D4" s="149">
        <v>233899</v>
      </c>
      <c r="E4" s="150"/>
      <c r="F4" s="151">
        <v>128823</v>
      </c>
      <c r="G4" s="152"/>
      <c r="H4" s="153"/>
    </row>
    <row r="5" spans="1:8" x14ac:dyDescent="0.2">
      <c r="A5" s="134" t="s">
        <v>519</v>
      </c>
      <c r="B5" s="139"/>
      <c r="C5" s="140"/>
      <c r="D5" s="141">
        <v>354209</v>
      </c>
      <c r="E5" s="142"/>
      <c r="F5" s="143">
        <v>362690</v>
      </c>
      <c r="G5" s="144"/>
      <c r="H5" s="145"/>
    </row>
    <row r="6" spans="1:8" x14ac:dyDescent="0.2">
      <c r="A6" s="146"/>
      <c r="B6" s="147"/>
      <c r="C6" s="148"/>
      <c r="D6" s="149">
        <v>243231</v>
      </c>
      <c r="E6" s="150"/>
      <c r="F6" s="151">
        <v>172580</v>
      </c>
      <c r="G6" s="152"/>
      <c r="H6" s="153"/>
    </row>
    <row r="7" spans="1:8" x14ac:dyDescent="0.2">
      <c r="A7" s="134" t="s">
        <v>520</v>
      </c>
      <c r="B7" s="139"/>
      <c r="C7" s="140"/>
      <c r="D7" s="141">
        <v>283227</v>
      </c>
      <c r="E7" s="142"/>
      <c r="F7" s="143">
        <v>296093</v>
      </c>
      <c r="G7" s="144"/>
      <c r="H7" s="145"/>
    </row>
    <row r="8" spans="1:8" x14ac:dyDescent="0.2">
      <c r="A8" s="146"/>
      <c r="B8" s="147"/>
      <c r="C8" s="148"/>
      <c r="D8" s="149">
        <v>219104</v>
      </c>
      <c r="E8" s="150"/>
      <c r="F8" s="151">
        <v>140545</v>
      </c>
      <c r="G8" s="152"/>
      <c r="H8" s="153"/>
    </row>
    <row r="9" spans="1:8" x14ac:dyDescent="0.2">
      <c r="A9" s="134" t="s">
        <v>521</v>
      </c>
      <c r="B9" s="139"/>
      <c r="C9" s="140"/>
      <c r="D9" s="141">
        <v>332545</v>
      </c>
      <c r="E9" s="142"/>
      <c r="F9" s="143">
        <v>308655</v>
      </c>
      <c r="G9" s="144"/>
      <c r="H9" s="145"/>
    </row>
    <row r="10" spans="1:8" x14ac:dyDescent="0.2">
      <c r="A10" s="146"/>
      <c r="B10" s="147"/>
      <c r="C10" s="148"/>
      <c r="D10" s="149">
        <v>231506</v>
      </c>
      <c r="E10" s="150"/>
      <c r="F10" s="151">
        <v>169887</v>
      </c>
      <c r="G10" s="152"/>
      <c r="H10" s="153"/>
    </row>
    <row r="11" spans="1:8" x14ac:dyDescent="0.2">
      <c r="A11" s="134" t="s">
        <v>522</v>
      </c>
      <c r="B11" s="139"/>
      <c r="C11" s="140"/>
      <c r="D11" s="141">
        <v>313285</v>
      </c>
      <c r="E11" s="142"/>
      <c r="F11" s="143">
        <v>325476</v>
      </c>
      <c r="G11" s="144"/>
      <c r="H11" s="145"/>
    </row>
    <row r="12" spans="1:8" x14ac:dyDescent="0.2">
      <c r="A12" s="146"/>
      <c r="B12" s="147"/>
      <c r="C12" s="154"/>
      <c r="D12" s="149">
        <v>242793</v>
      </c>
      <c r="E12" s="150"/>
      <c r="F12" s="151">
        <v>190204</v>
      </c>
      <c r="G12" s="152"/>
      <c r="H12" s="153"/>
    </row>
    <row r="13" spans="1:8" x14ac:dyDescent="0.2">
      <c r="A13" s="134"/>
      <c r="B13" s="139"/>
      <c r="C13" s="140"/>
      <c r="D13" s="141">
        <v>323501</v>
      </c>
      <c r="E13" s="142"/>
      <c r="F13" s="143">
        <v>311305</v>
      </c>
      <c r="G13" s="155"/>
      <c r="H13" s="145"/>
    </row>
    <row r="14" spans="1:8" x14ac:dyDescent="0.2">
      <c r="A14" s="146"/>
      <c r="B14" s="147"/>
      <c r="C14" s="148"/>
      <c r="D14" s="149">
        <v>234107</v>
      </c>
      <c r="E14" s="150"/>
      <c r="F14" s="151">
        <v>160408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11.23</v>
      </c>
      <c r="C19" s="156">
        <f>ROUND(VALUE(SUBSTITUTE(実質収支比率等に係る経年分析!G$48,"▲","-")),2)</f>
        <v>11.17</v>
      </c>
      <c r="D19" s="156">
        <f>ROUND(VALUE(SUBSTITUTE(実質収支比率等に係る経年分析!H$48,"▲","-")),2)</f>
        <v>9.65</v>
      </c>
      <c r="E19" s="156">
        <f>ROUND(VALUE(SUBSTITUTE(実質収支比率等に係る経年分析!I$48,"▲","-")),2)</f>
        <v>8.8699999999999992</v>
      </c>
      <c r="F19" s="156">
        <f>ROUND(VALUE(SUBSTITUTE(実質収支比率等に係る経年分析!J$48,"▲","-")),2)</f>
        <v>8.0500000000000007</v>
      </c>
    </row>
    <row r="20" spans="1:11" x14ac:dyDescent="0.2">
      <c r="A20" s="156" t="s">
        <v>53</v>
      </c>
      <c r="B20" s="156">
        <f>ROUND(VALUE(SUBSTITUTE(実質収支比率等に係る経年分析!F$47,"▲","-")),2)</f>
        <v>60.43</v>
      </c>
      <c r="C20" s="156">
        <f>ROUND(VALUE(SUBSTITUTE(実質収支比率等に係る経年分析!G$47,"▲","-")),2)</f>
        <v>60.1</v>
      </c>
      <c r="D20" s="156">
        <f>ROUND(VALUE(SUBSTITUTE(実質収支比率等に係る経年分析!H$47,"▲","-")),2)</f>
        <v>61.98</v>
      </c>
      <c r="E20" s="156">
        <f>ROUND(VALUE(SUBSTITUTE(実質収支比率等に係る経年分析!I$47,"▲","-")),2)</f>
        <v>62.79</v>
      </c>
      <c r="F20" s="156">
        <f>ROUND(VALUE(SUBSTITUTE(実質収支比率等に係る経年分析!J$47,"▲","-")),2)</f>
        <v>55.49</v>
      </c>
    </row>
    <row r="21" spans="1:11" x14ac:dyDescent="0.2">
      <c r="A21" s="156" t="s">
        <v>54</v>
      </c>
      <c r="B21" s="156">
        <f>IF(ISNUMBER(VALUE(SUBSTITUTE(実質収支比率等に係る経年分析!F$49,"▲","-"))),ROUND(VALUE(SUBSTITUTE(実質収支比率等に係る経年分析!F$49,"▲","-")),2),NA())</f>
        <v>1.59</v>
      </c>
      <c r="C21" s="156">
        <f>IF(ISNUMBER(VALUE(SUBSTITUTE(実質収支比率等に係る経年分析!G$49,"▲","-"))),ROUND(VALUE(SUBSTITUTE(実質収支比率等に係る経年分析!G$49,"▲","-")),2),NA())</f>
        <v>4.2</v>
      </c>
      <c r="D21" s="156">
        <f>IF(ISNUMBER(VALUE(SUBSTITUTE(実質収支比率等に係る経年分析!H$49,"▲","-"))),ROUND(VALUE(SUBSTITUTE(実質収支比率等に係る経年分析!H$49,"▲","-")),2),NA())</f>
        <v>-4.3499999999999996</v>
      </c>
      <c r="E21" s="156">
        <f>IF(ISNUMBER(VALUE(SUBSTITUTE(実質収支比率等に係る経年分析!I$49,"▲","-"))),ROUND(VALUE(SUBSTITUTE(実質収支比率等に係る経年分析!I$49,"▲","-")),2),NA())</f>
        <v>-4.68</v>
      </c>
      <c r="F21" s="156">
        <f>IF(ISNUMBER(VALUE(SUBSTITUTE(実質収支比率等に係る経年分析!J$49,"▲","-"))),ROUND(VALUE(SUBSTITUTE(実質収支比率等に係る経年分析!J$49,"▲","-")),2),NA())</f>
        <v>-9.16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0.98</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1.77</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国民健康保険特別会計（施設勘定）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0.79</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0.86</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1.1000000000000001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1.1599999999999999</v>
      </c>
    </row>
    <row r="35" spans="1:16" x14ac:dyDescent="0.2">
      <c r="A35" s="157" t="str">
        <f>IF(連結実質赤字比率に係る赤字・黒字の構成分析!C$35="",NA(),連結実質赤字比率に係る赤字・黒字の構成分析!C$35)</f>
        <v>国民健康保険特別会計（事業勘定）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0.77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11.22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9.65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8.8699999999999992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8.0500000000000007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390</v>
      </c>
      <c r="E42" s="158"/>
      <c r="F42" s="158"/>
      <c r="G42" s="158">
        <f>'実質公債費比率（分子）の構造'!L$52</f>
        <v>385</v>
      </c>
      <c r="H42" s="158"/>
      <c r="I42" s="158"/>
      <c r="J42" s="158">
        <f>'実質公債費比率（分子）の構造'!M$52</f>
        <v>386</v>
      </c>
      <c r="K42" s="158"/>
      <c r="L42" s="158"/>
      <c r="M42" s="158">
        <f>'実質公債費比率（分子）の構造'!N$52</f>
        <v>328</v>
      </c>
      <c r="N42" s="158"/>
      <c r="O42" s="158"/>
      <c r="P42" s="158">
        <f>'実質公債費比率（分子）の構造'!O$52</f>
        <v>340</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v>
      </c>
      <c r="C45" s="158"/>
      <c r="D45" s="158"/>
      <c r="E45" s="158">
        <f>'実質公債費比率（分子）の構造'!L$49</f>
        <v>2</v>
      </c>
      <c r="F45" s="158"/>
      <c r="G45" s="158"/>
      <c r="H45" s="158">
        <f>'実質公債費比率（分子）の構造'!M$49</f>
        <v>2</v>
      </c>
      <c r="I45" s="158"/>
      <c r="J45" s="158"/>
      <c r="K45" s="158">
        <f>'実質公債費比率（分子）の構造'!N$49</f>
        <v>2</v>
      </c>
      <c r="L45" s="158"/>
      <c r="M45" s="158"/>
      <c r="N45" s="158">
        <f>'実質公債費比率（分子）の構造'!O$49</f>
        <v>7</v>
      </c>
      <c r="O45" s="158"/>
      <c r="P45" s="158"/>
    </row>
    <row r="46" spans="1:16" x14ac:dyDescent="0.2">
      <c r="A46" s="158" t="s">
        <v>64</v>
      </c>
      <c r="B46" s="158">
        <f>'実質公債費比率（分子）の構造'!K$48</f>
        <v>83</v>
      </c>
      <c r="C46" s="158"/>
      <c r="D46" s="158"/>
      <c r="E46" s="158">
        <f>'実質公債費比率（分子）の構造'!L$48</f>
        <v>84</v>
      </c>
      <c r="F46" s="158"/>
      <c r="G46" s="158"/>
      <c r="H46" s="158">
        <f>'実質公債費比率（分子）の構造'!M$48</f>
        <v>90</v>
      </c>
      <c r="I46" s="158"/>
      <c r="J46" s="158"/>
      <c r="K46" s="158">
        <f>'実質公債費比率（分子）の構造'!N$48</f>
        <v>92</v>
      </c>
      <c r="L46" s="158"/>
      <c r="M46" s="158"/>
      <c r="N46" s="158">
        <f>'実質公債費比率（分子）の構造'!O$48</f>
        <v>106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372</v>
      </c>
      <c r="C49" s="158"/>
      <c r="D49" s="158"/>
      <c r="E49" s="158">
        <f>'実質公債費比率（分子）の構造'!L$45</f>
        <v>383</v>
      </c>
      <c r="F49" s="158"/>
      <c r="G49" s="158"/>
      <c r="H49" s="158">
        <f>'実質公債費比率（分子）の構造'!M$45</f>
        <v>387</v>
      </c>
      <c r="I49" s="158"/>
      <c r="J49" s="158"/>
      <c r="K49" s="158">
        <f>'実質公債費比率（分子）の構造'!N$45</f>
        <v>319</v>
      </c>
      <c r="L49" s="158"/>
      <c r="M49" s="158"/>
      <c r="N49" s="158">
        <f>'実質公債費比率（分子）の構造'!O$45</f>
        <v>329</v>
      </c>
      <c r="O49" s="158"/>
      <c r="P49" s="158"/>
    </row>
    <row r="50" spans="1:16" x14ac:dyDescent="0.2">
      <c r="A50" s="158" t="s">
        <v>67</v>
      </c>
      <c r="B50" s="158" t="e">
        <f>NA()</f>
        <v>#N/A</v>
      </c>
      <c r="C50" s="158">
        <f>IF(ISNUMBER('実質公債費比率（分子）の構造'!K$53),'実質公債費比率（分子）の構造'!K$53,NA())</f>
        <v>66</v>
      </c>
      <c r="D50" s="158" t="e">
        <f>NA()</f>
        <v>#N/A</v>
      </c>
      <c r="E50" s="158" t="e">
        <f>NA()</f>
        <v>#N/A</v>
      </c>
      <c r="F50" s="158">
        <f>IF(ISNUMBER('実質公債費比率（分子）の構造'!L$53),'実質公債費比率（分子）の構造'!L$53,NA())</f>
        <v>84</v>
      </c>
      <c r="G50" s="158" t="e">
        <f>NA()</f>
        <v>#N/A</v>
      </c>
      <c r="H50" s="158" t="e">
        <f>NA()</f>
        <v>#N/A</v>
      </c>
      <c r="I50" s="158">
        <f>IF(ISNUMBER('実質公債費比率（分子）の構造'!M$53),'実質公債費比率（分子）の構造'!M$53,NA())</f>
        <v>93</v>
      </c>
      <c r="J50" s="158" t="e">
        <f>NA()</f>
        <v>#N/A</v>
      </c>
      <c r="K50" s="158" t="e">
        <f>NA()</f>
        <v>#N/A</v>
      </c>
      <c r="L50" s="158">
        <f>IF(ISNUMBER('実質公債費比率（分子）の構造'!N$53),'実質公債費比率（分子）の構造'!N$53,NA())</f>
        <v>85</v>
      </c>
      <c r="M50" s="158" t="e">
        <f>NA()</f>
        <v>#N/A</v>
      </c>
      <c r="N50" s="158" t="e">
        <f>NA()</f>
        <v>#N/A</v>
      </c>
      <c r="O50" s="158">
        <f>IF(ISNUMBER('実質公債費比率（分子）の構造'!O$53),'実質公債費比率（分子）の構造'!O$53,NA())</f>
        <v>102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2897</v>
      </c>
      <c r="E56" s="157"/>
      <c r="F56" s="157"/>
      <c r="G56" s="157">
        <f>'将来負担比率（分子）の構造'!J$52</f>
        <v>2846</v>
      </c>
      <c r="H56" s="157"/>
      <c r="I56" s="157"/>
      <c r="J56" s="157">
        <f>'将来負担比率（分子）の構造'!K$52</f>
        <v>2555</v>
      </c>
      <c r="K56" s="157"/>
      <c r="L56" s="157"/>
      <c r="M56" s="157">
        <f>'将来負担比率（分子）の構造'!L$52</f>
        <v>2642</v>
      </c>
      <c r="N56" s="157"/>
      <c r="O56" s="157"/>
      <c r="P56" s="157">
        <f>'将来負担比率（分子）の構造'!M$52</f>
        <v>2835</v>
      </c>
    </row>
    <row r="57" spans="1:16" x14ac:dyDescent="0.2">
      <c r="A57" s="157" t="s">
        <v>42</v>
      </c>
      <c r="B57" s="157"/>
      <c r="C57" s="157"/>
      <c r="D57" s="157">
        <f>'将来負担比率（分子）の構造'!I$51</f>
        <v>20</v>
      </c>
      <c r="E57" s="157"/>
      <c r="F57" s="157"/>
      <c r="G57" s="157">
        <f>'将来負担比率（分子）の構造'!J$51</f>
        <v>29</v>
      </c>
      <c r="H57" s="157"/>
      <c r="I57" s="157"/>
      <c r="J57" s="157">
        <f>'将来負担比率（分子）の構造'!K$51</f>
        <v>27</v>
      </c>
      <c r="K57" s="157"/>
      <c r="L57" s="157"/>
      <c r="M57" s="157">
        <f>'将来負担比率（分子）の構造'!L$51</f>
        <v>25</v>
      </c>
      <c r="N57" s="157"/>
      <c r="O57" s="157"/>
      <c r="P57" s="157">
        <f>'将来負担比率（分子）の構造'!M$51</f>
        <v>24</v>
      </c>
    </row>
    <row r="58" spans="1:16" x14ac:dyDescent="0.2">
      <c r="A58" s="157" t="s">
        <v>41</v>
      </c>
      <c r="B58" s="157"/>
      <c r="C58" s="157"/>
      <c r="D58" s="157">
        <f>'将来負担比率（分子）の構造'!I$50</f>
        <v>3152</v>
      </c>
      <c r="E58" s="157"/>
      <c r="F58" s="157"/>
      <c r="G58" s="157">
        <f>'将来負担比率（分子）の構造'!J$50</f>
        <v>3265</v>
      </c>
      <c r="H58" s="157"/>
      <c r="I58" s="157"/>
      <c r="J58" s="157">
        <f>'将来負担比率（分子）の構造'!K$50</f>
        <v>3313</v>
      </c>
      <c r="K58" s="157"/>
      <c r="L58" s="157"/>
      <c r="M58" s="157">
        <f>'将来負担比率（分子）の構造'!L$50</f>
        <v>3295</v>
      </c>
      <c r="N58" s="157"/>
      <c r="O58" s="157"/>
      <c r="P58" s="157">
        <f>'将来負担比率（分子）の構造'!M$50</f>
        <v>3162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325</v>
      </c>
      <c r="C62" s="157"/>
      <c r="D62" s="157"/>
      <c r="E62" s="157">
        <f>'将来負担比率（分子）の構造'!J$45</f>
        <v>320</v>
      </c>
      <c r="F62" s="157"/>
      <c r="G62" s="157"/>
      <c r="H62" s="157">
        <f>'将来負担比率（分子）の構造'!K$45</f>
        <v>342</v>
      </c>
      <c r="I62" s="157"/>
      <c r="J62" s="157"/>
      <c r="K62" s="157">
        <f>'将来負担比率（分子）の構造'!L$45</f>
        <v>294</v>
      </c>
      <c r="L62" s="157"/>
      <c r="M62" s="157"/>
      <c r="N62" s="157">
        <f>'将来負担比率（分子）の構造'!M$45</f>
        <v>289</v>
      </c>
      <c r="O62" s="157"/>
      <c r="P62" s="157"/>
    </row>
    <row r="63" spans="1:16" x14ac:dyDescent="0.2">
      <c r="A63" s="157" t="s">
        <v>34</v>
      </c>
      <c r="B63" s="157">
        <f>'将来負担比率（分子）の構造'!I$44</f>
        <v>5</v>
      </c>
      <c r="C63" s="157"/>
      <c r="D63" s="157"/>
      <c r="E63" s="157">
        <f>'将来負担比率（分子）の構造'!J$44</f>
        <v>7</v>
      </c>
      <c r="F63" s="157"/>
      <c r="G63" s="157"/>
      <c r="H63" s="157">
        <f>'将来負担比率（分子）の構造'!K$44</f>
        <v>6</v>
      </c>
      <c r="I63" s="157"/>
      <c r="J63" s="157"/>
      <c r="K63" s="157">
        <f>'将来負担比率（分子）の構造'!L$44</f>
        <v>13</v>
      </c>
      <c r="L63" s="157"/>
      <c r="M63" s="157"/>
      <c r="N63" s="157">
        <f>'将来負担比率（分子）の構造'!M$44</f>
        <v>22</v>
      </c>
      <c r="O63" s="157"/>
      <c r="P63" s="157"/>
    </row>
    <row r="64" spans="1:16" x14ac:dyDescent="0.2">
      <c r="A64" s="157" t="s">
        <v>33</v>
      </c>
      <c r="B64" s="157">
        <f>'将来負担比率（分子）の構造'!I$43</f>
        <v>787</v>
      </c>
      <c r="C64" s="157"/>
      <c r="D64" s="157"/>
      <c r="E64" s="157">
        <f>'将来負担比率（分子）の構造'!J$43</f>
        <v>815</v>
      </c>
      <c r="F64" s="157"/>
      <c r="G64" s="157"/>
      <c r="H64" s="157">
        <f>'将来負担比率（分子）の構造'!K$43</f>
        <v>794</v>
      </c>
      <c r="I64" s="157"/>
      <c r="J64" s="157"/>
      <c r="K64" s="157">
        <f>'将来負担比率（分子）の構造'!L$43</f>
        <v>763</v>
      </c>
      <c r="L64" s="157"/>
      <c r="M64" s="157"/>
      <c r="N64" s="157">
        <f>'将来負担比率（分子）の構造'!M$43</f>
        <v>767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2672</v>
      </c>
      <c r="C66" s="157"/>
      <c r="D66" s="157"/>
      <c r="E66" s="157">
        <f>'将来負担比率（分子）の構造'!J$41</f>
        <v>2572</v>
      </c>
      <c r="F66" s="157"/>
      <c r="G66" s="157"/>
      <c r="H66" s="157">
        <f>'将来負担比率（分子）の構造'!K$41</f>
        <v>2413</v>
      </c>
      <c r="I66" s="157"/>
      <c r="J66" s="157"/>
      <c r="K66" s="157">
        <f>'将来負担比率（分子）の構造'!L$41</f>
        <v>2358</v>
      </c>
      <c r="L66" s="157"/>
      <c r="M66" s="157"/>
      <c r="N66" s="157">
        <f>'将来負担比率（分子）の構造'!M$41</f>
        <v>2278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1363</v>
      </c>
      <c r="C72" s="161">
        <f>基金残高に係る経年分析!G55</f>
        <v>1347</v>
      </c>
      <c r="D72" s="161">
        <f>基金残高に係る経年分析!H55</f>
        <v>1220</v>
      </c>
    </row>
    <row r="73" spans="1:16" x14ac:dyDescent="0.2">
      <c r="A73" s="160" t="s">
        <v>74</v>
      </c>
      <c r="B73" s="161">
        <f>基金残高に係る経年分析!F56</f>
        <v>323</v>
      </c>
      <c r="C73" s="161">
        <f>基金残高に係る経年分析!G56</f>
        <v>323</v>
      </c>
      <c r="D73" s="161">
        <f>基金残高に係る経年分析!H56</f>
        <v>323</v>
      </c>
    </row>
    <row r="74" spans="1:16" x14ac:dyDescent="0.2">
      <c r="A74" s="160" t="s">
        <v>75</v>
      </c>
      <c r="B74" s="161">
        <f>基金残高に係る経年分析!F57</f>
        <v>1465</v>
      </c>
      <c r="C74" s="161">
        <f>基金残高に係る経年分析!G57</f>
        <v>1455</v>
      </c>
      <c r="D74" s="161">
        <f>基金残高に係る経年分析!H57</f>
        <v>1449</v>
      </c>
    </row>
  </sheetData>
  <sheetProtection algorithmName="SHA-512" hashValue="NIpQk1gbpU6fc/e9ZKQJGaE1zv1R3WCmTs+jellEHCPdQl1VTVVO3pbxGsjGloBefsrXIObBVusXwJhf0Ee2rA==" saltValue="8puytE85uLO2cUyri5QsJ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2026-09-09T04:40:35Z</dcterms:modified>
</cp:coreProperties>
</file>