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8BA2B557-C3A3-44A8-9212-A22E063CAFAE}"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U37" i="10"/>
  <c r="C37" i="10"/>
  <c r="BE36" i="10"/>
  <c r="C36" i="10"/>
  <c r="BW35" i="10"/>
  <c r="BW36" i="10" s="1"/>
  <c r="BE35" i="10"/>
  <c r="C35" i="10"/>
  <c r="BW34" i="10"/>
  <c r="BE34" i="10"/>
  <c r="C34" i="10"/>
  <c r="U34" i="10" s="1"/>
  <c r="U35" i="10" s="1"/>
  <c r="U36" i="10" s="1"/>
  <c r="BW37" i="10" l="1"/>
  <c r="BW38" i="10" s="1"/>
  <c r="BW39" i="10" s="1"/>
  <c r="BW40" i="10" s="1"/>
  <c r="BW41" i="10" s="1"/>
  <c r="BW42" i="10" s="1"/>
  <c r="CO34" i="10"/>
  <c r="CO35" i="10" s="1"/>
  <c r="CO36" i="10" s="1"/>
  <c r="AM34" i="10"/>
  <c r="AM35" i="10" s="1"/>
  <c r="AM36" i="10" s="1"/>
  <c r="AM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<sst xmlns="http://schemas.openxmlformats.org/spreadsheetml/2006/main" count="1156" uniqueCount="579">
  <si>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</si>
  <si>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</si>
  <si>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</si>
  <si>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</si>
  <si>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</si>
  <si>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</si>
  <si>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</si>
  <si>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</si>
  <si>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</si>
  <si>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</si>
  <si>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</si>
  <si>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</si>
  <si>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</si>
  <si>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</si>
  <si>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</si>
  <si>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</si>
  <si>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</si>
  <si>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</si>
  <si>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</si>
  <si>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</si>
  <si>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</si>
  <si>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</si>
  <si>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</si>
  <si>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</si>
  <si>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</si>
  <si>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</si>
  <si>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</si>
  <si>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</si>
  <si>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</si>
  <si>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</si>
  <si>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</si>
  <si>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</si>
  <si>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</si>
  <si>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</si>
  <si>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</si>
  <si>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</si>
  <si>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</si>
  <si>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</si>
  <si>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</si>
  <si>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</si>
  <si>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</si>
  <si>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</si>
  <si>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</si>
  <si>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</si>
  <si>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</si>
  <si>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</si>
  <si>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</si>
  <si>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</si>
  <si>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</si>
  <si>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</si>
  <si>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</si>
  <si>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</si>
  <si>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</si>
  <si>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</si>
  <si>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</si>
  <si>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</si>
  <si>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</si>
  <si>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</si>
  <si>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</si>
  <si>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</si>
  <si>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</si>
  <si>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</si>
  <si>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</si>
  <si>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</si>
  <si>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</si>
  <si>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</si>
  <si>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</si>
  <si>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</si>
  <si>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</si>
  <si>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</si>
  <si>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</si>
  <si>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</si>
  <si>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</si>
  <si>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</si>
  <si>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</si>
  <si>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</si>
  <si>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</si>
  <si>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</si>
  <si>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</si>
  <si>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</si>
  <si>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</si>
  <si>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</si>
  <si>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</si>
  <si>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</si>
  <si>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</si>
  <si>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</si>
  <si>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</si>
  <si>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</si>
  <si>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</si>
  <si>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</si>
  <si>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</si>
  <si>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</si>
  <si>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</si>
  <si>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</si>
  <si>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泉崎村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</si>
  <si>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</si>
  <si>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</si>
  <si>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</si>
  <si>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</si>
  <si>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</si>
  <si>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</si>
  <si>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</si>
  <si>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</si>
  <si>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</si>
  <si>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</si>
  <si>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</si>
  <si>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</si>
  <si>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</si>
  <si>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</si>
  <si>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</si>
  <si>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</si>
  <si>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</si>
  <si>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</si>
  <si>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</si>
  <si>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</si>
  <si>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</si>
  <si>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</si>
  <si>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</si>
  <si>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</si>
  <si>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</si>
  <si>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</si>
  <si>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</si>
  <si>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</si>
  <si>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</si>
  <si>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</si>
  <si>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</si>
  <si>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</si>
  <si>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</si>
  <si>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</si>
  <si>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</si>
  <si>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</si>
  <si>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</si>
  <si>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</si>
  <si>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</si>
  <si>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</si>
  <si>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</si>
  <si>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</si>
  <si>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</si>
  <si>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</si>
  <si>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</si>
  <si>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</si>
  <si>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</si>
  <si>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</si>
  <si>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</si>
  <si>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</si>
  <si>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</si>
  <si>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</si>
  <si>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</si>
  <si>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</si>
  <si>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</si>
  <si>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</si>
  <si>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</si>
  <si>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</si>
  <si>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</si>
  <si>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</si>
  <si>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</si>
  <si>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</si>
  <si>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</si>
  <si>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</si>
  <si>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</si>
  <si>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</si>
  <si>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</si>
  <si>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</si>
  <si>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</si>
  <si>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</si>
  <si>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</si>
  <si>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</si>
  <si>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</si>
  <si>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</si>
  <si>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</si>
  <si>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</si>
  <si>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</si>
  <si>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</si>
  <si>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</si>
  <si>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</si>
  <si>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</si>
  <si>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</si>
  <si>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</si>
  <si>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</si>
  <si>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</si>
  <si>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</si>
  <si>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</si>
  <si>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</si>
  <si>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</si>
  <si>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</si>
  <si>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</si>
  <si>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</si>
  <si>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</si>
  <si>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</si>
  <si>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</si>
  <si>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</si>
  <si>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</si>
  <si>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</si>
  <si>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</si>
  <si>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</si>
  <si>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</si>
  <si>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</si>
  <si>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</si>
  <si>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</si>
  <si>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</si>
  <si>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</si>
  <si>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</si>
  <si>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</si>
  <si>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</si>
  <si>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福島県泉崎村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</si>
  <si>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</si>
  <si>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</si>
  <si>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</si>
  <si>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</si>
  <si>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</si>
  <si>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</si>
  <si>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</si>
  <si>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</si>
  <si>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</si>
  <si>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</si>
  <si>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</si>
  <si>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</si>
  <si>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</si>
  <si>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</si>
  <si>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</si>
  <si>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</si>
  <si>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</si>
  <si>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</si>
  <si>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</si>
  <si>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</si>
  <si>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</si>
  <si>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</si>
  <si>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</si>
  <si>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</si>
  <si>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</si>
  <si>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</si>
  <si>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</si>
  <si>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</si>
  <si>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</si>
  <si>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</si>
  <si>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</si>
  <si>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</si>
  <si>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</si>
  <si>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</si>
  <si>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</si>
  <si>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</si>
  <si>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</si>
  <si>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</si>
  <si>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</si>
  <si>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</si>
  <si>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</si>
  <si>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</si>
  <si>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</si>
  <si>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</si>
  <si>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</si>
  <si>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</si>
  <si>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</si>
  <si>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</si>
  <si>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</si>
  <si>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</si>
  <si>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</si>
  <si>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</si>
  <si>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</si>
  <si>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</si>
  <si>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</si>
  <si>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</si>
  <si>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</si>
  <si>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</si>
  <si>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</si>
  <si>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</si>
  <si>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</si>
  <si>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</si>
  <si>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</si>
  <si>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</si>
  <si>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</si>
  <si>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</si>
  <si>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</si>
  <si>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</si>
  <si>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</si>
  <si>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</si>
  <si>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</si>
  <si>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</si>
  <si>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</si>
  <si>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</si>
  <si>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</si>
  <si>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</si>
  <si>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</si>
  <si>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</si>
  <si>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</si>
  <si>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</si>
  <si>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</si>
  <si>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</si>
  <si>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</si>
  <si>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</si>
  <si>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</si>
  <si>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</si>
  <si>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</si>
  <si>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</si>
  <si>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</si>
  <si>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</si>
  <si>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</si>
  <si>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</si>
  <si>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</si>
  <si>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</si>
  <si>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</si>
  <si>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</si>
  <si>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</si>
  <si>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</si>
  <si>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</si>
  <si>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</si>
  <si>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</si>
  <si>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</si>
  <si>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</si>
  <si>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</si>
  <si>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</si>
  <si>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</si>
  <si>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</si>
  <si>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</si>
  <si>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</si>
  <si>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</si>
  <si>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</si>
  <si>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</si>
  <si>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</si>
  <si>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</si>
  <si>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</si>
  <si>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</si>
  <si>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</si>
  <si>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</si>
  <si>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</si>
  <si>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</si>
  <si>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</si>
  <si>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</si>
  <si>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</si>
  <si>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</si>
  <si>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</si>
  <si>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</si>
  <si>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</si>
  <si>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</si>
  <si>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</si>
  <si>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</si>
  <si>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</si>
  <si>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</si>
  <si>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</si>
  <si>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</si>
  <si>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</si>
  <si>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</si>
  <si>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</si>
  <si>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</si>
  <si>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</si>
  <si>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</si>
  <si>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</si>
  <si>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</si>
  <si>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</si>
  <si>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</si>
  <si>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</si>
  <si>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</si>
  <si>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</si>
  <si>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</si>
  <si>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</si>
  <si>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</si>
  <si>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福島県泉崎村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</si>
  <si>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</si>
  <si>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</si>
  <si>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</si>
  <si>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</si>
  <si>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</si>
  <si>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</si>
  <si>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</si>
  <si>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</si>
  <si>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</si>
  <si>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</si>
  <si>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</si>
  <si>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</si>
  <si>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</si>
  <si>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</si>
  <si>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</si>
  <si>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</si>
  <si>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</si>
  <si>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</si>
  <si>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</si>
  <si>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</si>
  <si>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</si>
  <si>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</si>
  <si>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</si>
  <si>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</si>
  <si>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</si>
  <si>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</si>
  <si>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</si>
  <si>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</si>
  <si>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</si>
  <si>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</si>
  <si>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</si>
  <si>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</si>
  <si>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</si>
  <si>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</si>
  <si>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</si>
  <si>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</si>
  <si>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</si>
  <si>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</si>
  <si>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農業集落排水・汚水処理事業会計</t>
    <phoneticPr fontId="5"/>
  </si>
  <si>
    <t>工業用地造成事業会計</t>
    <phoneticPr fontId="5"/>
  </si>
  <si>
    <t>住宅用地造成事業会計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</si>
  <si>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</si>
  <si>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</si>
  <si>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</si>
  <si>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</si>
  <si>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</si>
  <si>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</si>
  <si>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</si>
  <si>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</si>
  <si>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</si>
  <si>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</si>
  <si>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</si>
  <si>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</si>
  <si>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</si>
  <si>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</si>
  <si>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</si>
  <si>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</si>
  <si>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</si>
  <si>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</si>
  <si>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</si>
  <si>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</si>
  <si>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</si>
  <si>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</si>
  <si>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</si>
  <si>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</si>
  <si>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</si>
  <si>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</si>
  <si>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</si>
  <si>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</si>
  <si>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</si>
  <si>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</si>
  <si>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</si>
  <si>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</si>
  <si>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</si>
  <si>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</si>
  <si>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</si>
  <si>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</si>
  <si>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</si>
  <si>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</si>
  <si>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</si>
  <si>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</si>
  <si>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</si>
  <si>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</si>
  <si>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</si>
  <si>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</si>
  <si>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</si>
  <si>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</si>
  <si>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</si>
  <si>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</si>
  <si>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</si>
  <si>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</si>
  <si>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</si>
  <si>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</si>
  <si>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</si>
  <si>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</si>
  <si>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</si>
  <si>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</si>
  <si>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</si>
  <si>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</si>
  <si>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</si>
  <si>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</si>
  <si>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</si>
  <si>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</si>
  <si>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</si>
  <si>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</si>
  <si>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</si>
  <si>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</si>
  <si>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</si>
  <si>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</si>
  <si>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</si>
  <si>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</si>
  <si>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</si>
  <si>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</si>
  <si>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</si>
  <si>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</si>
  <si>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</si>
  <si>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</si>
  <si>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</si>
  <si>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</si>
  <si>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</si>
  <si>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</si>
  <si>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</si>
  <si>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</si>
  <si>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</si>
  <si>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</si>
  <si>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</si>
  <si>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</si>
  <si>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</si>
  <si>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</si>
  <si>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</si>
  <si>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</si>
  <si>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</si>
  <si>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</si>
  <si>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</si>
  <si>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</si>
  <si>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</si>
  <si>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</si>
  <si>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</si>
  <si>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</si>
  <si>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</si>
  <si>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</si>
  <si>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</si>
  <si>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</si>
  <si>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</si>
  <si>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</si>
  <si>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</si>
  <si>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</si>
  <si>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</si>
  <si>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</si>
  <si>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</si>
  <si>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</si>
  <si>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</si>
  <si>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</si>
  <si>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</si>
  <si>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</si>
  <si>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</si>
  <si>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</si>
  <si>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</si>
  <si>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</si>
  <si>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</si>
  <si>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</si>
  <si>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</si>
  <si>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</si>
  <si>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</si>
  <si>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</si>
  <si>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</si>
  <si>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</si>
  <si>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</si>
  <si>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</si>
  <si>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</si>
  <si>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</si>
  <si>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</si>
  <si>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</si>
  <si>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</si>
  <si>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</si>
  <si>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</si>
  <si>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5.19</t>
  </si>
  <si>
    <t>▲ 1.71</t>
  </si>
  <si>
    <t>一般会計</t>
  </si>
  <si>
    <t>水道事業会計</t>
  </si>
  <si>
    <t>住宅用地造成事業会計</t>
  </si>
  <si>
    <t>介護保険特別会計</t>
  </si>
  <si>
    <t>工業用地造成事業会計</t>
  </si>
  <si>
    <t>国民健康保険特別会計</t>
  </si>
  <si>
    <t>農業集落排水・汚水処理事業会計</t>
  </si>
  <si>
    <t>後期高齢者医療特別会計</t>
  </si>
  <si>
    <t>その他会計（赤字）</t>
  </si>
  <si>
    <t>その他会計（黒字）</t>
  </si>
  <si>
    <t>R02</t>
    <phoneticPr fontId="5"/>
  </si>
  <si>
    <t>R03</t>
    <phoneticPr fontId="5"/>
  </si>
  <si>
    <t>R04</t>
    <phoneticPr fontId="5"/>
  </si>
  <si>
    <t>R05</t>
    <phoneticPr fontId="5"/>
  </si>
  <si>
    <t>R06</t>
    <phoneticPr fontId="5"/>
  </si>
  <si>
    <t>泉崎観光株式会社</t>
    <rPh sb="0" eb="2">
      <t>イズミザキ</t>
    </rPh>
    <rPh sb="2" eb="4">
      <t>カンコウ</t>
    </rPh>
    <rPh sb="4" eb="8">
      <t>カブシキカイシャ</t>
    </rPh>
    <phoneticPr fontId="2"/>
  </si>
  <si>
    <t>株式会社さつきの里</t>
    <rPh sb="0" eb="4">
      <t>カブシキカイシャ</t>
    </rPh>
    <rPh sb="8" eb="9">
      <t>サト</t>
    </rPh>
    <phoneticPr fontId="2"/>
  </si>
  <si>
    <t>白河地方土地開発公社</t>
    <rPh sb="0" eb="2">
      <t>シラカワ</t>
    </rPh>
    <rPh sb="2" eb="4">
      <t>チホウ</t>
    </rPh>
    <rPh sb="4" eb="6">
      <t>トチ</t>
    </rPh>
    <rPh sb="6" eb="8">
      <t>カイハツ</t>
    </rPh>
    <rPh sb="8" eb="10">
      <t>コウシャ</t>
    </rPh>
    <phoneticPr fontId="2"/>
  </si>
  <si>
    <t>白河地方広域市町村圏整備組合　一般会計</t>
    <rPh sb="0" eb="2">
      <t>シラカワ</t>
    </rPh>
    <rPh sb="2" eb="4">
      <t>チホウ</t>
    </rPh>
    <rPh sb="4" eb="6">
      <t>コウイキ</t>
    </rPh>
    <rPh sb="6" eb="9">
      <t>シチョウソン</t>
    </rPh>
    <rPh sb="9" eb="10">
      <t>ケン</t>
    </rPh>
    <rPh sb="10" eb="12">
      <t>セイビ</t>
    </rPh>
    <rPh sb="12" eb="14">
      <t>クミアイ</t>
    </rPh>
    <rPh sb="15" eb="17">
      <t>イッパン</t>
    </rPh>
    <rPh sb="17" eb="19">
      <t>カイケイ</t>
    </rPh>
    <phoneticPr fontId="2"/>
  </si>
  <si>
    <t>白河地方広域市町村圏整備組合　水道用水供給事業会計</t>
    <rPh sb="15" eb="17">
      <t>スイドウ</t>
    </rPh>
    <rPh sb="17" eb="19">
      <t>ヨウスイ</t>
    </rPh>
    <rPh sb="19" eb="21">
      <t>キョウキュウ</t>
    </rPh>
    <rPh sb="21" eb="23">
      <t>ジギョウ</t>
    </rPh>
    <rPh sb="23" eb="25">
      <t>カイケイ</t>
    </rPh>
    <phoneticPr fontId="2"/>
  </si>
  <si>
    <t>福島県後期高齢者医療広域連合　一般会計</t>
    <rPh sb="0" eb="3">
      <t>フクシマケン</t>
    </rPh>
    <rPh sb="3" eb="5">
      <t>コウキ</t>
    </rPh>
    <rPh sb="5" eb="8">
      <t>コウレイシャ</t>
    </rPh>
    <rPh sb="8" eb="10">
      <t>イリョウ</t>
    </rPh>
    <rPh sb="10" eb="12">
      <t>コウイキ</t>
    </rPh>
    <rPh sb="12" eb="14">
      <t>レンゴウ</t>
    </rPh>
    <rPh sb="15" eb="17">
      <t>イッパン</t>
    </rPh>
    <rPh sb="17" eb="19">
      <t>カイケイ</t>
    </rPh>
    <phoneticPr fontId="2"/>
  </si>
  <si>
    <t>福島県後期高齢者医療広域連合　後期高齢者医療特別会計</t>
    <rPh sb="0" eb="3">
      <t>フクシマケン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</si>
  <si>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福島県市町村総合事務組合　一般会計</t>
    <rPh sb="0" eb="3">
      <t>フクシマケン</t>
    </rPh>
    <rPh sb="3" eb="6">
      <t>シチョウソン</t>
    </rPh>
    <rPh sb="6" eb="8">
      <t>ソウゴウ</t>
    </rPh>
    <rPh sb="8" eb="10">
      <t>ジム</t>
    </rPh>
    <rPh sb="10" eb="12">
      <t>クミアイ</t>
    </rPh>
    <rPh sb="13" eb="15">
      <t>イッパン</t>
    </rPh>
    <rPh sb="15" eb="17">
      <t>カイケイ</t>
    </rPh>
    <phoneticPr fontId="2"/>
  </si>
  <si>
    <t>福島県市町村総合事務組合　消防補償等特別会計</t>
    <rPh sb="0" eb="3">
      <t>フクシマケン</t>
    </rPh>
    <rPh sb="3" eb="6">
      <t>シチョウソン</t>
    </rPh>
    <rPh sb="6" eb="8">
      <t>ソウゴウ</t>
    </rPh>
    <rPh sb="8" eb="10">
      <t>ジム</t>
    </rPh>
    <rPh sb="10" eb="12">
      <t>クミアイ</t>
    </rPh>
    <rPh sb="13" eb="15">
      <t>ショウボウ</t>
    </rPh>
    <rPh sb="15" eb="17">
      <t>ホショウ</t>
    </rPh>
    <rPh sb="17" eb="18">
      <t>トウ</t>
    </rPh>
    <rPh sb="18" eb="20">
      <t>トクベツ</t>
    </rPh>
    <rPh sb="20" eb="22">
      <t>カイケイ</t>
    </rPh>
    <phoneticPr fontId="2"/>
  </si>
  <si>
    <t>福島県市町村総合事務組合　消防賞じゅつ金特別会計</t>
    <rPh sb="0" eb="3">
      <t>フクシマケン</t>
    </rPh>
    <rPh sb="3" eb="6">
      <t>シチョウソン</t>
    </rPh>
    <rPh sb="6" eb="8">
      <t>ソウゴウ</t>
    </rPh>
    <rPh sb="8" eb="10">
      <t>ジム</t>
    </rPh>
    <rPh sb="10" eb="12">
      <t>クミアイ</t>
    </rPh>
    <rPh sb="13" eb="15">
      <t>ショウボウ</t>
    </rPh>
    <rPh sb="15" eb="16">
      <t>ショウ</t>
    </rPh>
    <rPh sb="19" eb="20">
      <t>キン</t>
    </rPh>
    <rPh sb="20" eb="22">
      <t>トクベツ</t>
    </rPh>
    <rPh sb="22" eb="24">
      <t>カイケイ</t>
    </rPh>
    <phoneticPr fontId="2"/>
  </si>
  <si>
    <t>福島県市町村総合事務組合　非常勤職員公務災害補償特別会計</t>
    <rPh sb="0" eb="3">
      <t>フクシマケン</t>
    </rPh>
    <rPh sb="3" eb="6">
      <t>シチョウソン</t>
    </rPh>
    <rPh sb="6" eb="8">
      <t>ソウゴウ</t>
    </rPh>
    <rPh sb="8" eb="10">
      <t>ジム</t>
    </rPh>
    <rPh sb="10" eb="12">
      <t>クミアイ</t>
    </rPh>
    <rPh sb="13" eb="16">
      <t>ヒジョウキン</t>
    </rPh>
    <rPh sb="16" eb="18">
      <t>ショクイン</t>
    </rPh>
    <rPh sb="18" eb="20">
      <t>コウム</t>
    </rPh>
    <rPh sb="20" eb="22">
      <t>サイガイ</t>
    </rPh>
    <rPh sb="22" eb="24">
      <t>ホショウ</t>
    </rPh>
    <rPh sb="24" eb="26">
      <t>トクベツ</t>
    </rPh>
    <rPh sb="26" eb="28">
      <t>カイケイ</t>
    </rPh>
    <phoneticPr fontId="2"/>
  </si>
  <si>
    <t>福島県市町村総合事務組合　自治会館管理特別会計</t>
    <rPh sb="0" eb="3">
      <t>フクシマケン</t>
    </rPh>
    <rPh sb="3" eb="6">
      <t>シチョウソン</t>
    </rPh>
    <rPh sb="6" eb="8">
      <t>ソウゴウ</t>
    </rPh>
    <rPh sb="8" eb="10">
      <t>ジム</t>
    </rPh>
    <rPh sb="10" eb="12">
      <t>クミアイ</t>
    </rPh>
    <rPh sb="13" eb="15">
      <t>ジチ</t>
    </rPh>
    <rPh sb="15" eb="17">
      <t>カイカン</t>
    </rPh>
    <rPh sb="17" eb="19">
      <t>カンリ</t>
    </rPh>
    <rPh sb="19" eb="21">
      <t>トクベツ</t>
    </rPh>
    <rPh sb="21" eb="23">
      <t>カイケイ</t>
    </rPh>
    <phoneticPr fontId="2"/>
  </si>
  <si>
    <t>-</t>
    <phoneticPr fontId="2"/>
  </si>
  <si>
    <t>○</t>
  </si>
  <si>
    <t>学校給食センター建設基金</t>
    <phoneticPr fontId="5"/>
  </si>
  <si>
    <t>泉崎駅東口開発事業基金</t>
    <phoneticPr fontId="5"/>
  </si>
  <si>
    <t>国民健康保険診療所建替事業基金</t>
    <phoneticPr fontId="5"/>
  </si>
  <si>
    <t>地域福祉基金</t>
    <phoneticPr fontId="5"/>
  </si>
  <si>
    <t>愛郷基金</t>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</si>
  <si>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</si>
  <si>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</si>
  <si>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</si>
  <si>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</si>
  <si>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</si>
  <si>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将来負担比率は令和6年度も比率なしとなった。令和元年度より比率なしであるが、地方債現在高や公営企業債等繰入見込額が年々減少していることと、充当可能財源等の大幅な減少がなかったことが要因となっている。　また、実質公債費比率については、令和6年度単年で見ると元利償還金や繰入金、負担金の減などによって1.2％の減となり、3か年平均で6.4％となり0.6％の減となった。これらは、近年逓減しており、類似団体平均を2.3％下回っている。しかしながら、今後泉崎駅東口開発や給食センターの建設、また病院施設の建て替えを行うにあたり、地方債の充当を検討していることから実質公債費比率については徐々に上昇していくと考えられる。今後も必要最小限の地方債発行とするなど公債費の適正化に努めていく。</t>
    <rPh sb="190" eb="192">
      <t>テイゲン</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</si>
  <si>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</si>
  <si>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</si>
  <si>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</si>
  <si>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将来負担比率は令和6年度も比率なしとなった。令和元年度より比率なしであるが、地方債現在高や公営企業債等繰入見込額が年々減少していることと、充当可能財源等の大幅な減少がなかったことが要因となっている。　一方、有形固定資産減価償却率は、類似団体より高い水準にあり資産価値が減少している状況である。公共施設等総合管理計画や個別施設計画を基に、施設の除却や統廃合・複合化を含め、修繕や更新に必要な財源の確保を計画的に行っていく必要がある。</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</si>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</sst>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A6DCE3D-FD29-4667-916B-FC3796554DC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9BAA-44E1-82BB-44A33B18B2B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60498</c:v>
                </c:pt>
                <c:pt idx="1">
                  <c:v>83293</c:v>
                </c:pt>
                <c:pt idx="2">
                  <c:v>31656</c:v>
                </c:pt>
                <c:pt idx="3">
                  <c:v>24909</c:v>
                </c:pt>
                <c:pt idx="4">
                  <c:v>39537</c:v>
                </c:pt>
              </c:numCache>
            </c:numRef>
          </c:val>
          <c:smooth val="0"/>
          <c:extLst>
            <c:ext xmlns:c16="http://schemas.microsoft.com/office/drawing/2014/chart" uri="{C3380CC4-5D6E-409C-BE32-E72D297353CC}">
              <c16:uniqueId val="{00000001-9BAA-44E1-82BB-44A33B18B2B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11.79</c:v>
                </c:pt>
                <c:pt idx="1">
                  <c:v>13.82</c:v>
                </c:pt>
                <c:pt idx="2">
                  <c:v>11.4</c:v>
                </c:pt>
                <c:pt idx="3">
                  <c:v>11.72</c:v>
                </c:pt>
                <c:pt idx="4">
                  <c:v>12.73</c:v>
                </c:pt>
              </c:numCache>
            </c:numRef>
          </c:val>
          <c:extLst>
            <c:ext xmlns:c16="http://schemas.microsoft.com/office/drawing/2014/chart" uri="{C3380CC4-5D6E-409C-BE32-E72D297353CC}">
              <c16:uniqueId val="{00000000-2F8F-47C2-8A56-339E4BF9951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26.79</c:v>
                </c:pt>
                <c:pt idx="1">
                  <c:v>31.42</c:v>
                </c:pt>
                <c:pt idx="2">
                  <c:v>32.340000000000003</c:v>
                </c:pt>
                <c:pt idx="3">
                  <c:v>31.8</c:v>
                </c:pt>
                <c:pt idx="4">
                  <c:v>32.119999999999997</c:v>
                </c:pt>
              </c:numCache>
            </c:numRef>
          </c:val>
          <c:extLst>
            <c:ext xmlns:c16="http://schemas.microsoft.com/office/drawing/2014/chart" uri="{C3380CC4-5D6E-409C-BE32-E72D297353CC}">
              <c16:uniqueId val="{00000001-2F8F-47C2-8A56-339E4BF9951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-5.19</c:v>
                </c:pt>
                <c:pt idx="1">
                  <c:v>9.5500000000000007</c:v>
                </c:pt>
                <c:pt idx="2">
                  <c:v>-1.71</c:v>
                </c:pt>
                <c:pt idx="3">
                  <c:v>0.62</c:v>
                </c:pt>
                <c:pt idx="4">
                  <c:v>3.28</c:v>
                </c:pt>
              </c:numCache>
            </c:numRef>
          </c:val>
          <c:smooth val="0"/>
          <c:extLst>
            <c:ext xmlns:c16="http://schemas.microsoft.com/office/drawing/2014/chart" uri="{C3380CC4-5D6E-409C-BE32-E72D297353CC}">
              <c16:uniqueId val="{00000002-2F8F-47C2-8A56-339E4BF9951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0.28000000000000003</c:v>
                </c:pt>
                <c:pt idx="2">
                  <c:v>#N/A</c:v>
                </c:pt>
                <c:pt idx="3">
                  <c:v>0.17</c:v>
                </c:pt>
                <c:pt idx="4">
                  <c:v>#N/A</c:v>
                </c:pt>
                <c:pt idx="5">
                  <c:v>0.2</c:v>
                </c:pt>
                <c:pt idx="6">
                  <c:v>0</c:v>
                </c:pt>
                <c:pt idx="7">
                  <c:v>0</c:v>
                </c:pt>
                <c:pt idx="8">
                  <c:v>0</c:v>
                </c:pt>
                <c:pt idx="9">
                  <c:v>0</c:v>
                </c:pt>
              </c:numCache>
            </c:numRef>
          </c:val>
          <c:extLst>
            <c:ext xmlns:c16="http://schemas.microsoft.com/office/drawing/2014/chart" uri="{C3380CC4-5D6E-409C-BE32-E72D297353CC}">
              <c16:uniqueId val="{00000000-1DF8-4644-A013-D3B3B935739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DF8-4644-A013-D3B3B9357398}"/>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7.0000000000000007E-2</c:v>
                </c:pt>
                <c:pt idx="2">
                  <c:v>#N/A</c:v>
                </c:pt>
                <c:pt idx="3">
                  <c:v>0.08</c:v>
                </c:pt>
                <c:pt idx="4">
                  <c:v>#N/A</c:v>
                </c:pt>
                <c:pt idx="5">
                  <c:v>0.08</c:v>
                </c:pt>
                <c:pt idx="6">
                  <c:v>#N/A</c:v>
                </c:pt>
                <c:pt idx="7">
                  <c:v>0.2</c:v>
                </c:pt>
                <c:pt idx="8">
                  <c:v>#N/A</c:v>
                </c:pt>
                <c:pt idx="9">
                  <c:v>0.14000000000000001</c:v>
                </c:pt>
              </c:numCache>
            </c:numRef>
          </c:val>
          <c:extLst>
            <c:ext xmlns:c16="http://schemas.microsoft.com/office/drawing/2014/chart" uri="{C3380CC4-5D6E-409C-BE32-E72D297353CC}">
              <c16:uniqueId val="{00000002-1DF8-4644-A013-D3B3B9357398}"/>
            </c:ext>
          </c:extLst>
        </c:ser>
        <c:ser>
          <c:idx val="3"/>
          <c:order val="3"/>
          <c:tx>
            <c:strRef>
              <c:f>データシート!$A$30</c:f>
              <c:strCache>
                <c:ptCount val="1"/>
                <c:pt idx="0">
                  <c:v>農業集落排水・汚水処理事業会計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#N/A</c:v>
                </c:pt>
                <c:pt idx="7">
                  <c:v>1.19</c:v>
                </c:pt>
                <c:pt idx="8">
                  <c:v>#N/A</c:v>
                </c:pt>
                <c:pt idx="9">
                  <c:v>1.53</c:v>
                </c:pt>
              </c:numCache>
            </c:numRef>
          </c:val>
          <c:extLst>
            <c:ext xmlns:c16="http://schemas.microsoft.com/office/drawing/2014/chart" uri="{C3380CC4-5D6E-409C-BE32-E72D297353CC}">
              <c16:uniqueId val="{00000003-1DF8-4644-A013-D3B3B9357398}"/>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2.29</c:v>
                </c:pt>
                <c:pt idx="2">
                  <c:v>#N/A</c:v>
                </c:pt>
                <c:pt idx="3">
                  <c:v>1.33</c:v>
                </c:pt>
                <c:pt idx="4">
                  <c:v>#N/A</c:v>
                </c:pt>
                <c:pt idx="5">
                  <c:v>0.7</c:v>
                </c:pt>
                <c:pt idx="6">
                  <c:v>#N/A</c:v>
                </c:pt>
                <c:pt idx="7">
                  <c:v>0.38</c:v>
                </c:pt>
                <c:pt idx="8">
                  <c:v>#N/A</c:v>
                </c:pt>
                <c:pt idx="9">
                  <c:v>1.8</c:v>
                </c:pt>
              </c:numCache>
            </c:numRef>
          </c:val>
          <c:extLst>
            <c:ext xmlns:c16="http://schemas.microsoft.com/office/drawing/2014/chart" uri="{C3380CC4-5D6E-409C-BE32-E72D297353CC}">
              <c16:uniqueId val="{00000004-1DF8-4644-A013-D3B3B9357398}"/>
            </c:ext>
          </c:extLst>
        </c:ser>
        <c:ser>
          <c:idx val="5"/>
          <c:order val="5"/>
          <c:tx>
            <c:strRef>
              <c:f>データシート!$A$32</c:f>
              <c:strCache>
                <c:ptCount val="1"/>
                <c:pt idx="0">
                  <c:v>工業用地造成事業会計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4.2300000000000004</c:v>
                </c:pt>
                <c:pt idx="2">
                  <c:v>#N/A</c:v>
                </c:pt>
                <c:pt idx="3">
                  <c:v>3.77</c:v>
                </c:pt>
                <c:pt idx="4">
                  <c:v>#N/A</c:v>
                </c:pt>
                <c:pt idx="5">
                  <c:v>3.63</c:v>
                </c:pt>
                <c:pt idx="6">
                  <c:v>#N/A</c:v>
                </c:pt>
                <c:pt idx="7">
                  <c:v>2.73</c:v>
                </c:pt>
                <c:pt idx="8">
                  <c:v>#N/A</c:v>
                </c:pt>
                <c:pt idx="9">
                  <c:v>2.2400000000000002</c:v>
                </c:pt>
              </c:numCache>
            </c:numRef>
          </c:val>
          <c:extLst>
            <c:ext xmlns:c16="http://schemas.microsoft.com/office/drawing/2014/chart" uri="{C3380CC4-5D6E-409C-BE32-E72D297353CC}">
              <c16:uniqueId val="{00000005-1DF8-4644-A013-D3B3B9357398}"/>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0.28000000000000003</c:v>
                </c:pt>
                <c:pt idx="2">
                  <c:v>#N/A</c:v>
                </c:pt>
                <c:pt idx="3">
                  <c:v>0.77</c:v>
                </c:pt>
                <c:pt idx="4">
                  <c:v>#N/A</c:v>
                </c:pt>
                <c:pt idx="5">
                  <c:v>0.96</c:v>
                </c:pt>
                <c:pt idx="6">
                  <c:v>#N/A</c:v>
                </c:pt>
                <c:pt idx="7">
                  <c:v>1.76</c:v>
                </c:pt>
                <c:pt idx="8">
                  <c:v>#N/A</c:v>
                </c:pt>
                <c:pt idx="9">
                  <c:v>4.05</c:v>
                </c:pt>
              </c:numCache>
            </c:numRef>
          </c:val>
          <c:extLst>
            <c:ext xmlns:c16="http://schemas.microsoft.com/office/drawing/2014/chart" uri="{C3380CC4-5D6E-409C-BE32-E72D297353CC}">
              <c16:uniqueId val="{00000006-1DF8-4644-A013-D3B3B9357398}"/>
            </c:ext>
          </c:extLst>
        </c:ser>
        <c:ser>
          <c:idx val="7"/>
          <c:order val="7"/>
          <c:tx>
            <c:strRef>
              <c:f>データシート!$A$34</c:f>
              <c:strCache>
                <c:ptCount val="1"/>
                <c:pt idx="0">
                  <c:v>住宅用地造成事業会計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10.199999999999999</c:v>
                </c:pt>
                <c:pt idx="2">
                  <c:v>#N/A</c:v>
                </c:pt>
                <c:pt idx="3">
                  <c:v>7.94</c:v>
                </c:pt>
                <c:pt idx="4">
                  <c:v>#N/A</c:v>
                </c:pt>
                <c:pt idx="5">
                  <c:v>7.67</c:v>
                </c:pt>
                <c:pt idx="6">
                  <c:v>#N/A</c:v>
                </c:pt>
                <c:pt idx="7">
                  <c:v>7.79</c:v>
                </c:pt>
                <c:pt idx="8">
                  <c:v>#N/A</c:v>
                </c:pt>
                <c:pt idx="9">
                  <c:v>6.22</c:v>
                </c:pt>
              </c:numCache>
            </c:numRef>
          </c:val>
          <c:extLst>
            <c:ext xmlns:c16="http://schemas.microsoft.com/office/drawing/2014/chart" uri="{C3380CC4-5D6E-409C-BE32-E72D297353CC}">
              <c16:uniqueId val="{00000007-1DF8-4644-A013-D3B3B9357398}"/>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5.38</c:v>
                </c:pt>
                <c:pt idx="2">
                  <c:v>#N/A</c:v>
                </c:pt>
                <c:pt idx="3">
                  <c:v>5.13</c:v>
                </c:pt>
                <c:pt idx="4">
                  <c:v>#N/A</c:v>
                </c:pt>
                <c:pt idx="5">
                  <c:v>6.2</c:v>
                </c:pt>
                <c:pt idx="6">
                  <c:v>#N/A</c:v>
                </c:pt>
                <c:pt idx="7">
                  <c:v>7.6</c:v>
                </c:pt>
                <c:pt idx="8">
                  <c:v>#N/A</c:v>
                </c:pt>
                <c:pt idx="9">
                  <c:v>7.45</c:v>
                </c:pt>
              </c:numCache>
            </c:numRef>
          </c:val>
          <c:extLst>
            <c:ext xmlns:c16="http://schemas.microsoft.com/office/drawing/2014/chart" uri="{C3380CC4-5D6E-409C-BE32-E72D297353CC}">
              <c16:uniqueId val="{00000008-1DF8-4644-A013-D3B3B935739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11.79</c:v>
                </c:pt>
                <c:pt idx="2">
                  <c:v>#N/A</c:v>
                </c:pt>
                <c:pt idx="3">
                  <c:v>13.81</c:v>
                </c:pt>
                <c:pt idx="4">
                  <c:v>#N/A</c:v>
                </c:pt>
                <c:pt idx="5">
                  <c:v>11.39</c:v>
                </c:pt>
                <c:pt idx="6">
                  <c:v>#N/A</c:v>
                </c:pt>
                <c:pt idx="7">
                  <c:v>11.72</c:v>
                </c:pt>
                <c:pt idx="8">
                  <c:v>#N/A</c:v>
                </c:pt>
                <c:pt idx="9">
                  <c:v>12.73</c:v>
                </c:pt>
              </c:numCache>
            </c:numRef>
          </c:val>
          <c:extLst>
            <c:ext xmlns:c16="http://schemas.microsoft.com/office/drawing/2014/chart" uri="{C3380CC4-5D6E-409C-BE32-E72D297353CC}">
              <c16:uniqueId val="{00000009-1DF8-4644-A013-D3B3B935739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336</c:v>
                </c:pt>
                <c:pt idx="5">
                  <c:v>339</c:v>
                </c:pt>
                <c:pt idx="8">
                  <c:v>344</c:v>
                </c:pt>
                <c:pt idx="11">
                  <c:v>336</c:v>
                </c:pt>
                <c:pt idx="14">
                  <c:v>308</c:v>
                </c:pt>
              </c:numCache>
            </c:numRef>
          </c:val>
          <c:extLst>
            <c:ext xmlns:c16="http://schemas.microsoft.com/office/drawing/2014/chart" uri="{C3380CC4-5D6E-409C-BE32-E72D297353CC}">
              <c16:uniqueId val="{00000000-E2F6-4FE9-9561-81A173DBA3E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2F6-4FE9-9561-81A173DBA3E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2F6-4FE9-9561-81A173DBA3E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c:v>
                </c:pt>
                <c:pt idx="3">
                  <c:v>7</c:v>
                </c:pt>
                <c:pt idx="6">
                  <c:v>8</c:v>
                </c:pt>
                <c:pt idx="9">
                  <c:v>7</c:v>
                </c:pt>
                <c:pt idx="12">
                  <c:v>7</c:v>
                </c:pt>
              </c:numCache>
            </c:numRef>
          </c:val>
          <c:extLst>
            <c:ext xmlns:c16="http://schemas.microsoft.com/office/drawing/2014/chart" uri="{C3380CC4-5D6E-409C-BE32-E72D297353CC}">
              <c16:uniqueId val="{00000003-E2F6-4FE9-9561-81A173DBA3E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126</c:v>
                </c:pt>
                <c:pt idx="3">
                  <c:v>100</c:v>
                </c:pt>
                <c:pt idx="6">
                  <c:v>105</c:v>
                </c:pt>
                <c:pt idx="9">
                  <c:v>63</c:v>
                </c:pt>
                <c:pt idx="12">
                  <c:v>45</c:v>
                </c:pt>
              </c:numCache>
            </c:numRef>
          </c:val>
          <c:extLst>
            <c:ext xmlns:c16="http://schemas.microsoft.com/office/drawing/2014/chart" uri="{C3380CC4-5D6E-409C-BE32-E72D297353CC}">
              <c16:uniqueId val="{00000004-E2F6-4FE9-9561-81A173DBA3E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2F6-4FE9-9561-81A173DBA3E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2F6-4FE9-9561-81A173DBA3E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349</c:v>
                </c:pt>
                <c:pt idx="3">
                  <c:v>391</c:v>
                </c:pt>
                <c:pt idx="6">
                  <c:v>418</c:v>
                </c:pt>
                <c:pt idx="9">
                  <c:v>412</c:v>
                </c:pt>
                <c:pt idx="12">
                  <c:v>384</c:v>
                </c:pt>
              </c:numCache>
            </c:numRef>
          </c:val>
          <c:extLst>
            <c:ext xmlns:c16="http://schemas.microsoft.com/office/drawing/2014/chart" uri="{C3380CC4-5D6E-409C-BE32-E72D297353CC}">
              <c16:uniqueId val="{00000007-E2F6-4FE9-9561-81A173DBA3E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144</c:v>
                </c:pt>
                <c:pt idx="2">
                  <c:v>#N/A</c:v>
                </c:pt>
                <c:pt idx="3">
                  <c:v>#N/A</c:v>
                </c:pt>
                <c:pt idx="4">
                  <c:v>159</c:v>
                </c:pt>
                <c:pt idx="5">
                  <c:v>#N/A</c:v>
                </c:pt>
                <c:pt idx="6">
                  <c:v>#N/A</c:v>
                </c:pt>
                <c:pt idx="7">
                  <c:v>187</c:v>
                </c:pt>
                <c:pt idx="8">
                  <c:v>#N/A</c:v>
                </c:pt>
                <c:pt idx="9">
                  <c:v>#N/A</c:v>
                </c:pt>
                <c:pt idx="10">
                  <c:v>146</c:v>
                </c:pt>
                <c:pt idx="11">
                  <c:v>#N/A</c:v>
                </c:pt>
                <c:pt idx="12">
                  <c:v>#N/A</c:v>
                </c:pt>
                <c:pt idx="13">
                  <c:v>128</c:v>
                </c:pt>
                <c:pt idx="14">
                  <c:v>#N/A</c:v>
                </c:pt>
              </c:numCache>
            </c:numRef>
          </c:val>
          <c:smooth val="0"/>
          <c:extLst>
            <c:ext xmlns:c16="http://schemas.microsoft.com/office/drawing/2014/chart" uri="{C3380CC4-5D6E-409C-BE32-E72D297353CC}">
              <c16:uniqueId val="{00000008-E2F6-4FE9-9561-81A173DBA3E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3602</c:v>
                </c:pt>
                <c:pt idx="5">
                  <c:v>3417</c:v>
                </c:pt>
                <c:pt idx="8">
                  <c:v>3143</c:v>
                </c:pt>
                <c:pt idx="11">
                  <c:v>2849</c:v>
                </c:pt>
                <c:pt idx="14">
                  <c:v>2596</c:v>
                </c:pt>
              </c:numCache>
            </c:numRef>
          </c:val>
          <c:extLst>
            <c:ext xmlns:c16="http://schemas.microsoft.com/office/drawing/2014/chart" uri="{C3380CC4-5D6E-409C-BE32-E72D297353CC}">
              <c16:uniqueId val="{00000000-C03A-4A61-A0B7-D840F9EBA6F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C03A-4A61-A0B7-D840F9EBA6F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1871</c:v>
                </c:pt>
                <c:pt idx="5">
                  <c:v>2027</c:v>
                </c:pt>
                <c:pt idx="8">
                  <c:v>2246</c:v>
                </c:pt>
                <c:pt idx="11">
                  <c:v>2175</c:v>
                </c:pt>
                <c:pt idx="14">
                  <c:v>2332</c:v>
                </c:pt>
              </c:numCache>
            </c:numRef>
          </c:val>
          <c:extLst>
            <c:ext xmlns:c16="http://schemas.microsoft.com/office/drawing/2014/chart" uri="{C3380CC4-5D6E-409C-BE32-E72D297353CC}">
              <c16:uniqueId val="{00000002-C03A-4A61-A0B7-D840F9EBA6F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03A-4A61-A0B7-D840F9EBA6F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03A-4A61-A0B7-D840F9EBA6F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10</c:v>
                </c:pt>
                <c:pt idx="3">
                  <c:v>9</c:v>
                </c:pt>
                <c:pt idx="6">
                  <c:v>9</c:v>
                </c:pt>
                <c:pt idx="9">
                  <c:v>8</c:v>
                </c:pt>
                <c:pt idx="12">
                  <c:v>7</c:v>
                </c:pt>
              </c:numCache>
            </c:numRef>
          </c:val>
          <c:extLst>
            <c:ext xmlns:c16="http://schemas.microsoft.com/office/drawing/2014/chart" uri="{C3380CC4-5D6E-409C-BE32-E72D297353CC}">
              <c16:uniqueId val="{00000005-C03A-4A61-A0B7-D840F9EBA6F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c:v>
                </c:pt>
                <c:pt idx="3">
                  <c:v>53</c:v>
                </c:pt>
                <c:pt idx="6">
                  <c:v>73</c:v>
                </c:pt>
                <c:pt idx="9">
                  <c:v>87</c:v>
                </c:pt>
                <c:pt idx="12">
                  <c:v>82</c:v>
                </c:pt>
              </c:numCache>
            </c:numRef>
          </c:val>
          <c:extLst>
            <c:ext xmlns:c16="http://schemas.microsoft.com/office/drawing/2014/chart" uri="{C3380CC4-5D6E-409C-BE32-E72D297353CC}">
              <c16:uniqueId val="{00000006-C03A-4A61-A0B7-D840F9EBA6F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38</c:v>
                </c:pt>
                <c:pt idx="3">
                  <c:v>38</c:v>
                </c:pt>
                <c:pt idx="6">
                  <c:v>35</c:v>
                </c:pt>
                <c:pt idx="9">
                  <c:v>33</c:v>
                </c:pt>
                <c:pt idx="12">
                  <c:v>31</c:v>
                </c:pt>
              </c:numCache>
            </c:numRef>
          </c:val>
          <c:extLst>
            <c:ext xmlns:c16="http://schemas.microsoft.com/office/drawing/2014/chart" uri="{C3380CC4-5D6E-409C-BE32-E72D297353CC}">
              <c16:uniqueId val="{00000007-C03A-4A61-A0B7-D840F9EBA6F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592</c:v>
                </c:pt>
                <c:pt idx="3">
                  <c:v>493</c:v>
                </c:pt>
                <c:pt idx="6">
                  <c:v>419</c:v>
                </c:pt>
                <c:pt idx="9">
                  <c:v>311</c:v>
                </c:pt>
                <c:pt idx="12">
                  <c:v>245</c:v>
                </c:pt>
              </c:numCache>
            </c:numRef>
          </c:val>
          <c:extLst>
            <c:ext xmlns:c16="http://schemas.microsoft.com/office/drawing/2014/chart" uri="{C3380CC4-5D6E-409C-BE32-E72D297353CC}">
              <c16:uniqueId val="{00000008-C03A-4A61-A0B7-D840F9EBA6F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03A-4A61-A0B7-D840F9EBA6F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4201</c:v>
                </c:pt>
                <c:pt idx="3">
                  <c:v>4019</c:v>
                </c:pt>
                <c:pt idx="6">
                  <c:v>3683</c:v>
                </c:pt>
                <c:pt idx="9">
                  <c:v>3338</c:v>
                </c:pt>
                <c:pt idx="12">
                  <c:v>3026</c:v>
                </c:pt>
              </c:numCache>
            </c:numRef>
          </c:val>
          <c:extLst>
            <c:ext xmlns:c16="http://schemas.microsoft.com/office/drawing/2014/chart" uri="{C3380CC4-5D6E-409C-BE32-E72D297353CC}">
              <c16:uniqueId val="{0000000A-C03A-4A61-A0B7-D840F9EBA6F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03A-4A61-A0B7-D840F9EBA6F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855</c:v>
                </c:pt>
                <c:pt idx="1">
                  <c:v>857</c:v>
                </c:pt>
                <c:pt idx="2">
                  <c:v>906</c:v>
                </c:pt>
              </c:numCache>
            </c:numRef>
          </c:val>
          <c:extLst>
            <c:ext xmlns:c16="http://schemas.microsoft.com/office/drawing/2014/chart" uri="{C3380CC4-5D6E-409C-BE32-E72D297353CC}">
              <c16:uniqueId val="{00000000-890E-45C1-8DE2-010708EF25F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30</c:v>
                </c:pt>
                <c:pt idx="1">
                  <c:v>30</c:v>
                </c:pt>
                <c:pt idx="2">
                  <c:v>0</c:v>
                </c:pt>
              </c:numCache>
            </c:numRef>
          </c:val>
          <c:extLst>
            <c:ext xmlns:c16="http://schemas.microsoft.com/office/drawing/2014/chart" uri="{C3380CC4-5D6E-409C-BE32-E72D297353CC}">
              <c16:uniqueId val="{00000001-890E-45C1-8DE2-010708EF25F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1151</c:v>
                </c:pt>
                <c:pt idx="1">
                  <c:v>1214</c:v>
                </c:pt>
                <c:pt idx="2">
                  <c:v>1348</c:v>
                </c:pt>
              </c:numCache>
            </c:numRef>
          </c:val>
          <c:extLst>
            <c:ext xmlns:c16="http://schemas.microsoft.com/office/drawing/2014/chart" uri="{C3380CC4-5D6E-409C-BE32-E72D297353CC}">
              <c16:uniqueId val="{00000002-890E-45C1-8DE2-010708EF25F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{F2110027-5AB6-4FB1-9BFE-DED82C452A0A}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4EE-456C-A9BD-A70F47734A0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{711C27F9-0682-4650-8996-2FAF2CF4B46F}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4EE-456C-A9BD-A70F47734A0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{A544E0A6-7003-4C77-968C-6EEA7E3D0641}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4EE-456C-A9BD-A70F47734A0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{041FB4C4-C6E1-4B58-A227-0AB3CDD16ED5}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4EE-456C-A9BD-A70F47734A0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{5B7173F0-6DB5-4FEF-8EB6-CB13A79E8C5D}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4EE-456C-A9BD-A70F47734A0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{67BAE738-A9BE-4B8F-BDAA-2A07FCB38B01}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4EE-456C-A9BD-A70F47734A0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{B89F9BE3-17A6-4515-A960-431A924086AA}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4EE-456C-A9BD-A70F47734A0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{71A41A4E-5C51-4209-A718-94F252C29683}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4EE-456C-A9BD-A70F47734A0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{358EC4D0-C342-4F11-A271-F7423FAB8872}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4EE-456C-A9BD-A70F47734A0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79</c:v>
                </c:pt>
                <c:pt idx="8">
                  <c:v>78.900000000000006</c:v>
                </c:pt>
                <c:pt idx="16">
                  <c:v>79.7</c:v>
                </c:pt>
                <c:pt idx="24">
                  <c:v>80.7</c:v>
                </c:pt>
                <c:pt idx="32">
                  <c:v>81.5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4EE-456C-A9BD-A70F47734A0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{E6AAF2F8-141D-4343-B726-B59D0FC85779}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4EE-456C-A9BD-A70F47734A0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{BEDCBDCD-EAC8-4AAE-B2AE-EDF1F797D89D}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4EE-456C-A9BD-A70F47734A0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{56084B25-D0DA-4961-9E36-5F869BAD0130}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4EE-456C-A9BD-A70F47734A0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{EA14775A-D90E-4B0A-B4B5-CB74AF3B85F3}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4EE-456C-A9BD-A70F47734A0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{00EF1721-ECED-4362-A263-15F0B710079E}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4EE-456C-A9BD-A70F47734A0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{CDF05F6F-47E5-4C37-A42C-223FC75CD01F}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4EE-456C-A9BD-A70F47734A0C}"/>
                </c:ext>
              </c:extLst>
            </c:dLbl>
            <c:dLbl>
              <c:idx val="16"/>
              <c:layout>
                <c:manualLayout>
                  <c:x val="-3.8390608204468393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{D13FF17D-0436-490F-A7AD-E76193C8961E}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4EE-456C-A9BD-A70F47734A0C}"/>
                </c:ext>
              </c:extLst>
            </c:dLbl>
            <c:dLbl>
              <c:idx val="24"/>
              <c:layout>
                <c:manualLayout>
                  <c:x val="-2.564089309599992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{B89E95C2-7C73-41F5-B277-6A19C29F6FE0}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4EE-456C-A9BD-A70F47734A0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{6F18BFF6-9766-495A-BD95-F8EEE76ACAA7}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4EE-456C-A9BD-A70F47734A0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4EE-456C-A9BD-A70F47734A0C}"/>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{C395062F-4326-4C9E-94CE-5DBB0C43FD90}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537-4EB5-B9F3-EFF48414C11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{E87568EA-E6FB-405A-A315-8908BBB53687}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537-4EB5-B9F3-EFF48414C11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{919AF04F-A5BF-4433-B35F-45C067BF3FBF}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537-4EB5-B9F3-EFF48414C11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{7A72EF65-919D-45DE-ABF7-4540085FA4DA}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537-4EB5-B9F3-EFF48414C11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{3A5ABDDE-EA91-4FD9-8AA9-49441C732FE1}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537-4EB5-B9F3-EFF48414C11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{8B40AC65-AF76-4016-9D94-CFE49520C94E}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537-4EB5-B9F3-EFF48414C11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{82AF6BE1-9D5F-40B9-A0CF-6A44BD3264E7}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537-4EB5-B9F3-EFF48414C11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{C23B5800-A126-40BC-9449-7BA925B4BC55}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537-4EB5-B9F3-EFF48414C11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{69F252EA-7D4C-4937-913D-E6CA1F949A4D}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537-4EB5-B9F3-EFF48414C11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7.7</c:v>
                </c:pt>
                <c:pt idx="8">
                  <c:v>7.2</c:v>
                </c:pt>
                <c:pt idx="16">
                  <c:v>7.2</c:v>
                </c:pt>
                <c:pt idx="24">
                  <c:v>7</c:v>
                </c:pt>
                <c:pt idx="32">
                  <c:v>6.4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537-4EB5-B9F3-EFF48414C11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307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{256DE613-2069-435C-A007-B7B36F123A7E}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537-4EB5-B9F3-EFF48414C11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{39E45BF4-0E77-4E96-A263-9ABBABCB8D63}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537-4EB5-B9F3-EFF48414C11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{E7C965DA-49B4-4928-BEAC-AD0CB68AE432}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537-4EB5-B9F3-EFF48414C11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{AB976E31-8DC7-44A5-8F42-1019A706D579}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537-4EB5-B9F3-EFF48414C11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{1E0D2376-6192-4EDA-B0C8-80C5BDC4DD2A}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537-4EB5-B9F3-EFF48414C115}"/>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{038791F9-E885-4070-8522-6D67ECC4AB17}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537-4EB5-B9F3-EFF48414C11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{10B3E26E-9C6B-466D-B88F-9FFCE2278B39}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537-4EB5-B9F3-EFF48414C11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{D55B4435-9692-46CD-8A62-9FCE06AAA822}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537-4EB5-B9F3-EFF48414C11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{204E10D5-A48E-4EFD-90CB-CFB60394E8EA}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537-4EB5-B9F3-EFF48414C11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537-4EB5-B9F3-EFF48414C115}"/>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福島県泉崎村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6,092
5,922
35.43
4,347,621
3,907,534
359,077
2,820,129
2,968,530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財政力指数は</a:t>
          </a:r>
          <a:r>
            <a:rPr kumimoji="1" lang="en-US" altLang="ja-JP" sz="1100" b="0" i="0" baseline="0">
              <a:solidFill>
                <a:schemeClr val="dk1"/>
              </a:solidFill>
              <a:effectLst/>
              <a:latin typeface="+mn-lt"/>
              <a:ea typeface="+mn-ea"/>
              <a:cs typeface="+mn-cs"/>
            </a:rPr>
            <a:t>0.52</a:t>
          </a:r>
          <a:r>
            <a:rPr kumimoji="1" lang="ja-JP" altLang="ja-JP" sz="1100" b="0" i="0" baseline="0">
              <a:solidFill>
                <a:schemeClr val="dk1"/>
              </a:solidFill>
              <a:effectLst/>
              <a:latin typeface="+mn-lt"/>
              <a:ea typeface="+mn-ea"/>
              <a:cs typeface="+mn-cs"/>
            </a:rPr>
            <a:t>で前年度を</a:t>
          </a:r>
          <a:r>
            <a:rPr kumimoji="1" lang="en-US" altLang="ja-JP" sz="1100" b="0" i="0" baseline="0">
              <a:solidFill>
                <a:schemeClr val="dk1"/>
              </a:solidFill>
              <a:effectLst/>
              <a:latin typeface="+mn-lt"/>
              <a:ea typeface="+mn-ea"/>
              <a:cs typeface="+mn-cs"/>
            </a:rPr>
            <a:t>0.01</a:t>
          </a:r>
          <a:r>
            <a:rPr kumimoji="1" lang="ja-JP" altLang="ja-JP" sz="1100" b="0" i="0" baseline="0">
              <a:solidFill>
                <a:schemeClr val="dk1"/>
              </a:solidFill>
              <a:effectLst/>
              <a:latin typeface="+mn-lt"/>
              <a:ea typeface="+mn-ea"/>
              <a:cs typeface="+mn-cs"/>
            </a:rPr>
            <a:t>下回り、令和２年度をピークに徐々に低下している。</a:t>
          </a:r>
          <a:r>
            <a:rPr kumimoji="1" lang="ja-JP" altLang="en-US" sz="1100" b="0" i="0" baseline="0">
              <a:solidFill>
                <a:schemeClr val="dk1"/>
              </a:solidFill>
              <a:effectLst/>
              <a:latin typeface="+mn-lt"/>
              <a:ea typeface="+mn-ea"/>
              <a:cs typeface="+mn-cs"/>
            </a:rPr>
            <a:t>主な要因としては、固定資産税の減収により</a:t>
          </a:r>
          <a:r>
            <a:rPr kumimoji="1" lang="ja-JP" altLang="ja-JP" sz="1100" b="0" i="0" baseline="0">
              <a:solidFill>
                <a:schemeClr val="dk1"/>
              </a:solidFill>
              <a:effectLst/>
              <a:latin typeface="+mn-lt"/>
              <a:ea typeface="+mn-ea"/>
              <a:cs typeface="+mn-cs"/>
            </a:rPr>
            <a:t>基準</a:t>
          </a:r>
          <a:r>
            <a:rPr kumimoji="1" lang="ja-JP" altLang="en-US" sz="1100" b="0" i="0" baseline="0">
              <a:solidFill>
                <a:schemeClr val="dk1"/>
              </a:solidFill>
              <a:effectLst/>
              <a:latin typeface="+mn-lt"/>
              <a:ea typeface="+mn-ea"/>
              <a:cs typeface="+mn-cs"/>
            </a:rPr>
            <a:t>財政収入</a:t>
          </a:r>
          <a:r>
            <a:rPr kumimoji="1" lang="ja-JP" altLang="ja-JP" sz="1100" b="0" i="0" baseline="0">
              <a:solidFill>
                <a:schemeClr val="dk1"/>
              </a:solidFill>
              <a:effectLst/>
              <a:latin typeface="+mn-lt"/>
              <a:ea typeface="+mn-ea"/>
              <a:cs typeface="+mn-cs"/>
            </a:rPr>
            <a:t>額</a:t>
          </a:r>
          <a:r>
            <a:rPr kumimoji="1" lang="ja-JP" altLang="en-US" sz="1100" b="0" i="0" baseline="0">
              <a:solidFill>
                <a:schemeClr val="dk1"/>
              </a:solidFill>
              <a:effectLst/>
              <a:latin typeface="+mn-lt"/>
              <a:ea typeface="+mn-ea"/>
              <a:cs typeface="+mn-cs"/>
            </a:rPr>
            <a:t>が減少したためである</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今後も、定員管理、給与の適正化を図り、経費の抑制に努めるとともに、村税等の徴収率の向上を図り歳入の確保に努める。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36891</xdr:rowOff>
    </xdr:from>
    <xdr:to>
      <xdr:col>23</xdr:col>
      <xdr:colOff>133350</xdr:colOff>
      <xdr:row>42</xdr:row>
      <xdr:rowOff>48381</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237791"/>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164996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65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2419</xdr:rowOff>
    </xdr:from>
    <xdr:to>
      <xdr:col>19</xdr:col>
      <xdr:colOff>133350</xdr:colOff>
      <xdr:row>42</xdr:row>
      <xdr:rowOff>36891</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203319"/>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107846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480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150888</xdr:rowOff>
    </xdr:from>
    <xdr:to>
      <xdr:col>15</xdr:col>
      <xdr:colOff>82550</xdr:colOff>
      <xdr:row>42</xdr:row>
      <xdr:rowOff>2419</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18033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119336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127907</xdr:rowOff>
    </xdr:from>
    <xdr:to>
      <xdr:col>11</xdr:col>
      <xdr:colOff>31750</xdr:colOff>
      <xdr:row>41</xdr:row>
      <xdr:rowOff>150888</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157357"/>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107846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48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84865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169031</xdr:rowOff>
    </xdr:from>
    <xdr:to>
      <xdr:col>23</xdr:col>
      <xdr:colOff>184150</xdr:colOff>
      <xdr:row>42</xdr:row>
      <xdr:rowOff>99181</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19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14108</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043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157541</xdr:rowOff>
    </xdr:from>
    <xdr:to>
      <xdr:col>19</xdr:col>
      <xdr:colOff>184150</xdr:colOff>
      <xdr:row>42</xdr:row>
      <xdr:rowOff>87691</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18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97868</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9558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123069</xdr:rowOff>
    </xdr:from>
    <xdr:to>
      <xdr:col>15</xdr:col>
      <xdr:colOff>133350</xdr:colOff>
      <xdr:row>42</xdr:row>
      <xdr:rowOff>53219</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15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63396</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921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100088</xdr:rowOff>
    </xdr:from>
    <xdr:to>
      <xdr:col>11</xdr:col>
      <xdr:colOff>82550</xdr:colOff>
      <xdr:row>42</xdr:row>
      <xdr:rowOff>30238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12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40415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689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17434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経常収支比率は、類似団体平均を</a:t>
          </a:r>
          <a:r>
            <a:rPr kumimoji="1" lang="en-US" altLang="ja-JP" sz="1100" b="0" i="0" baseline="0">
              <a:solidFill>
                <a:schemeClr val="dk1"/>
              </a:solidFill>
              <a:effectLst/>
              <a:latin typeface="+mn-lt"/>
              <a:ea typeface="+mn-ea"/>
              <a:cs typeface="+mn-cs"/>
            </a:rPr>
            <a:t>3.2</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下</a:t>
          </a:r>
          <a:r>
            <a:rPr kumimoji="1" lang="ja-JP" altLang="ja-JP" sz="1100" b="0" i="0" baseline="0">
              <a:solidFill>
                <a:schemeClr val="dk1"/>
              </a:solidFill>
              <a:effectLst/>
              <a:latin typeface="+mn-lt"/>
              <a:ea typeface="+mn-ea"/>
              <a:cs typeface="+mn-cs"/>
            </a:rPr>
            <a:t>回り、当村前年度と比較すると</a:t>
          </a:r>
          <a:r>
            <a:rPr kumimoji="1" lang="en-US" altLang="ja-JP" sz="1100" b="0" i="0" baseline="0">
              <a:solidFill>
                <a:schemeClr val="dk1"/>
              </a:solidFill>
              <a:effectLst/>
              <a:latin typeface="+mn-lt"/>
              <a:ea typeface="+mn-ea"/>
              <a:cs typeface="+mn-cs"/>
            </a:rPr>
            <a:t>3.8</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した。要因としては公債費で</a:t>
          </a:r>
          <a:r>
            <a:rPr kumimoji="1" lang="en-US" altLang="ja-JP" sz="1100" b="0" i="0" baseline="0">
              <a:solidFill>
                <a:schemeClr val="dk1"/>
              </a:solidFill>
              <a:effectLst/>
              <a:latin typeface="+mn-lt"/>
              <a:ea typeface="+mn-ea"/>
              <a:cs typeface="+mn-cs"/>
            </a:rPr>
            <a:t>28,503</a:t>
          </a:r>
          <a:r>
            <a:rPr kumimoji="1" lang="ja-JP" altLang="ja-JP" sz="1100" b="0" i="0" baseline="0">
              <a:solidFill>
                <a:schemeClr val="dk1"/>
              </a:solidFill>
              <a:effectLst/>
              <a:latin typeface="+mn-lt"/>
              <a:ea typeface="+mn-ea"/>
              <a:cs typeface="+mn-cs"/>
            </a:rPr>
            <a:t>千円の減</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補助費等で農業集落排水処理事業会計補助金で</a:t>
          </a:r>
          <a:r>
            <a:rPr kumimoji="1" lang="en-US" altLang="ja-JP" sz="1100" b="0" i="0" baseline="0">
              <a:solidFill>
                <a:schemeClr val="dk1"/>
              </a:solidFill>
              <a:effectLst/>
              <a:latin typeface="+mn-lt"/>
              <a:ea typeface="+mn-ea"/>
              <a:cs typeface="+mn-cs"/>
            </a:rPr>
            <a:t>13,325</a:t>
          </a:r>
          <a:r>
            <a:rPr kumimoji="1" lang="ja-JP" altLang="ja-JP" sz="1100" b="0" i="0" baseline="0">
              <a:solidFill>
                <a:schemeClr val="dk1"/>
              </a:solidFill>
              <a:effectLst/>
              <a:latin typeface="+mn-lt"/>
              <a:ea typeface="+mn-ea"/>
              <a:cs typeface="+mn-cs"/>
            </a:rPr>
            <a:t>千円</a:t>
          </a:r>
          <a:r>
            <a:rPr kumimoji="1" lang="ja-JP" altLang="en-US" sz="1100" b="0" i="0" baseline="0">
              <a:solidFill>
                <a:schemeClr val="dk1"/>
              </a:solidFill>
              <a:effectLst/>
              <a:latin typeface="+mn-lt"/>
              <a:ea typeface="+mn-ea"/>
              <a:cs typeface="+mn-cs"/>
            </a:rPr>
            <a:t>の減</a:t>
          </a:r>
          <a:r>
            <a:rPr kumimoji="1" lang="ja-JP" altLang="ja-JP" sz="1100" b="0" i="0" baseline="0">
              <a:solidFill>
                <a:schemeClr val="dk1"/>
              </a:solidFill>
              <a:effectLst/>
              <a:latin typeface="+mn-lt"/>
              <a:ea typeface="+mn-ea"/>
              <a:cs typeface="+mn-cs"/>
            </a:rPr>
            <a:t>となったが、</a:t>
          </a:r>
          <a:r>
            <a:rPr kumimoji="1" lang="ja-JP" altLang="en-US" sz="1100" b="0" i="0" baseline="0">
              <a:solidFill>
                <a:schemeClr val="dk1"/>
              </a:solidFill>
              <a:effectLst/>
              <a:latin typeface="+mn-lt"/>
              <a:ea typeface="+mn-ea"/>
              <a:cs typeface="+mn-cs"/>
            </a:rPr>
            <a:t>給与改定に伴い人件費が</a:t>
          </a:r>
          <a:r>
            <a:rPr kumimoji="1" lang="en-US" altLang="ja-JP" sz="1100" b="0" i="0" baseline="0">
              <a:solidFill>
                <a:schemeClr val="dk1"/>
              </a:solidFill>
              <a:effectLst/>
              <a:latin typeface="+mn-lt"/>
              <a:ea typeface="+mn-ea"/>
              <a:cs typeface="+mn-cs"/>
            </a:rPr>
            <a:t>76,405</a:t>
          </a:r>
          <a:r>
            <a:rPr kumimoji="1" lang="ja-JP" altLang="ja-JP" sz="1100" b="0" i="0" baseline="0">
              <a:solidFill>
                <a:schemeClr val="dk1"/>
              </a:solidFill>
              <a:effectLst/>
              <a:latin typeface="+mn-lt"/>
              <a:ea typeface="+mn-ea"/>
              <a:cs typeface="+mn-cs"/>
            </a:rPr>
            <a:t>千円の増となり</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経常経費等充当一般財源等の総額全体で</a:t>
          </a:r>
          <a:r>
            <a:rPr kumimoji="1" lang="en-US" altLang="ja-JP" sz="1100" b="0" i="0" baseline="0">
              <a:solidFill>
                <a:schemeClr val="dk1"/>
              </a:solidFill>
              <a:effectLst/>
              <a:latin typeface="+mn-lt"/>
              <a:ea typeface="+mn-ea"/>
              <a:cs typeface="+mn-cs"/>
            </a:rPr>
            <a:t>26,685</a:t>
          </a:r>
          <a:r>
            <a:rPr kumimoji="1" lang="ja-JP" altLang="ja-JP" sz="1100" b="0" i="0" baseline="0">
              <a:solidFill>
                <a:schemeClr val="dk1"/>
              </a:solidFill>
              <a:effectLst/>
              <a:latin typeface="+mn-lt"/>
              <a:ea typeface="+mn-ea"/>
              <a:cs typeface="+mn-cs"/>
            </a:rPr>
            <a:t>千円の</a:t>
          </a:r>
          <a:r>
            <a:rPr kumimoji="1" lang="ja-JP" altLang="en-US" sz="1100" b="0" i="0" baseline="0">
              <a:solidFill>
                <a:schemeClr val="dk1"/>
              </a:solidFill>
              <a:effectLst/>
              <a:latin typeface="+mn-lt"/>
              <a:ea typeface="+mn-ea"/>
              <a:cs typeface="+mn-cs"/>
            </a:rPr>
            <a:t>微</a:t>
          </a:r>
          <a:r>
            <a:rPr kumimoji="1" lang="ja-JP" altLang="ja-JP" sz="1100" b="0" i="0" baseline="0">
              <a:solidFill>
                <a:schemeClr val="dk1"/>
              </a:solidFill>
              <a:effectLst/>
              <a:latin typeface="+mn-lt"/>
              <a:ea typeface="+mn-ea"/>
              <a:cs typeface="+mn-cs"/>
            </a:rPr>
            <a:t>増となった</a:t>
          </a:r>
          <a:r>
            <a:rPr kumimoji="1" lang="ja-JP" altLang="en-US" sz="1100" b="0" i="0" baseline="0">
              <a:solidFill>
                <a:schemeClr val="dk1"/>
              </a:solidFill>
              <a:effectLst/>
              <a:latin typeface="+mn-lt"/>
              <a:ea typeface="+mn-ea"/>
              <a:cs typeface="+mn-cs"/>
            </a:rPr>
            <a:t>。さらに、経常一般財源等歳入総額では、地方税収入の増加により全体で</a:t>
          </a:r>
          <a:r>
            <a:rPr kumimoji="1" lang="en-US" altLang="ja-JP" sz="1100" b="0" i="0" baseline="0">
              <a:solidFill>
                <a:schemeClr val="dk1"/>
              </a:solidFill>
              <a:effectLst/>
              <a:latin typeface="+mn-lt"/>
              <a:ea typeface="+mn-ea"/>
              <a:cs typeface="+mn-cs"/>
            </a:rPr>
            <a:t>165,735</a:t>
          </a:r>
          <a:r>
            <a:rPr kumimoji="1" lang="ja-JP" altLang="en-US" sz="1100" b="0" i="0" baseline="0">
              <a:solidFill>
                <a:schemeClr val="dk1"/>
              </a:solidFill>
              <a:effectLst/>
              <a:latin typeface="+mn-lt"/>
              <a:ea typeface="+mn-ea"/>
              <a:cs typeface="+mn-cs"/>
            </a:rPr>
            <a:t>千円の増となったこと</a:t>
          </a:r>
          <a:r>
            <a:rPr kumimoji="1" lang="ja-JP" altLang="ja-JP" sz="1100" b="0" i="0" baseline="0">
              <a:solidFill>
                <a:schemeClr val="dk1"/>
              </a:solidFill>
              <a:effectLst/>
              <a:latin typeface="+mn-lt"/>
              <a:ea typeface="+mn-ea"/>
              <a:cs typeface="+mn-cs"/>
            </a:rPr>
            <a:t>が挙げられる。今後、扶助費の増加等が見込まれるが、事務事業の見直しを進めるなど、経常経費の削減に努める。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30904</xdr:rowOff>
    </xdr:from>
    <xdr:to>
      <xdr:col>23</xdr:col>
      <xdr:colOff>133350</xdr:colOff>
      <xdr:row>61</xdr:row>
      <xdr:rowOff>107315</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489354"/>
          <a:ext cx="838200" cy="7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16527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47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158115</xdr:rowOff>
    </xdr:from>
    <xdr:to>
      <xdr:col>19</xdr:col>
      <xdr:colOff>133350</xdr:colOff>
      <xdr:row>61</xdr:row>
      <xdr:rowOff>107315</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445115"/>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89746</xdr:rowOff>
    </xdr:from>
    <xdr:to>
      <xdr:col>15</xdr:col>
      <xdr:colOff>82550</xdr:colOff>
      <xdr:row>60</xdr:row>
      <xdr:rowOff>158115</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376746"/>
          <a:ext cx="889000" cy="6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92621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551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89746</xdr:rowOff>
    </xdr:from>
    <xdr:to>
      <xdr:col>11</xdr:col>
      <xdr:colOff>31750</xdr:colOff>
      <xdr:row>61</xdr:row>
      <xdr:rowOff>113347</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376746"/>
          <a:ext cx="889000" cy="195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20231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4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142151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151554</xdr:rowOff>
    </xdr:from>
    <xdr:to>
      <xdr:col>23</xdr:col>
      <xdr:colOff>184150</xdr:colOff>
      <xdr:row>61</xdr:row>
      <xdr:rowOff>81704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43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168081</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28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56515</xdr:rowOff>
    </xdr:from>
    <xdr:to>
      <xdr:col>19</xdr:col>
      <xdr:colOff>184150</xdr:colOff>
      <xdr:row>61</xdr:row>
      <xdr:rowOff>158115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51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142892</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6013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107315</xdr:rowOff>
    </xdr:from>
    <xdr:to>
      <xdr:col>15</xdr:col>
      <xdr:colOff>133350</xdr:colOff>
      <xdr:row>61</xdr:row>
      <xdr:rowOff>37465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47642</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163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38946</xdr:rowOff>
    </xdr:from>
    <xdr:to>
      <xdr:col>11</xdr:col>
      <xdr:colOff>82550</xdr:colOff>
      <xdr:row>60</xdr:row>
      <xdr:rowOff>140546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32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150723</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094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62547</xdr:rowOff>
    </xdr:from>
    <xdr:to>
      <xdr:col>7</xdr:col>
      <xdr:colOff>31750</xdr:colOff>
      <xdr:row>61</xdr:row>
      <xdr:rowOff>164147</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52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148924</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607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[260,507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類似団体平均と比較し</a:t>
          </a:r>
          <a:r>
            <a:rPr kumimoji="1" lang="en-US" altLang="ja-JP" sz="1100" b="0" i="0" baseline="0">
              <a:solidFill>
                <a:schemeClr val="dk1"/>
              </a:solidFill>
              <a:effectLst/>
              <a:latin typeface="+mn-lt"/>
              <a:ea typeface="+mn-ea"/>
              <a:cs typeface="+mn-cs"/>
            </a:rPr>
            <a:t>71,524</a:t>
          </a:r>
          <a:r>
            <a:rPr kumimoji="1" lang="ja-JP" altLang="en-US" sz="1100" b="0" i="0" baseline="0">
              <a:solidFill>
                <a:schemeClr val="dk1"/>
              </a:solidFill>
              <a:effectLst/>
              <a:latin typeface="+mn-lt"/>
              <a:ea typeface="+mn-ea"/>
              <a:cs typeface="+mn-cs"/>
            </a:rPr>
            <a:t>円</a:t>
          </a:r>
          <a:r>
            <a:rPr kumimoji="1" lang="ja-JP" altLang="ja-JP" sz="1100" b="0" i="0" baseline="0">
              <a:solidFill>
                <a:schemeClr val="dk1"/>
              </a:solidFill>
              <a:effectLst/>
              <a:latin typeface="+mn-lt"/>
              <a:ea typeface="+mn-ea"/>
              <a:cs typeface="+mn-cs"/>
            </a:rPr>
            <a:t>低くなっており、当</a:t>
          </a:r>
          <a:r>
            <a:rPr kumimoji="1" lang="ja-JP" altLang="en-US" sz="1100" b="0" i="0" baseline="0">
              <a:solidFill>
                <a:schemeClr val="dk1"/>
              </a:solidFill>
              <a:effectLst/>
              <a:latin typeface="+mn-lt"/>
              <a:ea typeface="+mn-ea"/>
              <a:cs typeface="+mn-cs"/>
            </a:rPr>
            <a:t>村</a:t>
          </a:r>
          <a:r>
            <a:rPr kumimoji="1" lang="ja-JP" altLang="ja-JP" sz="1100" b="0" i="0" baseline="0">
              <a:solidFill>
                <a:schemeClr val="dk1"/>
              </a:solidFill>
              <a:effectLst/>
              <a:latin typeface="+mn-lt"/>
              <a:ea typeface="+mn-ea"/>
              <a:cs typeface="+mn-cs"/>
            </a:rPr>
            <a:t>前年度と比べると</a:t>
          </a:r>
          <a:r>
            <a:rPr kumimoji="1" lang="en-US" altLang="ja-JP" sz="1100" b="0" i="0" baseline="0">
              <a:solidFill>
                <a:schemeClr val="dk1"/>
              </a:solidFill>
              <a:effectLst/>
              <a:latin typeface="+mn-lt"/>
              <a:ea typeface="+mn-ea"/>
              <a:cs typeface="+mn-cs"/>
            </a:rPr>
            <a:t>16,482</a:t>
          </a:r>
          <a:r>
            <a:rPr kumimoji="1" lang="ja-JP" altLang="ja-JP" sz="1100" b="0" i="0" baseline="0">
              <a:solidFill>
                <a:schemeClr val="dk1"/>
              </a:solidFill>
              <a:effectLst/>
              <a:latin typeface="+mn-lt"/>
              <a:ea typeface="+mn-ea"/>
              <a:cs typeface="+mn-cs"/>
            </a:rPr>
            <a:t>円上回った。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主な要因としては人件費の増加で、</a:t>
          </a:r>
          <a:r>
            <a:rPr kumimoji="1" lang="ja-JP" altLang="en-US" sz="1100" b="0" i="0" baseline="0">
              <a:solidFill>
                <a:schemeClr val="dk1"/>
              </a:solidFill>
              <a:effectLst/>
              <a:latin typeface="+mn-lt"/>
              <a:ea typeface="+mn-ea"/>
              <a:cs typeface="+mn-cs"/>
            </a:rPr>
            <a:t>専門職の</a:t>
          </a:r>
          <a:r>
            <a:rPr kumimoji="1" lang="ja-JP" altLang="ja-JP" sz="1100" b="0" i="0" baseline="0">
              <a:solidFill>
                <a:schemeClr val="dk1"/>
              </a:solidFill>
              <a:effectLst/>
              <a:latin typeface="+mn-lt"/>
              <a:ea typeface="+mn-ea"/>
              <a:cs typeface="+mn-cs"/>
            </a:rPr>
            <a:t>新規採用による常勤職員の増などにより、</a:t>
          </a:r>
          <a:r>
            <a:rPr kumimoji="1" lang="en-US" altLang="ja-JP" sz="1100" b="0" i="0" baseline="0">
              <a:solidFill>
                <a:schemeClr val="dk1"/>
              </a:solidFill>
              <a:effectLst/>
              <a:latin typeface="+mn-lt"/>
              <a:ea typeface="+mn-ea"/>
              <a:cs typeface="+mn-cs"/>
            </a:rPr>
            <a:t>69,764</a:t>
          </a:r>
          <a:r>
            <a:rPr kumimoji="1" lang="ja-JP" altLang="ja-JP" sz="1100" b="0" i="0" baseline="0">
              <a:solidFill>
                <a:schemeClr val="dk1"/>
              </a:solidFill>
              <a:effectLst/>
              <a:latin typeface="+mn-lt"/>
              <a:ea typeface="+mn-ea"/>
              <a:cs typeface="+mn-cs"/>
            </a:rPr>
            <a:t>千円、</a:t>
          </a:r>
          <a:r>
            <a:rPr kumimoji="1" lang="en-US" altLang="ja-JP" sz="1100" b="0" i="0" baseline="0">
              <a:solidFill>
                <a:schemeClr val="dk1"/>
              </a:solidFill>
              <a:effectLst/>
              <a:latin typeface="+mn-lt"/>
              <a:ea typeface="+mn-ea"/>
              <a:cs typeface="+mn-cs"/>
            </a:rPr>
            <a:t>8.9</a:t>
          </a:r>
          <a:r>
            <a:rPr kumimoji="1" lang="ja-JP" altLang="ja-JP" sz="1100" b="0" i="0" baseline="0">
              <a:solidFill>
                <a:schemeClr val="dk1"/>
              </a:solidFill>
              <a:effectLst/>
              <a:latin typeface="+mn-lt"/>
              <a:ea typeface="+mn-ea"/>
              <a:cs typeface="+mn-cs"/>
            </a:rPr>
            <a:t>％の増となった。今後も適正な定員管理に努めることとする。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109494</xdr:rowOff>
    </xdr:from>
    <xdr:to>
      <xdr:col>23</xdr:col>
      <xdr:colOff>133350</xdr:colOff>
      <xdr:row>81</xdr:row>
      <xdr:rowOff>122751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996944"/>
          <a:ext cx="838200" cy="1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107528</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949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106804</xdr:rowOff>
    </xdr:from>
    <xdr:to>
      <xdr:col>19</xdr:col>
      <xdr:colOff>133350</xdr:colOff>
      <xdr:row>81</xdr:row>
      <xdr:rowOff>109494</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3994254"/>
          <a:ext cx="889000" cy="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21158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96470</xdr:rowOff>
    </xdr:from>
    <xdr:to>
      <xdr:col>15</xdr:col>
      <xdr:colOff>82550</xdr:colOff>
      <xdr:row>81</xdr:row>
      <xdr:rowOff>106804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83920"/>
          <a:ext cx="889000" cy="10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96470</xdr:rowOff>
    </xdr:from>
    <xdr:to>
      <xdr:col>11</xdr:col>
      <xdr:colOff>31750</xdr:colOff>
      <xdr:row>81</xdr:row>
      <xdr:rowOff>104422</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1447800" y="13983920"/>
          <a:ext cx="889000" cy="7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151480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3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71951</xdr:rowOff>
    </xdr:from>
    <xdr:to>
      <xdr:col>23</xdr:col>
      <xdr:colOff>184150</xdr:colOff>
      <xdr:row>82</xdr:row>
      <xdr:rowOff>2101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59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164678</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80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58694</xdr:rowOff>
    </xdr:from>
    <xdr:to>
      <xdr:col>19</xdr:col>
      <xdr:colOff>184150</xdr:colOff>
      <xdr:row>81</xdr:row>
      <xdr:rowOff>160294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4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170471</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150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56004</xdr:rowOff>
    </xdr:from>
    <xdr:to>
      <xdr:col>15</xdr:col>
      <xdr:colOff>133350</xdr:colOff>
      <xdr:row>81</xdr:row>
      <xdr:rowOff>157604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4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167781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12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45670</xdr:rowOff>
    </xdr:from>
    <xdr:to>
      <xdr:col>11</xdr:col>
      <xdr:colOff>82550</xdr:colOff>
      <xdr:row>81</xdr:row>
      <xdr:rowOff>147270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3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157447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0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53622</xdr:rowOff>
    </xdr:from>
    <xdr:to>
      <xdr:col>7</xdr:col>
      <xdr:colOff>31750</xdr:colOff>
      <xdr:row>81</xdr:row>
      <xdr:rowOff>155222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4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165399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70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ラスパイレス指数は</a:t>
          </a:r>
          <a:r>
            <a:rPr kumimoji="1" lang="en-US" altLang="ja-JP" sz="1100" b="0" i="0" baseline="0">
              <a:solidFill>
                <a:schemeClr val="dk1"/>
              </a:solidFill>
              <a:effectLst/>
              <a:latin typeface="+mn-lt"/>
              <a:ea typeface="+mn-ea"/>
              <a:cs typeface="+mn-cs"/>
            </a:rPr>
            <a:t>94.7</a:t>
          </a:r>
          <a:r>
            <a:rPr kumimoji="1" lang="ja-JP" altLang="ja-JP" sz="1100" b="0" i="0" baseline="0">
              <a:solidFill>
                <a:schemeClr val="dk1"/>
              </a:solidFill>
              <a:effectLst/>
              <a:latin typeface="+mn-lt"/>
              <a:ea typeface="+mn-ea"/>
              <a:cs typeface="+mn-cs"/>
            </a:rPr>
            <a:t>で類似団体平均を</a:t>
          </a:r>
          <a:r>
            <a:rPr kumimoji="1" lang="en-US" altLang="ja-JP" sz="1100" b="0" i="0" baseline="0">
              <a:solidFill>
                <a:schemeClr val="dk1"/>
              </a:solidFill>
              <a:effectLst/>
              <a:latin typeface="+mn-lt"/>
              <a:ea typeface="+mn-ea"/>
              <a:cs typeface="+mn-cs"/>
            </a:rPr>
            <a:t>1.3</a:t>
          </a:r>
          <a:r>
            <a:rPr kumimoji="1" lang="ja-JP" altLang="ja-JP" sz="1100" b="0" i="0" baseline="0">
              <a:solidFill>
                <a:schemeClr val="dk1"/>
              </a:solidFill>
              <a:effectLst/>
              <a:latin typeface="+mn-lt"/>
              <a:ea typeface="+mn-ea"/>
              <a:cs typeface="+mn-cs"/>
            </a:rPr>
            <a:t>下回っている。要因は</a:t>
          </a:r>
          <a:r>
            <a:rPr kumimoji="1" lang="ja-JP" altLang="en-US" sz="1100" b="0" i="0" baseline="0">
              <a:solidFill>
                <a:schemeClr val="dk1"/>
              </a:solidFill>
              <a:effectLst/>
              <a:latin typeface="+mn-lt"/>
              <a:ea typeface="+mn-ea"/>
              <a:cs typeface="+mn-cs"/>
            </a:rPr>
            <a:t>退職者に対し新規採用職員の月額が低くく全体で微増となった</a:t>
          </a:r>
          <a:r>
            <a:rPr kumimoji="1" lang="ja-JP" altLang="ja-JP" sz="1100" b="0" i="0" baseline="0">
              <a:solidFill>
                <a:schemeClr val="dk1"/>
              </a:solidFill>
              <a:effectLst/>
              <a:latin typeface="+mn-lt"/>
              <a:ea typeface="+mn-ea"/>
              <a:cs typeface="+mn-cs"/>
            </a:rPr>
            <a:t>。国県に準じた給与体系であり適正なものではあるが、全国町村平均よりも低い水準にあるため、給与の適正化に努めることにより類似団体平均の水準である</a:t>
          </a:r>
          <a:r>
            <a:rPr kumimoji="1" lang="en-US" altLang="ja-JP" sz="1100" b="0" i="0" baseline="0">
              <a:solidFill>
                <a:schemeClr val="dk1"/>
              </a:solidFill>
              <a:effectLst/>
              <a:latin typeface="+mn-lt"/>
              <a:ea typeface="+mn-ea"/>
              <a:cs typeface="+mn-cs"/>
            </a:rPr>
            <a:t>96.0</a:t>
          </a:r>
          <a:r>
            <a:rPr kumimoji="1" lang="ja-JP" altLang="ja-JP" sz="1100" b="0" i="0" baseline="0">
              <a:solidFill>
                <a:schemeClr val="dk1"/>
              </a:solidFill>
              <a:effectLst/>
              <a:latin typeface="+mn-lt"/>
              <a:ea typeface="+mn-ea"/>
              <a:cs typeface="+mn-cs"/>
            </a:rPr>
            <a:t>まで上昇させる。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93134</xdr:rowOff>
    </xdr:from>
    <xdr:to>
      <xdr:col>81</xdr:col>
      <xdr:colOff>44450</xdr:colOff>
      <xdr:row>84</xdr:row>
      <xdr:rowOff>28928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323484"/>
          <a:ext cx="8382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93134</xdr:rowOff>
    </xdr:from>
    <xdr:to>
      <xdr:col>77</xdr:col>
      <xdr:colOff>44450</xdr:colOff>
      <xdr:row>86</xdr:row>
      <xdr:rowOff>7761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323484"/>
          <a:ext cx="889000" cy="428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4939</xdr:rowOff>
    </xdr:from>
    <xdr:to>
      <xdr:col>72</xdr:col>
      <xdr:colOff>203200</xdr:colOff>
      <xdr:row>86</xdr:row>
      <xdr:rowOff>7761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578189"/>
          <a:ext cx="889000" cy="174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4939</xdr:rowOff>
    </xdr:from>
    <xdr:to>
      <xdr:col>68</xdr:col>
      <xdr:colOff>152400</xdr:colOff>
      <xdr:row>85</xdr:row>
      <xdr:rowOff>58561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578189"/>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80732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149578</xdr:rowOff>
    </xdr:from>
    <xdr:to>
      <xdr:col>81</xdr:col>
      <xdr:colOff>95250</xdr:colOff>
      <xdr:row>84</xdr:row>
      <xdr:rowOff>79728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37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166105</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22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42334</xdr:rowOff>
    </xdr:from>
    <xdr:to>
      <xdr:col>77</xdr:col>
      <xdr:colOff>95250</xdr:colOff>
      <xdr:row>83</xdr:row>
      <xdr:rowOff>143934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27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154111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041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128411</xdr:rowOff>
    </xdr:from>
    <xdr:to>
      <xdr:col>73</xdr:col>
      <xdr:colOff>44450</xdr:colOff>
      <xdr:row>86</xdr:row>
      <xdr:rowOff>58561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70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43338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78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125589</xdr:rowOff>
    </xdr:from>
    <xdr:to>
      <xdr:col>68</xdr:col>
      <xdr:colOff>203200</xdr:colOff>
      <xdr:row>85</xdr:row>
      <xdr:rowOff>55739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65916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7761</xdr:rowOff>
    </xdr:from>
    <xdr:to>
      <xdr:col>64</xdr:col>
      <xdr:colOff>152400</xdr:colOff>
      <xdr:row>85</xdr:row>
      <xdr:rowOff>109361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58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94138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66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類似団体平均を</a:t>
          </a:r>
          <a:r>
            <a:rPr kumimoji="1" lang="en-US" altLang="ja-JP" sz="1100" b="0" i="0" baseline="0">
              <a:solidFill>
                <a:schemeClr val="dk1"/>
              </a:solidFill>
              <a:effectLst/>
              <a:latin typeface="+mn-lt"/>
              <a:ea typeface="+mn-ea"/>
              <a:cs typeface="+mn-cs"/>
            </a:rPr>
            <a:t>4.27</a:t>
          </a:r>
          <a:r>
            <a:rPr kumimoji="1" lang="ja-JP" altLang="ja-JP" sz="1100" b="0" i="0" baseline="0">
              <a:solidFill>
                <a:schemeClr val="dk1"/>
              </a:solidFill>
              <a:effectLst/>
              <a:latin typeface="+mn-lt"/>
              <a:ea typeface="+mn-ea"/>
              <a:cs typeface="+mn-cs"/>
            </a:rPr>
            <a:t>人下回っている。平成</a:t>
          </a:r>
          <a:r>
            <a:rPr kumimoji="1" lang="en-US" altLang="ja-JP" sz="1100" b="0" i="0" baseline="0">
              <a:solidFill>
                <a:schemeClr val="dk1"/>
              </a:solidFill>
              <a:effectLst/>
              <a:latin typeface="+mn-lt"/>
              <a:ea typeface="+mn-ea"/>
              <a:cs typeface="+mn-cs"/>
            </a:rPr>
            <a:t>27</a:t>
          </a:r>
          <a:r>
            <a:rPr kumimoji="1" lang="ja-JP" altLang="ja-JP" sz="1100" b="0" i="0" baseline="0">
              <a:solidFill>
                <a:schemeClr val="dk1"/>
              </a:solidFill>
              <a:effectLst/>
              <a:latin typeface="+mn-lt"/>
              <a:ea typeface="+mn-ea"/>
              <a:cs typeface="+mn-cs"/>
            </a:rPr>
            <a:t>年度まで、自主的財政再建計画、集中改革プランの定員適正化計画等に基づき退職者不補充により減員を図ったためである。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なお現在は、退職者の状況等を踏まえつつ新卒者だけなく社会人経験者も採用するなど、幅広に職員採用を進めているため、</a:t>
          </a:r>
          <a:r>
            <a:rPr kumimoji="1" lang="ja-JP" altLang="en-US" sz="1100" b="0" i="0" baseline="0">
              <a:solidFill>
                <a:schemeClr val="dk1"/>
              </a:solidFill>
              <a:effectLst/>
              <a:latin typeface="+mn-lt"/>
              <a:ea typeface="+mn-ea"/>
              <a:cs typeface="+mn-cs"/>
            </a:rPr>
            <a:t>徐々に</a:t>
          </a:r>
          <a:r>
            <a:rPr kumimoji="1" lang="ja-JP" altLang="ja-JP" sz="1100" b="0" i="0" baseline="0">
              <a:solidFill>
                <a:schemeClr val="dk1"/>
              </a:solidFill>
              <a:effectLst/>
              <a:latin typeface="+mn-lt"/>
              <a:ea typeface="+mn-ea"/>
              <a:cs typeface="+mn-cs"/>
            </a:rPr>
            <a:t>上昇していくと思われる。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32766</xdr:rowOff>
    </xdr:from>
    <xdr:to>
      <xdr:col>81</xdr:col>
      <xdr:colOff>44450</xdr:colOff>
      <xdr:row>59</xdr:row>
      <xdr:rowOff>76803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148316"/>
          <a:ext cx="838200" cy="44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84218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371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27337</xdr:rowOff>
    </xdr:from>
    <xdr:to>
      <xdr:col>77</xdr:col>
      <xdr:colOff>44450</xdr:colOff>
      <xdr:row>59</xdr:row>
      <xdr:rowOff>32766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142887"/>
          <a:ext cx="889000" cy="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11383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69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149923</xdr:rowOff>
    </xdr:from>
    <xdr:to>
      <xdr:col>72</xdr:col>
      <xdr:colOff>203200</xdr:colOff>
      <xdr:row>59</xdr:row>
      <xdr:rowOff>27337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094023"/>
          <a:ext cx="889000" cy="48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171372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5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147510</xdr:rowOff>
    </xdr:from>
    <xdr:to>
      <xdr:col>68</xdr:col>
      <xdr:colOff>152400</xdr:colOff>
      <xdr:row>58</xdr:row>
      <xdr:rowOff>149923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091610"/>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149655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3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143019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26003</xdr:rowOff>
    </xdr:from>
    <xdr:to>
      <xdr:col>81</xdr:col>
      <xdr:colOff>95250</xdr:colOff>
      <xdr:row>59</xdr:row>
      <xdr:rowOff>127603</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141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118730</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062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153416</xdr:rowOff>
    </xdr:from>
    <xdr:to>
      <xdr:col>77</xdr:col>
      <xdr:colOff>95250</xdr:colOff>
      <xdr:row>59</xdr:row>
      <xdr:rowOff>83566</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09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93743</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9866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147987</xdr:rowOff>
    </xdr:from>
    <xdr:to>
      <xdr:col>73</xdr:col>
      <xdr:colOff>44450</xdr:colOff>
      <xdr:row>59</xdr:row>
      <xdr:rowOff>78137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092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88314</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9860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99123</xdr:rowOff>
    </xdr:from>
    <xdr:to>
      <xdr:col>68</xdr:col>
      <xdr:colOff>203200</xdr:colOff>
      <xdr:row>59</xdr:row>
      <xdr:rowOff>29273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04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39450</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981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96710</xdr:rowOff>
    </xdr:from>
    <xdr:to>
      <xdr:col>64</xdr:col>
      <xdr:colOff>152400</xdr:colOff>
      <xdr:row>59</xdr:row>
      <xdr:rowOff>26860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04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37037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9809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実質公債費比率は</a:t>
          </a:r>
          <a:r>
            <a:rPr kumimoji="1" lang="en-US" altLang="ja-JP" sz="1100" b="0" i="0" baseline="0">
              <a:solidFill>
                <a:schemeClr val="dk1"/>
              </a:solidFill>
              <a:effectLst/>
              <a:latin typeface="+mn-lt"/>
              <a:ea typeface="+mn-ea"/>
              <a:cs typeface="+mn-cs"/>
            </a:rPr>
            <a:t>6.4</a:t>
          </a:r>
          <a:r>
            <a:rPr kumimoji="1" lang="ja-JP" altLang="ja-JP" sz="1100" b="0" i="0" baseline="0">
              <a:solidFill>
                <a:schemeClr val="dk1"/>
              </a:solidFill>
              <a:effectLst/>
              <a:latin typeface="+mn-lt"/>
              <a:ea typeface="+mn-ea"/>
              <a:cs typeface="+mn-cs"/>
            </a:rPr>
            <a:t>％で類似団体平均を</a:t>
          </a:r>
          <a:r>
            <a:rPr kumimoji="1" lang="en-US" altLang="ja-JP" sz="1100" b="0" i="0" baseline="0">
              <a:solidFill>
                <a:schemeClr val="dk1"/>
              </a:solidFill>
              <a:effectLst/>
              <a:latin typeface="+mn-lt"/>
              <a:ea typeface="+mn-ea"/>
              <a:cs typeface="+mn-cs"/>
            </a:rPr>
            <a:t>2.3</a:t>
          </a:r>
          <a:r>
            <a:rPr kumimoji="1" lang="ja-JP" altLang="ja-JP" sz="1100" b="0" i="0" baseline="0">
              <a:solidFill>
                <a:schemeClr val="dk1"/>
              </a:solidFill>
              <a:effectLst/>
              <a:latin typeface="+mn-lt"/>
              <a:ea typeface="+mn-ea"/>
              <a:cs typeface="+mn-cs"/>
            </a:rPr>
            <a:t>％下回り、当村前年度より</a:t>
          </a:r>
          <a:r>
            <a:rPr kumimoji="1" lang="en-US" altLang="ja-JP" sz="1100" b="0" i="0" baseline="0">
              <a:solidFill>
                <a:schemeClr val="dk1"/>
              </a:solidFill>
              <a:effectLst/>
              <a:latin typeface="+mn-lt"/>
              <a:ea typeface="+mn-ea"/>
              <a:cs typeface="+mn-cs"/>
            </a:rPr>
            <a:t>0.6</a:t>
          </a:r>
          <a:r>
            <a:rPr kumimoji="1" lang="ja-JP" altLang="ja-JP" sz="1100" b="0" i="0" baseline="0">
              <a:solidFill>
                <a:schemeClr val="dk1"/>
              </a:solidFill>
              <a:effectLst/>
              <a:latin typeface="+mn-lt"/>
              <a:ea typeface="+mn-ea"/>
              <a:cs typeface="+mn-cs"/>
            </a:rPr>
            <a:t>％改善した。単年度の実質公債費比率についても</a:t>
          </a:r>
          <a:r>
            <a:rPr kumimoji="1" lang="en-US" altLang="ja-JP" sz="1100" b="0" i="0" baseline="0">
              <a:solidFill>
                <a:schemeClr val="dk1"/>
              </a:solidFill>
              <a:effectLst/>
              <a:latin typeface="+mn-lt"/>
              <a:ea typeface="+mn-ea"/>
              <a:cs typeface="+mn-cs"/>
            </a:rPr>
            <a:t>1.2</a:t>
          </a:r>
          <a:r>
            <a:rPr kumimoji="1" lang="ja-JP" altLang="ja-JP" sz="1100" b="0" i="0" baseline="0">
              <a:solidFill>
                <a:schemeClr val="dk1"/>
              </a:solidFill>
              <a:effectLst/>
              <a:latin typeface="+mn-lt"/>
              <a:ea typeface="+mn-ea"/>
              <a:cs typeface="+mn-cs"/>
            </a:rPr>
            <a:t>％の減となった。これは、公営企業債の元利償還金に対する繰入金が減少したことが要因である。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今後も、新規の地方債発行を最小限とし公債費抑制に努める。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23114</xdr:rowOff>
    </xdr:from>
    <xdr:to>
      <xdr:col>81</xdr:col>
      <xdr:colOff>44450</xdr:colOff>
      <xdr:row>41</xdr:row>
      <xdr:rowOff>52070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052564"/>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55389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84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52070</xdr:rowOff>
    </xdr:from>
    <xdr:to>
      <xdr:col>77</xdr:col>
      <xdr:colOff>44450</xdr:colOff>
      <xdr:row>41</xdr:row>
      <xdr:rowOff>61722</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708152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155211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84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61722</xdr:rowOff>
    </xdr:from>
    <xdr:to>
      <xdr:col>72</xdr:col>
      <xdr:colOff>203200</xdr:colOff>
      <xdr:row>41</xdr:row>
      <xdr:rowOff>61722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0911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150385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7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61722</xdr:rowOff>
    </xdr:from>
    <xdr:to>
      <xdr:col>68</xdr:col>
      <xdr:colOff>152400</xdr:colOff>
      <xdr:row>41</xdr:row>
      <xdr:rowOff>85852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091172"/>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143764</xdr:rowOff>
    </xdr:from>
    <xdr:to>
      <xdr:col>81</xdr:col>
      <xdr:colOff>95250</xdr:colOff>
      <xdr:row>41</xdr:row>
      <xdr:rowOff>73914</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160291</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846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1270</xdr:rowOff>
    </xdr:from>
    <xdr:to>
      <xdr:col>77</xdr:col>
      <xdr:colOff>95250</xdr:colOff>
      <xdr:row>41</xdr:row>
      <xdr:rowOff>102870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113047</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79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10922</xdr:rowOff>
    </xdr:from>
    <xdr:to>
      <xdr:col>73</xdr:col>
      <xdr:colOff>44450</xdr:colOff>
      <xdr:row>41</xdr:row>
      <xdr:rowOff>112522</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122699</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10922</xdr:rowOff>
    </xdr:from>
    <xdr:to>
      <xdr:col>68</xdr:col>
      <xdr:colOff>203200</xdr:colOff>
      <xdr:row>41</xdr:row>
      <xdr:rowOff>112522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122699</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35052</xdr:rowOff>
    </xdr:from>
    <xdr:to>
      <xdr:col>64</xdr:col>
      <xdr:colOff>152400</xdr:colOff>
      <xdr:row>41</xdr:row>
      <xdr:rowOff>136652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064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146829</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83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年度の将来負担比率は</a:t>
          </a:r>
          <a:r>
            <a:rPr kumimoji="1" lang="en-US" altLang="ja-JP" sz="1100" b="0" i="0" baseline="0">
              <a:solidFill>
                <a:schemeClr val="dk1"/>
              </a:solidFill>
              <a:effectLst/>
              <a:latin typeface="+mn-lt"/>
              <a:ea typeface="+mn-ea"/>
              <a:cs typeface="+mn-cs"/>
            </a:rPr>
            <a:t>0</a:t>
          </a:r>
          <a:r>
            <a:rPr kumimoji="1" lang="ja-JP" altLang="ja-JP" sz="1100" b="0" i="0" baseline="0">
              <a:solidFill>
                <a:schemeClr val="dk1"/>
              </a:solidFill>
              <a:effectLst/>
              <a:latin typeface="+mn-lt"/>
              <a:ea typeface="+mn-ea"/>
              <a:cs typeface="+mn-cs"/>
            </a:rPr>
            <a:t>％である。</a:t>
          </a:r>
          <a:endParaRPr lang="ja-JP" altLang="ja-JP" sz="1400">
            <a:effectLst/>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今後も地方債発行を最小限とするなど更なる財政の健全化に努める。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福島県泉崎村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6,092
5,922
35.43
4,347,621
3,907,534
359,077
2,820,129
2,968,530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人件費に係る経常収支比率は、類似団体平均を</a:t>
          </a:r>
          <a:r>
            <a:rPr kumimoji="1" lang="en-US" altLang="ja-JP" sz="1100" b="0" i="0" baseline="0">
              <a:solidFill>
                <a:schemeClr val="dk1"/>
              </a:solidFill>
              <a:effectLst/>
              <a:latin typeface="+mn-lt"/>
              <a:ea typeface="+mn-ea"/>
              <a:cs typeface="+mn-cs"/>
            </a:rPr>
            <a:t>1.8</a:t>
          </a:r>
          <a:r>
            <a:rPr kumimoji="1" lang="ja-JP" altLang="ja-JP" sz="1100" b="0" i="0" baseline="0">
              <a:solidFill>
                <a:schemeClr val="dk1"/>
              </a:solidFill>
              <a:effectLst/>
              <a:latin typeface="+mn-lt"/>
              <a:ea typeface="+mn-ea"/>
              <a:cs typeface="+mn-cs"/>
            </a:rPr>
            <a:t>％上回った。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自主的財政再建計画等により平成</a:t>
          </a:r>
          <a:r>
            <a:rPr kumimoji="1" lang="en-US" altLang="ja-JP" sz="1100" b="0" i="0" baseline="0">
              <a:solidFill>
                <a:schemeClr val="dk1"/>
              </a:solidFill>
              <a:effectLst/>
              <a:latin typeface="+mn-lt"/>
              <a:ea typeface="+mn-ea"/>
              <a:cs typeface="+mn-cs"/>
            </a:rPr>
            <a:t>27</a:t>
          </a:r>
          <a:r>
            <a:rPr kumimoji="1" lang="ja-JP" altLang="ja-JP" sz="1100" b="0" i="0" baseline="0">
              <a:solidFill>
                <a:schemeClr val="dk1"/>
              </a:solidFill>
              <a:effectLst/>
              <a:latin typeface="+mn-lt"/>
              <a:ea typeface="+mn-ea"/>
              <a:cs typeface="+mn-cs"/>
            </a:rPr>
            <a:t>年度まで退職者不補充としていたが、現在は職員採用を進め、会計年度任用職員も増加していることから人件費の増が懸念されるが適正管理に努める。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129286</xdr:rowOff>
    </xdr:from>
    <xdr:to>
      <xdr:col>24</xdr:col>
      <xdr:colOff>25400</xdr:colOff>
      <xdr:row>38</xdr:row>
      <xdr:rowOff>12700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72936"/>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67581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9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115570</xdr:rowOff>
    </xdr:from>
    <xdr:to>
      <xdr:col>19</xdr:col>
      <xdr:colOff>187325</xdr:colOff>
      <xdr:row>37</xdr:row>
      <xdr:rowOff>129286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5922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121683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5842</xdr:rowOff>
    </xdr:from>
    <xdr:to>
      <xdr:col>15</xdr:col>
      <xdr:colOff>98425</xdr:colOff>
      <xdr:row>37</xdr:row>
      <xdr:rowOff>115570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4949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98823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5842</xdr:rowOff>
    </xdr:from>
    <xdr:to>
      <xdr:col>11</xdr:col>
      <xdr:colOff>9525</xdr:colOff>
      <xdr:row>38</xdr:row>
      <xdr:rowOff>8128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49492"/>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525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7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133350</xdr:rowOff>
    </xdr:from>
    <xdr:to>
      <xdr:col>24</xdr:col>
      <xdr:colOff>76200</xdr:colOff>
      <xdr:row>38</xdr:row>
      <xdr:rowOff>63500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105427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78486</xdr:rowOff>
    </xdr:from>
    <xdr:to>
      <xdr:col>20</xdr:col>
      <xdr:colOff>38100</xdr:colOff>
      <xdr:row>38</xdr:row>
      <xdr:rowOff>8636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164863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08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64770</xdr:rowOff>
    </xdr:from>
    <xdr:to>
      <xdr:col>15</xdr:col>
      <xdr:colOff>149225</xdr:colOff>
      <xdr:row>37</xdr:row>
      <xdr:rowOff>166370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151147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126492</xdr:rowOff>
    </xdr:from>
    <xdr:to>
      <xdr:col>11</xdr:col>
      <xdr:colOff>60325</xdr:colOff>
      <xdr:row>37</xdr:row>
      <xdr:rowOff>56642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66819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128778</xdr:rowOff>
    </xdr:from>
    <xdr:to>
      <xdr:col>6</xdr:col>
      <xdr:colOff>171450</xdr:colOff>
      <xdr:row>38</xdr:row>
      <xdr:rowOff>58928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43705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5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物件費に係る経常収支比率は、類似団体を</a:t>
          </a:r>
          <a:r>
            <a:rPr kumimoji="1" lang="en-US" altLang="ja-JP" sz="1100" b="0" i="0" baseline="0">
              <a:solidFill>
                <a:schemeClr val="dk1"/>
              </a:solidFill>
              <a:effectLst/>
              <a:latin typeface="+mn-lt"/>
              <a:ea typeface="+mn-ea"/>
              <a:cs typeface="+mn-cs"/>
            </a:rPr>
            <a:t>3.1</a:t>
          </a:r>
          <a:r>
            <a:rPr kumimoji="1" lang="ja-JP" altLang="ja-JP" sz="1100" b="0" i="0" baseline="0">
              <a:solidFill>
                <a:schemeClr val="dk1"/>
              </a:solidFill>
              <a:effectLst/>
              <a:latin typeface="+mn-lt"/>
              <a:ea typeface="+mn-ea"/>
              <a:cs typeface="+mn-cs"/>
            </a:rPr>
            <a:t>％上回り、当村対前年においては</a:t>
          </a:r>
          <a:r>
            <a:rPr kumimoji="1" lang="en-US" altLang="ja-JP" sz="1100" b="0" i="0" baseline="0">
              <a:solidFill>
                <a:schemeClr val="dk1"/>
              </a:solidFill>
              <a:effectLst/>
              <a:latin typeface="+mn-lt"/>
              <a:ea typeface="+mn-ea"/>
              <a:cs typeface="+mn-cs"/>
            </a:rPr>
            <a:t>0.1</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物価高騰等の影響はあるが、総合行政システム使用料並びに業務委託料、指定管理者への診療所運営委託料、泉崎カントリーヴィレッジ（宿泊施設）管理委託料及びそれらに関連した経費等の経常経費があることを踏まえ、各種物件費の抑制を図る必要があ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98425</xdr:rowOff>
    </xdr:from>
    <xdr:to>
      <xdr:col>82</xdr:col>
      <xdr:colOff>107950</xdr:colOff>
      <xdr:row>16</xdr:row>
      <xdr:rowOff>104140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84162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167005</xdr:rowOff>
    </xdr:from>
    <xdr:to>
      <xdr:col>78</xdr:col>
      <xdr:colOff>69850</xdr:colOff>
      <xdr:row>16</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738755"/>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138430</xdr:rowOff>
    </xdr:from>
    <xdr:to>
      <xdr:col>73</xdr:col>
      <xdr:colOff>180975</xdr:colOff>
      <xdr:row>15</xdr:row>
      <xdr:rowOff>167005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7101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138430</xdr:rowOff>
    </xdr:from>
    <xdr:to>
      <xdr:col>69</xdr:col>
      <xdr:colOff>92075</xdr:colOff>
      <xdr:row>16</xdr:row>
      <xdr:rowOff>52705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71018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79392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30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47625</xdr:rowOff>
    </xdr:from>
    <xdr:to>
      <xdr:col>82</xdr:col>
      <xdr:colOff>158750</xdr:colOff>
      <xdr:row>16</xdr:row>
      <xdr:rowOff>149225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79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19702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762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53340</xdr:rowOff>
    </xdr:from>
    <xdr:to>
      <xdr:col>78</xdr:col>
      <xdr:colOff>120650</xdr:colOff>
      <xdr:row>16</xdr:row>
      <xdr:rowOff>154940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139717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882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116205</xdr:rowOff>
    </xdr:from>
    <xdr:to>
      <xdr:col>74</xdr:col>
      <xdr:colOff>31750</xdr:colOff>
      <xdr:row>16</xdr:row>
      <xdr:rowOff>46355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68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31132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77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87630</xdr:rowOff>
    </xdr:from>
    <xdr:to>
      <xdr:col>69</xdr:col>
      <xdr:colOff>142875</xdr:colOff>
      <xdr:row>16</xdr:row>
      <xdr:rowOff>17780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2557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74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1905</xdr:rowOff>
    </xdr:from>
    <xdr:to>
      <xdr:col>65</xdr:col>
      <xdr:colOff>53975</xdr:colOff>
      <xdr:row>16</xdr:row>
      <xdr:rowOff>103505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74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88282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831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扶助費に係る経常収支比率は、類似団体平均を</a:t>
          </a:r>
          <a:r>
            <a:rPr kumimoji="1" lang="en-US" altLang="ja-JP" sz="1100" b="0" i="0" baseline="0">
              <a:solidFill>
                <a:schemeClr val="dk1"/>
              </a:solidFill>
              <a:effectLst/>
              <a:latin typeface="+mn-lt"/>
              <a:ea typeface="+mn-ea"/>
              <a:cs typeface="+mn-cs"/>
            </a:rPr>
            <a:t>1.9</a:t>
          </a:r>
          <a:r>
            <a:rPr kumimoji="1" lang="ja-JP" altLang="ja-JP" sz="1100" b="0" i="0" baseline="0">
              <a:solidFill>
                <a:schemeClr val="dk1"/>
              </a:solidFill>
              <a:effectLst/>
              <a:latin typeface="+mn-lt"/>
              <a:ea typeface="+mn-ea"/>
              <a:cs typeface="+mn-cs"/>
            </a:rPr>
            <a:t>％下回った。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経常一般財源等歳入総額は昨年度</a:t>
          </a:r>
          <a:r>
            <a:rPr kumimoji="1" lang="ja-JP" altLang="en-US" sz="1100" b="0" i="0" baseline="0">
              <a:solidFill>
                <a:schemeClr val="dk1"/>
              </a:solidFill>
              <a:effectLst/>
              <a:latin typeface="+mn-lt"/>
              <a:ea typeface="+mn-ea"/>
              <a:cs typeface="+mn-cs"/>
            </a:rPr>
            <a:t>より増加した</a:t>
          </a:r>
          <a:r>
            <a:rPr kumimoji="1" lang="ja-JP" altLang="ja-JP" sz="1100" b="0" i="0" baseline="0">
              <a:solidFill>
                <a:schemeClr val="dk1"/>
              </a:solidFill>
              <a:effectLst/>
              <a:latin typeface="+mn-lt"/>
              <a:ea typeface="+mn-ea"/>
              <a:cs typeface="+mn-cs"/>
            </a:rPr>
            <a:t>が、経常一般財源の</a:t>
          </a:r>
          <a:r>
            <a:rPr kumimoji="1" lang="ja-JP" altLang="en-US" sz="1100" b="0" i="0" baseline="0">
              <a:solidFill>
                <a:schemeClr val="dk1"/>
              </a:solidFill>
              <a:effectLst/>
              <a:latin typeface="+mn-lt"/>
              <a:ea typeface="+mn-ea"/>
              <a:cs typeface="+mn-cs"/>
            </a:rPr>
            <a:t>減</a:t>
          </a:r>
          <a:r>
            <a:rPr kumimoji="1" lang="ja-JP" altLang="ja-JP" sz="1100" b="0" i="0" baseline="0">
              <a:solidFill>
                <a:schemeClr val="dk1"/>
              </a:solidFill>
              <a:effectLst/>
              <a:latin typeface="+mn-lt"/>
              <a:ea typeface="+mn-ea"/>
              <a:cs typeface="+mn-cs"/>
            </a:rPr>
            <a:t>により、当村前年比でも</a:t>
          </a:r>
          <a:r>
            <a:rPr kumimoji="1" lang="en-US" altLang="ja-JP" sz="1100" b="0" i="0" baseline="0">
              <a:solidFill>
                <a:schemeClr val="dk1"/>
              </a:solidFill>
              <a:effectLst/>
              <a:latin typeface="+mn-lt"/>
              <a:ea typeface="+mn-ea"/>
              <a:cs typeface="+mn-cs"/>
            </a:rPr>
            <a:t>0.4</a:t>
          </a:r>
          <a:r>
            <a:rPr kumimoji="1" lang="ja-JP" altLang="ja-JP" sz="1100" b="0" i="0" baseline="0">
              <a:solidFill>
                <a:schemeClr val="dk1"/>
              </a:solidFill>
              <a:effectLst/>
              <a:latin typeface="+mn-lt"/>
              <a:ea typeface="+mn-ea"/>
              <a:cs typeface="+mn-cs"/>
            </a:rPr>
            <a:t>％減少した。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今後、高齢化の進展や乳幼児・児童医療費の無料化などにより扶助費の増加も予想されるため注視する必要がある。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31750</xdr:rowOff>
    </xdr:from>
    <xdr:to>
      <xdr:col>24</xdr:col>
      <xdr:colOff>25400</xdr:colOff>
      <xdr:row>53</xdr:row>
      <xdr:rowOff>107950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1186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01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88900</xdr:rowOff>
    </xdr:from>
    <xdr:to>
      <xdr:col>19</xdr:col>
      <xdr:colOff>187325</xdr:colOff>
      <xdr:row>53</xdr:row>
      <xdr:rowOff>107950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1757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88900</xdr:rowOff>
    </xdr:from>
    <xdr:to>
      <xdr:col>15</xdr:col>
      <xdr:colOff>98425</xdr:colOff>
      <xdr:row>53</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91757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127000</xdr:rowOff>
    </xdr:from>
    <xdr:to>
      <xdr:col>11</xdr:col>
      <xdr:colOff>9525</xdr:colOff>
      <xdr:row>54</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2138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52</xdr:row>
      <xdr:rowOff>152400</xdr:rowOff>
    </xdr:from>
    <xdr:to>
      <xdr:col>24</xdr:col>
      <xdr:colOff>76200</xdr:colOff>
      <xdr:row>53</xdr:row>
      <xdr:rowOff>82550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06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168927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57150</xdr:rowOff>
    </xdr:from>
    <xdr:to>
      <xdr:col>20</xdr:col>
      <xdr:colOff>38100</xdr:colOff>
      <xdr:row>53</xdr:row>
      <xdr:rowOff>158750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168927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891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38100</xdr:rowOff>
    </xdr:from>
    <xdr:to>
      <xdr:col>15</xdr:col>
      <xdr:colOff>149225</xdr:colOff>
      <xdr:row>53</xdr:row>
      <xdr:rowOff>139700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149877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889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76200</xdr:rowOff>
    </xdr:from>
    <xdr:to>
      <xdr:col>11</xdr:col>
      <xdr:colOff>60325</xdr:colOff>
      <xdr:row>54</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16527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893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その他に係る経常収支比率については、類似団体平均を</a:t>
          </a:r>
          <a:r>
            <a:rPr kumimoji="1" lang="en-US" altLang="ja-JP" sz="1100" b="0" i="0" baseline="0">
              <a:solidFill>
                <a:schemeClr val="dk1"/>
              </a:solidFill>
              <a:effectLst/>
              <a:latin typeface="+mn-lt"/>
              <a:ea typeface="+mn-ea"/>
              <a:cs typeface="+mn-cs"/>
            </a:rPr>
            <a:t>4.4</a:t>
          </a:r>
          <a:r>
            <a:rPr kumimoji="1" lang="ja-JP" altLang="ja-JP" sz="1100" b="0" i="0" baseline="0">
              <a:solidFill>
                <a:schemeClr val="dk1"/>
              </a:solidFill>
              <a:effectLst/>
              <a:latin typeface="+mn-lt"/>
              <a:ea typeface="+mn-ea"/>
              <a:cs typeface="+mn-cs"/>
            </a:rPr>
            <a:t>％下回っている。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各特別会計については、徴収率向上や経費節減等による更なる健全化により繰出金の適正化を図り、税収を主な財源とする一般会計の負担が減少するよう努める。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35560</xdr:rowOff>
    </xdr:from>
    <xdr:to>
      <xdr:col>82</xdr:col>
      <xdr:colOff>107950</xdr:colOff>
      <xdr:row>54</xdr:row>
      <xdr:rowOff>35560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2938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16273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617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161290</xdr:rowOff>
    </xdr:from>
    <xdr:to>
      <xdr:col>78</xdr:col>
      <xdr:colOff>69850</xdr:colOff>
      <xdr:row>54</xdr:row>
      <xdr:rowOff>35560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2481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96283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53</xdr:row>
      <xdr:rowOff>161290</xdr:rowOff>
    </xdr:from>
    <xdr:to>
      <xdr:col>73</xdr:col>
      <xdr:colOff>180975</xdr:colOff>
      <xdr:row>55</xdr:row>
      <xdr:rowOff>129286</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3893800" y="9248140"/>
          <a:ext cx="889000" cy="310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169435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129286</xdr:rowOff>
    </xdr:from>
    <xdr:to>
      <xdr:col>69</xdr:col>
      <xdr:colOff>92075</xdr:colOff>
      <xdr:row>56</xdr:row>
      <xdr:rowOff>30988</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55903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142003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61993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156210</xdr:rowOff>
    </xdr:from>
    <xdr:to>
      <xdr:col>82</xdr:col>
      <xdr:colOff>158750</xdr:colOff>
      <xdr:row>54</xdr:row>
      <xdr:rowOff>86360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1287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08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53</xdr:row>
      <xdr:rowOff>156210</xdr:rowOff>
    </xdr:from>
    <xdr:to>
      <xdr:col>78</xdr:col>
      <xdr:colOff>120650</xdr:colOff>
      <xdr:row>54</xdr:row>
      <xdr:rowOff>86360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96537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01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53</xdr:row>
      <xdr:rowOff>110490</xdr:rowOff>
    </xdr:from>
    <xdr:to>
      <xdr:col>74</xdr:col>
      <xdr:colOff>31750</xdr:colOff>
      <xdr:row>54</xdr:row>
      <xdr:rowOff>40640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19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50817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896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78486</xdr:rowOff>
    </xdr:from>
    <xdr:to>
      <xdr:col>69</xdr:col>
      <xdr:colOff>142875</xdr:colOff>
      <xdr:row>56</xdr:row>
      <xdr:rowOff>8636</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50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18813</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277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151638</xdr:rowOff>
    </xdr:from>
    <xdr:to>
      <xdr:col>65</xdr:col>
      <xdr:colOff>53975</xdr:colOff>
      <xdr:row>56</xdr:row>
      <xdr:rowOff>81788</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58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91965</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350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補助費等に係る経常収支比率については、類似団体平均を</a:t>
          </a:r>
          <a:r>
            <a:rPr kumimoji="1" lang="en-US" altLang="ja-JP" sz="1100" b="0" i="0" baseline="0">
              <a:solidFill>
                <a:schemeClr val="dk1"/>
              </a:solidFill>
              <a:effectLst/>
              <a:latin typeface="+mn-lt"/>
              <a:ea typeface="+mn-ea"/>
              <a:cs typeface="+mn-cs"/>
            </a:rPr>
            <a:t>0.5</a:t>
          </a:r>
          <a:r>
            <a:rPr kumimoji="1" lang="ja-JP" altLang="ja-JP" sz="1100" b="0" i="0" baseline="0">
              <a:solidFill>
                <a:schemeClr val="dk1"/>
              </a:solidFill>
              <a:effectLst/>
              <a:latin typeface="+mn-lt"/>
              <a:ea typeface="+mn-ea"/>
              <a:cs typeface="+mn-cs"/>
            </a:rPr>
            <a:t>％上回っており、当村対前年比では</a:t>
          </a:r>
          <a:r>
            <a:rPr kumimoji="1" lang="en-US" altLang="ja-JP" sz="1100" b="0" i="0" baseline="0">
              <a:solidFill>
                <a:schemeClr val="dk1"/>
              </a:solidFill>
              <a:effectLst/>
              <a:latin typeface="+mn-lt"/>
              <a:ea typeface="+mn-ea"/>
              <a:cs typeface="+mn-cs"/>
            </a:rPr>
            <a:t>2.7</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広域連合への</a:t>
          </a:r>
          <a:r>
            <a:rPr kumimoji="1" lang="ja-JP" altLang="ja-JP" sz="1100" b="0" i="0" baseline="0">
              <a:solidFill>
                <a:schemeClr val="dk1"/>
              </a:solidFill>
              <a:effectLst/>
              <a:latin typeface="+mn-lt"/>
              <a:ea typeface="+mn-ea"/>
              <a:cs typeface="+mn-cs"/>
            </a:rPr>
            <a:t>負担金や公営企業会計に対する補助金で</a:t>
          </a:r>
          <a:r>
            <a:rPr kumimoji="1" lang="en-US" altLang="ja-JP" sz="1100" b="0" i="0" baseline="0">
              <a:solidFill>
                <a:schemeClr val="dk1"/>
              </a:solidFill>
              <a:effectLst/>
              <a:latin typeface="+mn-lt"/>
              <a:ea typeface="+mn-ea"/>
              <a:cs typeface="+mn-cs"/>
            </a:rPr>
            <a:t>21,009</a:t>
          </a:r>
          <a:r>
            <a:rPr kumimoji="1" lang="ja-JP" altLang="ja-JP" sz="1100" b="0" i="0" baseline="0">
              <a:solidFill>
                <a:schemeClr val="dk1"/>
              </a:solidFill>
              <a:effectLst/>
              <a:latin typeface="+mn-lt"/>
              <a:ea typeface="+mn-ea"/>
              <a:cs typeface="+mn-cs"/>
            </a:rPr>
            <a:t>千円の</a:t>
          </a:r>
          <a:r>
            <a:rPr kumimoji="1" lang="ja-JP" altLang="en-US" sz="1100" b="0" i="0" baseline="0">
              <a:solidFill>
                <a:schemeClr val="dk1"/>
              </a:solidFill>
              <a:effectLst/>
              <a:latin typeface="+mn-lt"/>
              <a:ea typeface="+mn-ea"/>
              <a:cs typeface="+mn-cs"/>
            </a:rPr>
            <a:t>減</a:t>
          </a:r>
          <a:r>
            <a:rPr kumimoji="1" lang="ja-JP" altLang="ja-JP" sz="1100" b="0" i="0" baseline="0">
              <a:solidFill>
                <a:schemeClr val="dk1"/>
              </a:solidFill>
              <a:effectLst/>
              <a:latin typeface="+mn-lt"/>
              <a:ea typeface="+mn-ea"/>
              <a:cs typeface="+mn-cs"/>
            </a:rPr>
            <a:t>となったことが対前年比で</a:t>
          </a:r>
          <a:r>
            <a:rPr kumimoji="1" lang="ja-JP" altLang="en-US" sz="1100" b="0" i="0" baseline="0">
              <a:solidFill>
                <a:schemeClr val="dk1"/>
              </a:solidFill>
              <a:effectLst/>
              <a:latin typeface="+mn-lt"/>
              <a:ea typeface="+mn-ea"/>
              <a:cs typeface="+mn-cs"/>
            </a:rPr>
            <a:t>下</a:t>
          </a:r>
          <a:r>
            <a:rPr kumimoji="1" lang="ja-JP" altLang="ja-JP" sz="1100" b="0" i="0" baseline="0">
              <a:solidFill>
                <a:schemeClr val="dk1"/>
              </a:solidFill>
              <a:effectLst/>
              <a:latin typeface="+mn-lt"/>
              <a:ea typeface="+mn-ea"/>
              <a:cs typeface="+mn-cs"/>
            </a:rPr>
            <a:t>回った要因である。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特に村税の前納報奨金や単独の補助交付金については今後見直しや抑制を図る必要がある。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35560</xdr:rowOff>
    </xdr:from>
    <xdr:to>
      <xdr:col>82</xdr:col>
      <xdr:colOff>107950</xdr:colOff>
      <xdr:row>38</xdr:row>
      <xdr:rowOff>159004</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5671800" y="6550660"/>
          <a:ext cx="8382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165862</xdr:rowOff>
    </xdr:from>
    <xdr:to>
      <xdr:col>78</xdr:col>
      <xdr:colOff>69850</xdr:colOff>
      <xdr:row>38</xdr:row>
      <xdr:rowOff>159004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509512"/>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14241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186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33274</xdr:rowOff>
    </xdr:from>
    <xdr:to>
      <xdr:col>73</xdr:col>
      <xdr:colOff>180975</xdr:colOff>
      <xdr:row>37</xdr:row>
      <xdr:rowOff>165862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376924"/>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33274</xdr:rowOff>
    </xdr:from>
    <xdr:to>
      <xdr:col>69</xdr:col>
      <xdr:colOff>92075</xdr:colOff>
      <xdr:row>38</xdr:row>
      <xdr:rowOff>17272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004800" y="6376924"/>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89679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98823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156210</xdr:rowOff>
    </xdr:from>
    <xdr:to>
      <xdr:col>82</xdr:col>
      <xdr:colOff>158750</xdr:colOff>
      <xdr:row>38</xdr:row>
      <xdr:rowOff>86360</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128287</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108204</xdr:rowOff>
    </xdr:from>
    <xdr:to>
      <xdr:col>78</xdr:col>
      <xdr:colOff>120650</xdr:colOff>
      <xdr:row>39</xdr:row>
      <xdr:rowOff>38354</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62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23131</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709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115062</xdr:rowOff>
    </xdr:from>
    <xdr:to>
      <xdr:col>74</xdr:col>
      <xdr:colOff>31750</xdr:colOff>
      <xdr:row>38</xdr:row>
      <xdr:rowOff>45212</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29989</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153924</xdr:rowOff>
    </xdr:from>
    <xdr:to>
      <xdr:col>69</xdr:col>
      <xdr:colOff>142875</xdr:colOff>
      <xdr:row>37</xdr:row>
      <xdr:rowOff>84074</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68851</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137922</xdr:rowOff>
    </xdr:from>
    <xdr:to>
      <xdr:col>65</xdr:col>
      <xdr:colOff>53975</xdr:colOff>
      <xdr:row>38</xdr:row>
      <xdr:rowOff>68072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52849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公債費に係る経常収支比率は類似団体平均を</a:t>
          </a:r>
          <a:r>
            <a:rPr kumimoji="1" lang="en-US" altLang="ja-JP" sz="1100" b="0" i="0" baseline="0">
              <a:solidFill>
                <a:schemeClr val="dk1"/>
              </a:solidFill>
              <a:effectLst/>
              <a:latin typeface="+mn-lt"/>
              <a:ea typeface="+mn-ea"/>
              <a:cs typeface="+mn-cs"/>
            </a:rPr>
            <a:t>2.3</a:t>
          </a:r>
          <a:r>
            <a:rPr kumimoji="1" lang="ja-JP" altLang="ja-JP" sz="1100" b="0" i="0" baseline="0">
              <a:solidFill>
                <a:schemeClr val="dk1"/>
              </a:solidFill>
              <a:effectLst/>
              <a:latin typeface="+mn-lt"/>
              <a:ea typeface="+mn-ea"/>
              <a:cs typeface="+mn-cs"/>
            </a:rPr>
            <a:t>％下</a:t>
          </a:r>
          <a:r>
            <a:rPr kumimoji="1" lang="ja-JP" altLang="en-US" sz="1100" b="0" i="0" baseline="0">
              <a:solidFill>
                <a:schemeClr val="dk1"/>
              </a:solidFill>
              <a:effectLst/>
              <a:latin typeface="+mn-lt"/>
              <a:ea typeface="+mn-ea"/>
              <a:cs typeface="+mn-cs"/>
            </a:rPr>
            <a:t>回り</a:t>
          </a:r>
          <a:r>
            <a:rPr kumimoji="1" lang="ja-JP" altLang="ja-JP" sz="1100" b="0" i="0" baseline="0">
              <a:solidFill>
                <a:schemeClr val="dk1"/>
              </a:solidFill>
              <a:effectLst/>
              <a:latin typeface="+mn-lt"/>
              <a:ea typeface="+mn-ea"/>
              <a:cs typeface="+mn-cs"/>
            </a:rPr>
            <a:t>、当村対前年で</a:t>
          </a:r>
          <a:r>
            <a:rPr kumimoji="1" lang="ja-JP" altLang="en-US" sz="1100" b="0" i="0" baseline="0">
              <a:solidFill>
                <a:schemeClr val="dk1"/>
              </a:solidFill>
              <a:effectLst/>
              <a:latin typeface="+mn-lt"/>
              <a:ea typeface="+mn-ea"/>
              <a:cs typeface="+mn-cs"/>
            </a:rPr>
            <a:t>も</a:t>
          </a:r>
          <a:r>
            <a:rPr kumimoji="1" lang="en-US" altLang="ja-JP" sz="1100" b="0" i="0" baseline="0">
              <a:solidFill>
                <a:schemeClr val="dk1"/>
              </a:solidFill>
              <a:effectLst/>
              <a:latin typeface="+mn-lt"/>
              <a:ea typeface="+mn-ea"/>
              <a:cs typeface="+mn-cs"/>
            </a:rPr>
            <a:t>1.8</a:t>
          </a:r>
          <a:r>
            <a:rPr kumimoji="1" lang="ja-JP" altLang="ja-JP" sz="1100" b="0" i="0" baseline="0">
              <a:solidFill>
                <a:schemeClr val="dk1"/>
              </a:solidFill>
              <a:effectLst/>
              <a:latin typeface="+mn-lt"/>
              <a:ea typeface="+mn-ea"/>
              <a:cs typeface="+mn-cs"/>
            </a:rPr>
            <a:t>％の減となった。これは、償還完了による公債費の減少が要因であると考えられる。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これまで</a:t>
          </a:r>
          <a:r>
            <a:rPr kumimoji="1" lang="ja-JP" altLang="ja-JP" sz="1100" b="0" i="0" baseline="0">
              <a:solidFill>
                <a:schemeClr val="dk1"/>
              </a:solidFill>
              <a:effectLst/>
              <a:latin typeface="+mn-lt"/>
              <a:ea typeface="+mn-ea"/>
              <a:cs typeface="+mn-cs"/>
            </a:rPr>
            <a:t>地方債の発行については、最小限としてきたが、今後は新規事業の開始などにより地方債の発行が見込まれるため、財政状況を鑑みながら、地方債の新規発行の抑制に努める。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149861</xdr:rowOff>
    </xdr:from>
    <xdr:to>
      <xdr:col>24</xdr:col>
      <xdr:colOff>25400</xdr:colOff>
      <xdr:row>76</xdr:row>
      <xdr:rowOff>46989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3008611"/>
          <a:ext cx="8382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46989</xdr:rowOff>
    </xdr:from>
    <xdr:to>
      <xdr:col>19</xdr:col>
      <xdr:colOff>187325</xdr:colOff>
      <xdr:row>76</xdr:row>
      <xdr:rowOff>62230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098800" y="1307718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113047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3143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16511</xdr:rowOff>
    </xdr:from>
    <xdr:to>
      <xdr:col>15</xdr:col>
      <xdr:colOff>98425</xdr:colOff>
      <xdr:row>76</xdr:row>
      <xdr:rowOff>62230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304671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12700</xdr:rowOff>
    </xdr:from>
    <xdr:to>
      <xdr:col>11</xdr:col>
      <xdr:colOff>9525</xdr:colOff>
      <xdr:row>76</xdr:row>
      <xdr:rowOff>16511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1320800" y="130429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90188</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99060</xdr:rowOff>
    </xdr:from>
    <xdr:to>
      <xdr:col>24</xdr:col>
      <xdr:colOff>76200</xdr:colOff>
      <xdr:row>76</xdr:row>
      <xdr:rowOff>29211</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29578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115587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167639</xdr:rowOff>
    </xdr:from>
    <xdr:to>
      <xdr:col>20</xdr:col>
      <xdr:colOff>38100</xdr:colOff>
      <xdr:row>76</xdr:row>
      <xdr:rowOff>97789</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107967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795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11430</xdr:rowOff>
    </xdr:from>
    <xdr:to>
      <xdr:col>15</xdr:col>
      <xdr:colOff>149225</xdr:colOff>
      <xdr:row>76</xdr:row>
      <xdr:rowOff>113030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30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123207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2810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137160</xdr:rowOff>
    </xdr:from>
    <xdr:to>
      <xdr:col>11</xdr:col>
      <xdr:colOff>60325</xdr:colOff>
      <xdr:row>76</xdr:row>
      <xdr:rowOff>67311</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29959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77487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764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133350</xdr:rowOff>
    </xdr:from>
    <xdr:to>
      <xdr:col>6</xdr:col>
      <xdr:colOff>171450</xdr:colOff>
      <xdr:row>76</xdr:row>
      <xdr:rowOff>63500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73677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公債費以外の経常収支比率については、類似団体平均を</a:t>
          </a:r>
          <a:r>
            <a:rPr kumimoji="1" lang="en-US" altLang="ja-JP" sz="1100" b="0" i="0" baseline="0">
              <a:solidFill>
                <a:schemeClr val="dk1"/>
              </a:solidFill>
              <a:effectLst/>
              <a:latin typeface="+mn-lt"/>
              <a:ea typeface="+mn-ea"/>
              <a:cs typeface="+mn-cs"/>
            </a:rPr>
            <a:t>0.9</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下</a:t>
          </a:r>
          <a:r>
            <a:rPr kumimoji="1" lang="ja-JP" altLang="ja-JP" sz="1100" b="0" i="0" baseline="0">
              <a:solidFill>
                <a:schemeClr val="dk1"/>
              </a:solidFill>
              <a:effectLst/>
              <a:latin typeface="+mn-lt"/>
              <a:ea typeface="+mn-ea"/>
              <a:cs typeface="+mn-cs"/>
            </a:rPr>
            <a:t>回った。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事務事業の見直し等により経費の節減や抑制を図るとともに、今後の事業展開等に注視しながら健全な財政運営に取り組む。</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165862</xdr:rowOff>
    </xdr:from>
    <xdr:to>
      <xdr:col>82</xdr:col>
      <xdr:colOff>107950</xdr:colOff>
      <xdr:row>75</xdr:row>
      <xdr:rowOff>40132</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5671800" y="1285316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107713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795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65278</xdr:rowOff>
    </xdr:from>
    <xdr:to>
      <xdr:col>78</xdr:col>
      <xdr:colOff>69850</xdr:colOff>
      <xdr:row>75</xdr:row>
      <xdr:rowOff>40132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752578"/>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14986</xdr:rowOff>
    </xdr:from>
    <xdr:to>
      <xdr:col>73</xdr:col>
      <xdr:colOff>180975</xdr:colOff>
      <xdr:row>74</xdr:row>
      <xdr:rowOff>65278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70228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162577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14986</xdr:rowOff>
    </xdr:from>
    <xdr:to>
      <xdr:col>69</xdr:col>
      <xdr:colOff>92075</xdr:colOff>
      <xdr:row>75</xdr:row>
      <xdr:rowOff>67564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702286"/>
          <a:ext cx="8890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103141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790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115062</xdr:rowOff>
    </xdr:from>
    <xdr:to>
      <xdr:col>82</xdr:col>
      <xdr:colOff>158750</xdr:colOff>
      <xdr:row>75</xdr:row>
      <xdr:rowOff>45212</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802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131589</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647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160782</xdr:rowOff>
    </xdr:from>
    <xdr:to>
      <xdr:col>78</xdr:col>
      <xdr:colOff>120650</xdr:colOff>
      <xdr:row>75</xdr:row>
      <xdr:rowOff>90932</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84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75709</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934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14478</xdr:rowOff>
    </xdr:from>
    <xdr:to>
      <xdr:col>74</xdr:col>
      <xdr:colOff>31750</xdr:colOff>
      <xdr:row>74</xdr:row>
      <xdr:rowOff>116078</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70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126255</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47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135636</xdr:rowOff>
    </xdr:from>
    <xdr:to>
      <xdr:col>69</xdr:col>
      <xdr:colOff>142875</xdr:colOff>
      <xdr:row>74</xdr:row>
      <xdr:rowOff>65786</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65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75963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420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16764</xdr:rowOff>
    </xdr:from>
    <xdr:to>
      <xdr:col>65</xdr:col>
      <xdr:colOff>53975</xdr:colOff>
      <xdr:row>75</xdr:row>
      <xdr:rowOff>118364</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875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103140</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961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福島県泉崎村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148184</xdr:rowOff>
    </xdr:from>
    <xdr:to>
      <xdr:col>29</xdr:col>
      <xdr:colOff>127000</xdr:colOff>
      <xdr:row>18</xdr:row>
      <xdr:rowOff>50107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10459"/>
          <a:ext cx="647700" cy="733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171007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90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50107</xdr:rowOff>
    </xdr:from>
    <xdr:to>
      <xdr:col>26</xdr:col>
      <xdr:colOff>50800</xdr:colOff>
      <xdr:row>18</xdr:row>
      <xdr:rowOff>90950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83832"/>
          <a:ext cx="698500" cy="408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17342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08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90950</xdr:rowOff>
    </xdr:from>
    <xdr:to>
      <xdr:col>22</xdr:col>
      <xdr:colOff>114300</xdr:colOff>
      <xdr:row>19</xdr:row>
      <xdr:rowOff>30142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24675"/>
          <a:ext cx="698500" cy="1106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59336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50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30142</xdr:rowOff>
    </xdr:from>
    <xdr:to>
      <xdr:col>18</xdr:col>
      <xdr:colOff>177800</xdr:colOff>
      <xdr:row>19</xdr:row>
      <xdr:rowOff>61719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35317"/>
          <a:ext cx="698500" cy="315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104317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9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135666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97384</xdr:rowOff>
    </xdr:from>
    <xdr:to>
      <xdr:col>29</xdr:col>
      <xdr:colOff>177800</xdr:colOff>
      <xdr:row>18</xdr:row>
      <xdr:rowOff>27534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596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69461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3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170757</xdr:rowOff>
    </xdr:from>
    <xdr:to>
      <xdr:col>26</xdr:col>
      <xdr:colOff>101600</xdr:colOff>
      <xdr:row>18</xdr:row>
      <xdr:rowOff>100907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330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85684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19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40150</xdr:rowOff>
    </xdr:from>
    <xdr:to>
      <xdr:col>22</xdr:col>
      <xdr:colOff>165100</xdr:colOff>
      <xdr:row>18</xdr:row>
      <xdr:rowOff>141750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738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126527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6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150792</xdr:rowOff>
    </xdr:from>
    <xdr:to>
      <xdr:col>19</xdr:col>
      <xdr:colOff>38100</xdr:colOff>
      <xdr:row>19</xdr:row>
      <xdr:rowOff>80942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845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65719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70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10919</xdr:rowOff>
    </xdr:from>
    <xdr:to>
      <xdr:col>15</xdr:col>
      <xdr:colOff>101600</xdr:colOff>
      <xdr:row>19</xdr:row>
      <xdr:rowOff>112519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160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97296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02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39881</xdr:rowOff>
    </xdr:from>
    <xdr:to>
      <xdr:col>29</xdr:col>
      <xdr:colOff>127000</xdr:colOff>
      <xdr:row>36</xdr:row>
      <xdr:rowOff>63784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993131"/>
          <a:ext cx="647700" cy="239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69059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7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336984</xdr:rowOff>
    </xdr:from>
    <xdr:to>
      <xdr:col>26</xdr:col>
      <xdr:colOff>50800</xdr:colOff>
      <xdr:row>36</xdr:row>
      <xdr:rowOff>39881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947334"/>
          <a:ext cx="698500" cy="457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611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336984</xdr:rowOff>
    </xdr:from>
    <xdr:to>
      <xdr:col>22</xdr:col>
      <xdr:colOff>114300</xdr:colOff>
      <xdr:row>36</xdr:row>
      <xdr:rowOff>31217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47334"/>
          <a:ext cx="698500" cy="371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31217</xdr:rowOff>
    </xdr:from>
    <xdr:to>
      <xdr:col>18</xdr:col>
      <xdr:colOff>177800</xdr:colOff>
      <xdr:row>36</xdr:row>
      <xdr:rowOff>50282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84467"/>
          <a:ext cx="698500" cy="190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32201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42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51213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6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12984</xdr:rowOff>
    </xdr:from>
    <xdr:to>
      <xdr:col>29</xdr:col>
      <xdr:colOff>177800</xdr:colOff>
      <xdr:row>36</xdr:row>
      <xdr:rowOff>114584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662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327961</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93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331981</xdr:rowOff>
    </xdr:from>
    <xdr:to>
      <xdr:col>26</xdr:col>
      <xdr:colOff>101600</xdr:colOff>
      <xdr:row>36</xdr:row>
      <xdr:rowOff>90681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423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75458</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287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286184</xdr:rowOff>
    </xdr:from>
    <xdr:to>
      <xdr:col>22</xdr:col>
      <xdr:colOff>165100</xdr:colOff>
      <xdr:row>36</xdr:row>
      <xdr:rowOff>44884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965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29661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82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323317</xdr:rowOff>
    </xdr:from>
    <xdr:to>
      <xdr:col>19</xdr:col>
      <xdr:colOff>38100</xdr:colOff>
      <xdr:row>36</xdr:row>
      <xdr:rowOff>82017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336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66794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2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342382</xdr:rowOff>
    </xdr:from>
    <xdr:to>
      <xdr:col>15</xdr:col>
      <xdr:colOff>101600</xdr:colOff>
      <xdr:row>36</xdr:row>
      <xdr:rowOff>101082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527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85859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39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福島県泉崎村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6,092
5,922
35.43
4,347,621
3,907,534
359,077
2,820,129
2,968,530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82367</xdr:rowOff>
    </xdr:from>
    <xdr:to>
      <xdr:col>24</xdr:col>
      <xdr:colOff>63500</xdr:colOff>
      <xdr:row>38</xdr:row>
      <xdr:rowOff>5839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426017"/>
          <a:ext cx="838200" cy="94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116166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6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5839</xdr:rowOff>
    </xdr:from>
    <xdr:to>
      <xdr:col>19</xdr:col>
      <xdr:colOff>177800</xdr:colOff>
      <xdr:row>38</xdr:row>
      <xdr:rowOff>29934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520939"/>
          <a:ext cx="889000" cy="24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126697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12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29934</xdr:rowOff>
    </xdr:from>
    <xdr:to>
      <xdr:col>15</xdr:col>
      <xdr:colOff>50800</xdr:colOff>
      <xdr:row>38</xdr:row>
      <xdr:rowOff>112512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45034"/>
          <a:ext cx="889000" cy="8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160674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61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112512</xdr:rowOff>
    </xdr:from>
    <xdr:to>
      <xdr:col>10</xdr:col>
      <xdr:colOff>114300</xdr:colOff>
      <xdr:row>38</xdr:row>
      <xdr:rowOff>134100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627612"/>
          <a:ext cx="889000" cy="21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11208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42801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215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31567</xdr:rowOff>
    </xdr:from>
    <xdr:to>
      <xdr:col>24</xdr:col>
      <xdr:colOff>114300</xdr:colOff>
      <xdr:row>37</xdr:row>
      <xdr:rowOff>133167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75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9994</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53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126490</xdr:rowOff>
    </xdr:from>
    <xdr:to>
      <xdr:col>20</xdr:col>
      <xdr:colOff>38100</xdr:colOff>
      <xdr:row>38</xdr:row>
      <xdr:rowOff>56640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7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47766</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562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150584</xdr:rowOff>
    </xdr:from>
    <xdr:to>
      <xdr:col>15</xdr:col>
      <xdr:colOff>101600</xdr:colOff>
      <xdr:row>38</xdr:row>
      <xdr:rowOff>80734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94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71861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586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61712</xdr:rowOff>
    </xdr:from>
    <xdr:to>
      <xdr:col>10</xdr:col>
      <xdr:colOff>165100</xdr:colOff>
      <xdr:row>38</xdr:row>
      <xdr:rowOff>163312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76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154439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669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83300</xdr:rowOff>
    </xdr:from>
    <xdr:to>
      <xdr:col>6</xdr:col>
      <xdr:colOff>38100</xdr:colOff>
      <xdr:row>39</xdr:row>
      <xdr:rowOff>13450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9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39</xdr:row>
      <xdr:rowOff>4577</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691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126512</xdr:rowOff>
    </xdr:from>
    <xdr:to>
      <xdr:col>24</xdr:col>
      <xdr:colOff>63500</xdr:colOff>
      <xdr:row>58</xdr:row>
      <xdr:rowOff>129547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70612"/>
          <a:ext cx="838200" cy="3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126659</xdr:rowOff>
    </xdr:from>
    <xdr:to>
      <xdr:col>19</xdr:col>
      <xdr:colOff>177800</xdr:colOff>
      <xdr:row>58</xdr:row>
      <xdr:rowOff>129547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70759"/>
          <a:ext cx="889000" cy="2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126659</xdr:rowOff>
    </xdr:from>
    <xdr:to>
      <xdr:col>15</xdr:col>
      <xdr:colOff>50800</xdr:colOff>
      <xdr:row>58</xdr:row>
      <xdr:rowOff>128577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70759"/>
          <a:ext cx="889000" cy="1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115770</xdr:rowOff>
    </xdr:from>
    <xdr:to>
      <xdr:col>10</xdr:col>
      <xdr:colOff>114300</xdr:colOff>
      <xdr:row>58</xdr:row>
      <xdr:rowOff>128577</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59870"/>
          <a:ext cx="889000" cy="12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10115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75712</xdr:rowOff>
    </xdr:from>
    <xdr:to>
      <xdr:col>24</xdr:col>
      <xdr:colOff>114300</xdr:colOff>
      <xdr:row>59</xdr:row>
      <xdr:rowOff>5862</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78747</xdr:rowOff>
    </xdr:from>
    <xdr:to>
      <xdr:col>20</xdr:col>
      <xdr:colOff>38100</xdr:colOff>
      <xdr:row>59</xdr:row>
      <xdr:rowOff>8897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22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24</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10115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75859</xdr:rowOff>
    </xdr:from>
    <xdr:to>
      <xdr:col>15</xdr:col>
      <xdr:colOff>101600</xdr:colOff>
      <xdr:row>59</xdr:row>
      <xdr:rowOff>6009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168586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10112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77777</xdr:rowOff>
    </xdr:from>
    <xdr:to>
      <xdr:col>10</xdr:col>
      <xdr:colOff>165100</xdr:colOff>
      <xdr:row>59</xdr:row>
      <xdr:rowOff>7927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2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170504</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10114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64970</xdr:rowOff>
    </xdr:from>
    <xdr:to>
      <xdr:col>6</xdr:col>
      <xdr:colOff>38100</xdr:colOff>
      <xdr:row>58</xdr:row>
      <xdr:rowOff>166570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11647</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8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70638</xdr:rowOff>
    </xdr:from>
    <xdr:to>
      <xdr:col>24</xdr:col>
      <xdr:colOff>63500</xdr:colOff>
      <xdr:row>78</xdr:row>
      <xdr:rowOff>80683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443738"/>
          <a:ext cx="838200" cy="10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80683</xdr:rowOff>
    </xdr:from>
    <xdr:to>
      <xdr:col>19</xdr:col>
      <xdr:colOff>177800</xdr:colOff>
      <xdr:row>78</xdr:row>
      <xdr:rowOff>130263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453783"/>
          <a:ext cx="889000" cy="49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110186</xdr:rowOff>
    </xdr:from>
    <xdr:to>
      <xdr:col>15</xdr:col>
      <xdr:colOff>50800</xdr:colOff>
      <xdr:row>78</xdr:row>
      <xdr:rowOff>130263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483286"/>
          <a:ext cx="889000" cy="20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110186</xdr:rowOff>
    </xdr:from>
    <xdr:to>
      <xdr:col>10</xdr:col>
      <xdr:colOff>114300</xdr:colOff>
      <xdr:row>78</xdr:row>
      <xdr:rowOff>161913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483286"/>
          <a:ext cx="889000" cy="5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94670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1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19838</xdr:rowOff>
    </xdr:from>
    <xdr:to>
      <xdr:col>24</xdr:col>
      <xdr:colOff>114300</xdr:colOff>
      <xdr:row>78</xdr:row>
      <xdr:rowOff>121438</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392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169715</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71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29883</xdr:rowOff>
    </xdr:from>
    <xdr:to>
      <xdr:col>20</xdr:col>
      <xdr:colOff>38100</xdr:colOff>
      <xdr:row>78</xdr:row>
      <xdr:rowOff>131483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02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122610</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495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79463</xdr:rowOff>
    </xdr:from>
    <xdr:to>
      <xdr:col>15</xdr:col>
      <xdr:colOff>101600</xdr:colOff>
      <xdr:row>79</xdr:row>
      <xdr:rowOff>9613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5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740</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4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59386</xdr:rowOff>
    </xdr:from>
    <xdr:to>
      <xdr:col>10</xdr:col>
      <xdr:colOff>165100</xdr:colOff>
      <xdr:row>78</xdr:row>
      <xdr:rowOff>160986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3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152113</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2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111113</xdr:rowOff>
    </xdr:from>
    <xdr:to>
      <xdr:col>6</xdr:col>
      <xdr:colOff>38100</xdr:colOff>
      <xdr:row>79</xdr:row>
      <xdr:rowOff>41263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8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32390</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76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48892</xdr:rowOff>
    </xdr:from>
    <xdr:to>
      <xdr:col>24</xdr:col>
      <xdr:colOff>63500</xdr:colOff>
      <xdr:row>97</xdr:row>
      <xdr:rowOff>162103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679542"/>
          <a:ext cx="838200" cy="113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132776</xdr:rowOff>
    </xdr:from>
    <xdr:to>
      <xdr:col>19</xdr:col>
      <xdr:colOff>177800</xdr:colOff>
      <xdr:row>97</xdr:row>
      <xdr:rowOff>162103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908300" y="16763426"/>
          <a:ext cx="889000" cy="29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163964</xdr:rowOff>
    </xdr:from>
    <xdr:to>
      <xdr:col>15</xdr:col>
      <xdr:colOff>50800</xdr:colOff>
      <xdr:row>97</xdr:row>
      <xdr:rowOff>132776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623164"/>
          <a:ext cx="889000" cy="140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51982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163964</xdr:rowOff>
    </xdr:from>
    <xdr:to>
      <xdr:col>10</xdr:col>
      <xdr:colOff>114300</xdr:colOff>
      <xdr:row>98</xdr:row>
      <xdr:rowOff>88026</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623164"/>
          <a:ext cx="889000" cy="266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169542</xdr:rowOff>
    </xdr:from>
    <xdr:to>
      <xdr:col>24</xdr:col>
      <xdr:colOff>114300</xdr:colOff>
      <xdr:row>97</xdr:row>
      <xdr:rowOff>99692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628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147969</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607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111303</xdr:rowOff>
    </xdr:from>
    <xdr:to>
      <xdr:col>20</xdr:col>
      <xdr:colOff>38100</xdr:colOff>
      <xdr:row>98</xdr:row>
      <xdr:rowOff>41453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741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32580</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83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81976</xdr:rowOff>
    </xdr:from>
    <xdr:to>
      <xdr:col>15</xdr:col>
      <xdr:colOff>101600</xdr:colOff>
      <xdr:row>98</xdr:row>
      <xdr:rowOff>12126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712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3253</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80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113164</xdr:rowOff>
    </xdr:from>
    <xdr:to>
      <xdr:col>10</xdr:col>
      <xdr:colOff>165100</xdr:colOff>
      <xdr:row>97</xdr:row>
      <xdr:rowOff>43314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57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34441</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665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37226</xdr:rowOff>
    </xdr:from>
    <xdr:to>
      <xdr:col>6</xdr:col>
      <xdr:colOff>38100</xdr:colOff>
      <xdr:row>98</xdr:row>
      <xdr:rowOff>138826</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839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129953</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932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49319</xdr:rowOff>
    </xdr:from>
    <xdr:to>
      <xdr:col>55</xdr:col>
      <xdr:colOff>0</xdr:colOff>
      <xdr:row>36</xdr:row>
      <xdr:rowOff>72861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221519"/>
          <a:ext cx="838200" cy="2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78702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5908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49319</xdr:rowOff>
    </xdr:from>
    <xdr:to>
      <xdr:col>50</xdr:col>
      <xdr:colOff>114300</xdr:colOff>
      <xdr:row>36</xdr:row>
      <xdr:rowOff>133574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221519"/>
          <a:ext cx="889000" cy="84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73860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0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133574</xdr:rowOff>
    </xdr:from>
    <xdr:to>
      <xdr:col>45</xdr:col>
      <xdr:colOff>177800</xdr:colOff>
      <xdr:row>36</xdr:row>
      <xdr:rowOff>142618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305774"/>
          <a:ext cx="889000" cy="9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136393</xdr:rowOff>
    </xdr:from>
    <xdr:to>
      <xdr:col>41</xdr:col>
      <xdr:colOff>50800</xdr:colOff>
      <xdr:row>36</xdr:row>
      <xdr:rowOff>142618</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965693"/>
          <a:ext cx="889000" cy="349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120437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94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69448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55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22061</xdr:rowOff>
    </xdr:from>
    <xdr:to>
      <xdr:col>55</xdr:col>
      <xdr:colOff>50800</xdr:colOff>
      <xdr:row>36</xdr:row>
      <xdr:rowOff>123661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19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488</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7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169969</xdr:rowOff>
    </xdr:from>
    <xdr:to>
      <xdr:col>50</xdr:col>
      <xdr:colOff>165100</xdr:colOff>
      <xdr:row>36</xdr:row>
      <xdr:rowOff>100119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17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91246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263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82774</xdr:rowOff>
    </xdr:from>
    <xdr:to>
      <xdr:col>46</xdr:col>
      <xdr:colOff>38100</xdr:colOff>
      <xdr:row>37</xdr:row>
      <xdr:rowOff>12924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54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4051</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347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91818</xdr:rowOff>
    </xdr:from>
    <xdr:to>
      <xdr:col>41</xdr:col>
      <xdr:colOff>101600</xdr:colOff>
      <xdr:row>37</xdr:row>
      <xdr:rowOff>21968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64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13095</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356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85593</xdr:rowOff>
    </xdr:from>
    <xdr:to>
      <xdr:col>36</xdr:col>
      <xdr:colOff>165100</xdr:colOff>
      <xdr:row>35</xdr:row>
      <xdr:rowOff>15743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14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6870</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007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55840</xdr:rowOff>
    </xdr:from>
    <xdr:to>
      <xdr:col>55</xdr:col>
      <xdr:colOff>0</xdr:colOff>
      <xdr:row>59</xdr:row>
      <xdr:rowOff>71763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10171390"/>
          <a:ext cx="838200" cy="1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64419</xdr:rowOff>
    </xdr:from>
    <xdr:to>
      <xdr:col>50</xdr:col>
      <xdr:colOff>114300</xdr:colOff>
      <xdr:row>59</xdr:row>
      <xdr:rowOff>71763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10179969"/>
          <a:ext cx="889000" cy="7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26959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9799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8208</xdr:rowOff>
    </xdr:from>
    <xdr:to>
      <xdr:col>45</xdr:col>
      <xdr:colOff>177800</xdr:colOff>
      <xdr:row>59</xdr:row>
      <xdr:rowOff>64419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10123758"/>
          <a:ext cx="889000" cy="56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44673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98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8208</xdr:rowOff>
    </xdr:from>
    <xdr:to>
      <xdr:col>41</xdr:col>
      <xdr:colOff>50800</xdr:colOff>
      <xdr:row>59</xdr:row>
      <xdr:rowOff>33022</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972300" y="10123758"/>
          <a:ext cx="889000" cy="24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33341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980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28474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980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5040</xdr:rowOff>
    </xdr:from>
    <xdr:to>
      <xdr:col>55</xdr:col>
      <xdr:colOff>50800</xdr:colOff>
      <xdr:row>59</xdr:row>
      <xdr:rowOff>106640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12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91417</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10035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20963</xdr:rowOff>
    </xdr:from>
    <xdr:to>
      <xdr:col>50</xdr:col>
      <xdr:colOff>165100</xdr:colOff>
      <xdr:row>59</xdr:row>
      <xdr:rowOff>122563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13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113690</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10229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13619</xdr:rowOff>
    </xdr:from>
    <xdr:to>
      <xdr:col>46</xdr:col>
      <xdr:colOff>38100</xdr:colOff>
      <xdr:row>59</xdr:row>
      <xdr:rowOff>115219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12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106346</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10221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128858</xdr:rowOff>
    </xdr:from>
    <xdr:to>
      <xdr:col>41</xdr:col>
      <xdr:colOff>101600</xdr:colOff>
      <xdr:row>59</xdr:row>
      <xdr:rowOff>59008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72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50135</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10165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153672</xdr:rowOff>
    </xdr:from>
    <xdr:to>
      <xdr:col>36</xdr:col>
      <xdr:colOff>165100</xdr:colOff>
      <xdr:row>59</xdr:row>
      <xdr:rowOff>83822</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1009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74949</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10190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119912</xdr:rowOff>
    </xdr:from>
    <xdr:to>
      <xdr:col>55</xdr:col>
      <xdr:colOff>0</xdr:colOff>
      <xdr:row>78</xdr:row>
      <xdr:rowOff>128490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493012"/>
          <a:ext cx="838200" cy="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128490</xdr:rowOff>
    </xdr:from>
    <xdr:to>
      <xdr:col>50</xdr:col>
      <xdr:colOff>114300</xdr:colOff>
      <xdr:row>78</xdr:row>
      <xdr:rowOff>129845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501590"/>
          <a:ext cx="889000" cy="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128254</xdr:rowOff>
    </xdr:from>
    <xdr:to>
      <xdr:col>45</xdr:col>
      <xdr:colOff>177800</xdr:colOff>
      <xdr:row>78</xdr:row>
      <xdr:rowOff>129845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501354"/>
          <a:ext cx="889000" cy="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65044</xdr:rowOff>
    </xdr:from>
    <xdr:to>
      <xdr:col>41</xdr:col>
      <xdr:colOff>50800</xdr:colOff>
      <xdr:row>78</xdr:row>
      <xdr:rowOff>128254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438144"/>
          <a:ext cx="889000" cy="63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125049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69112</xdr:rowOff>
    </xdr:from>
    <xdr:to>
      <xdr:col>55</xdr:col>
      <xdr:colOff>50800</xdr:colOff>
      <xdr:row>78</xdr:row>
      <xdr:rowOff>170712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4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157256</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58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77690</xdr:rowOff>
    </xdr:from>
    <xdr:to>
      <xdr:col>50</xdr:col>
      <xdr:colOff>165100</xdr:colOff>
      <xdr:row>79</xdr:row>
      <xdr:rowOff>7840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5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170417</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543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79045</xdr:rowOff>
    </xdr:from>
    <xdr:to>
      <xdr:col>46</xdr:col>
      <xdr:colOff>38100</xdr:colOff>
      <xdr:row>79</xdr:row>
      <xdr:rowOff>9195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5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322</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544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77454</xdr:rowOff>
    </xdr:from>
    <xdr:to>
      <xdr:col>41</xdr:col>
      <xdr:colOff>101600</xdr:colOff>
      <xdr:row>79</xdr:row>
      <xdr:rowOff>7604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50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170181</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543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14244</xdr:rowOff>
    </xdr:from>
    <xdr:to>
      <xdr:col>36</xdr:col>
      <xdr:colOff>165100</xdr:colOff>
      <xdr:row>78</xdr:row>
      <xdr:rowOff>115844</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387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106971</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480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163046</xdr:rowOff>
    </xdr:from>
    <xdr:to>
      <xdr:col>55</xdr:col>
      <xdr:colOff>0</xdr:colOff>
      <xdr:row>99</xdr:row>
      <xdr:rowOff>6342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965146"/>
          <a:ext cx="838200" cy="14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657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164897</xdr:rowOff>
    </xdr:from>
    <xdr:to>
      <xdr:col>50</xdr:col>
      <xdr:colOff>114300</xdr:colOff>
      <xdr:row>99</xdr:row>
      <xdr:rowOff>6342</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8750300" y="16966997"/>
          <a:ext cx="889000" cy="1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130159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8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84441</xdr:rowOff>
    </xdr:from>
    <xdr:to>
      <xdr:col>45</xdr:col>
      <xdr:colOff>177800</xdr:colOff>
      <xdr:row>98</xdr:row>
      <xdr:rowOff>164897</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886541"/>
          <a:ext cx="889000" cy="80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147623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6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84441</xdr:rowOff>
    </xdr:from>
    <xdr:to>
      <xdr:col>41</xdr:col>
      <xdr:colOff>50800</xdr:colOff>
      <xdr:row>98</xdr:row>
      <xdr:rowOff>164103</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886541"/>
          <a:ext cx="889000" cy="79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133359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59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148545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60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112246</xdr:rowOff>
    </xdr:from>
    <xdr:to>
      <xdr:col>55</xdr:col>
      <xdr:colOff>50800</xdr:colOff>
      <xdr:row>99</xdr:row>
      <xdr:rowOff>42396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91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27173</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829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126992</xdr:rowOff>
    </xdr:from>
    <xdr:to>
      <xdr:col>50</xdr:col>
      <xdr:colOff>165100</xdr:colOff>
      <xdr:row>99</xdr:row>
      <xdr:rowOff>57142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92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48269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7021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114097</xdr:rowOff>
    </xdr:from>
    <xdr:to>
      <xdr:col>46</xdr:col>
      <xdr:colOff>38100</xdr:colOff>
      <xdr:row>99</xdr:row>
      <xdr:rowOff>44247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916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35374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7008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33641</xdr:rowOff>
    </xdr:from>
    <xdr:to>
      <xdr:col>41</xdr:col>
      <xdr:colOff>101600</xdr:colOff>
      <xdr:row>98</xdr:row>
      <xdr:rowOff>135241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835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126368</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928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113303</xdr:rowOff>
    </xdr:from>
    <xdr:to>
      <xdr:col>36</xdr:col>
      <xdr:colOff>165100</xdr:colOff>
      <xdr:row>99</xdr:row>
      <xdr:rowOff>43453</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915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34580</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7008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131708</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646808"/>
          <a:ext cx="838200" cy="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128224</xdr:rowOff>
    </xdr:from>
    <xdr:to>
      <xdr:col>81</xdr:col>
      <xdr:colOff>50800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43324"/>
          <a:ext cx="889000" cy="1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128224</xdr:rowOff>
    </xdr:from>
    <xdr:to>
      <xdr:col>76</xdr:col>
      <xdr:colOff>114300</xdr:colOff>
      <xdr:row>38</xdr:row>
      <xdr:rowOff>133656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643324"/>
          <a:ext cx="889000" cy="5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97016</xdr:rowOff>
    </xdr:from>
    <xdr:to>
      <xdr:col>71</xdr:col>
      <xdr:colOff>177800</xdr:colOff>
      <xdr:row>38</xdr:row>
      <xdr:rowOff>133656</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440666"/>
          <a:ext cx="889000" cy="208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87051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60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80908</xdr:rowOff>
    </xdr:from>
    <xdr:to>
      <xdr:col>85</xdr:col>
      <xdr:colOff>177800</xdr:colOff>
      <xdr:row>39</xdr:row>
      <xdr:rowOff>11058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59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167285</xdr:rowOff>
    </xdr:from>
    <xdr:ext cx="378565"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10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77424</xdr:rowOff>
    </xdr:from>
    <xdr:to>
      <xdr:col>76</xdr:col>
      <xdr:colOff>165100</xdr:colOff>
      <xdr:row>39</xdr:row>
      <xdr:rowOff>7574</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59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170151</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68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82856</xdr:rowOff>
    </xdr:from>
    <xdr:to>
      <xdr:col>72</xdr:col>
      <xdr:colOff>38100</xdr:colOff>
      <xdr:row>39</xdr:row>
      <xdr:rowOff>13006</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59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4133</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4017" y="66906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46216</xdr:rowOff>
    </xdr:from>
    <xdr:to>
      <xdr:col>67</xdr:col>
      <xdr:colOff>101600</xdr:colOff>
      <xdr:row>37</xdr:row>
      <xdr:rowOff>147816</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389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164343</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165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167315</xdr:rowOff>
    </xdr:from>
    <xdr:to>
      <xdr:col>85</xdr:col>
      <xdr:colOff>127000</xdr:colOff>
      <xdr:row>76</xdr:row>
      <xdr:rowOff>19669</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5481300" y="13026065"/>
          <a:ext cx="838200" cy="23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21360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708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166446</xdr:rowOff>
    </xdr:from>
    <xdr:to>
      <xdr:col>81</xdr:col>
      <xdr:colOff>50800</xdr:colOff>
      <xdr:row>75</xdr:row>
      <xdr:rowOff>167315</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4592300" y="13025196"/>
          <a:ext cx="889000" cy="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120833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63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166446</xdr:rowOff>
    </xdr:from>
    <xdr:to>
      <xdr:col>76</xdr:col>
      <xdr:colOff>114300</xdr:colOff>
      <xdr:row>76</xdr:row>
      <xdr:rowOff>25617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3025196"/>
          <a:ext cx="889000" cy="30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116524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63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25617</xdr:rowOff>
    </xdr:from>
    <xdr:to>
      <xdr:col>71</xdr:col>
      <xdr:colOff>177800</xdr:colOff>
      <xdr:row>76</xdr:row>
      <xdr:rowOff>65439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3055817"/>
          <a:ext cx="889000" cy="39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139476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65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166811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2682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140318</xdr:rowOff>
    </xdr:from>
    <xdr:to>
      <xdr:col>85</xdr:col>
      <xdr:colOff>177800</xdr:colOff>
      <xdr:row>76</xdr:row>
      <xdr:rowOff>70467</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99906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118746</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977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116515</xdr:rowOff>
    </xdr:from>
    <xdr:to>
      <xdr:col>81</xdr:col>
      <xdr:colOff>101600</xdr:colOff>
      <xdr:row>76</xdr:row>
      <xdr:rowOff>46664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97526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37792</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067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115646</xdr:rowOff>
    </xdr:from>
    <xdr:to>
      <xdr:col>76</xdr:col>
      <xdr:colOff>165100</xdr:colOff>
      <xdr:row>76</xdr:row>
      <xdr:rowOff>45796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9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36923</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06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146267</xdr:rowOff>
    </xdr:from>
    <xdr:to>
      <xdr:col>72</xdr:col>
      <xdr:colOff>38100</xdr:colOff>
      <xdr:row>76</xdr:row>
      <xdr:rowOff>76417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3005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67544</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097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14639</xdr:rowOff>
    </xdr:from>
    <xdr:to>
      <xdr:col>67</xdr:col>
      <xdr:colOff>101600</xdr:colOff>
      <xdr:row>76</xdr:row>
      <xdr:rowOff>116239</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304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107366</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13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57381</xdr:rowOff>
    </xdr:from>
    <xdr:to>
      <xdr:col>85</xdr:col>
      <xdr:colOff>127000</xdr:colOff>
      <xdr:row>99</xdr:row>
      <xdr:rowOff>87204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7030931"/>
          <a:ext cx="838200" cy="29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77336</xdr:rowOff>
    </xdr:from>
    <xdr:to>
      <xdr:col>81</xdr:col>
      <xdr:colOff>50800</xdr:colOff>
      <xdr:row>99</xdr:row>
      <xdr:rowOff>87204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7050886"/>
          <a:ext cx="889000" cy="9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50778</xdr:rowOff>
    </xdr:from>
    <xdr:to>
      <xdr:col>76</xdr:col>
      <xdr:colOff>114300</xdr:colOff>
      <xdr:row>99</xdr:row>
      <xdr:rowOff>77336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7024328"/>
          <a:ext cx="889000" cy="26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50778</xdr:rowOff>
    </xdr:from>
    <xdr:to>
      <xdr:col>71</xdr:col>
      <xdr:colOff>177800</xdr:colOff>
      <xdr:row>99</xdr:row>
      <xdr:rowOff>90968</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7024328"/>
          <a:ext cx="889000" cy="40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116202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74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6581</xdr:rowOff>
    </xdr:from>
    <xdr:to>
      <xdr:col>85</xdr:col>
      <xdr:colOff>177800</xdr:colOff>
      <xdr:row>99</xdr:row>
      <xdr:rowOff>108181</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8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118125</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36404</xdr:rowOff>
    </xdr:from>
    <xdr:to>
      <xdr:col>81</xdr:col>
      <xdr:colOff>101600</xdr:colOff>
      <xdr:row>99</xdr:row>
      <xdr:rowOff>138004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7009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129131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102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26536</xdr:rowOff>
    </xdr:from>
    <xdr:to>
      <xdr:col>76</xdr:col>
      <xdr:colOff>165100</xdr:colOff>
      <xdr:row>99</xdr:row>
      <xdr:rowOff>128136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700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119263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9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171428</xdr:rowOff>
    </xdr:from>
    <xdr:to>
      <xdr:col>72</xdr:col>
      <xdr:colOff>38100</xdr:colOff>
      <xdr:row>99</xdr:row>
      <xdr:rowOff>101578</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73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92705</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66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40168</xdr:rowOff>
    </xdr:from>
    <xdr:to>
      <xdr:col>67</xdr:col>
      <xdr:colOff>101600</xdr:colOff>
      <xdr:row>99</xdr:row>
      <xdr:rowOff>141768</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7013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132895</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79428" y="17106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69617</xdr:rowOff>
    </xdr:from>
    <xdr:to>
      <xdr:col>116</xdr:col>
      <xdr:colOff>63500</xdr:colOff>
      <xdr:row>39</xdr:row>
      <xdr:rowOff>70418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756167"/>
          <a:ext cx="838200" cy="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45762</xdr:rowOff>
    </xdr:from>
    <xdr:to>
      <xdr:col>111</xdr:col>
      <xdr:colOff>177800</xdr:colOff>
      <xdr:row>39</xdr:row>
      <xdr:rowOff>70418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32312"/>
          <a:ext cx="889000" cy="24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45762</xdr:rowOff>
    </xdr:from>
    <xdr:to>
      <xdr:col>107</xdr:col>
      <xdr:colOff>50800</xdr:colOff>
      <xdr:row>39</xdr:row>
      <xdr:rowOff>67266</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732312"/>
          <a:ext cx="889000" cy="21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67266</xdr:rowOff>
    </xdr:from>
    <xdr:to>
      <xdr:col>102</xdr:col>
      <xdr:colOff>114300</xdr:colOff>
      <xdr:row>39</xdr:row>
      <xdr:rowOff>67446</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753816"/>
          <a:ext cx="889000" cy="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18817</xdr:rowOff>
    </xdr:from>
    <xdr:to>
      <xdr:col>116</xdr:col>
      <xdr:colOff>114300</xdr:colOff>
      <xdr:row>39</xdr:row>
      <xdr:rowOff>120417</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05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106792</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21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19618</xdr:rowOff>
    </xdr:from>
    <xdr:to>
      <xdr:col>112</xdr:col>
      <xdr:colOff>38100</xdr:colOff>
      <xdr:row>39</xdr:row>
      <xdr:rowOff>121218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06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112345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798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166412</xdr:rowOff>
    </xdr:from>
    <xdr:to>
      <xdr:col>107</xdr:col>
      <xdr:colOff>101600</xdr:colOff>
      <xdr:row>39</xdr:row>
      <xdr:rowOff>96562</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68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87689</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774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16466</xdr:rowOff>
    </xdr:from>
    <xdr:to>
      <xdr:col>102</xdr:col>
      <xdr:colOff>165100</xdr:colOff>
      <xdr:row>39</xdr:row>
      <xdr:rowOff>118066</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03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109193</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795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16646</xdr:rowOff>
    </xdr:from>
    <xdr:to>
      <xdr:col>98</xdr:col>
      <xdr:colOff>38100</xdr:colOff>
      <xdr:row>39</xdr:row>
      <xdr:rowOff>118246</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03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109373</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795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35078</xdr:rowOff>
    </xdr:from>
    <xdr:to>
      <xdr:col>116</xdr:col>
      <xdr:colOff>63500</xdr:colOff>
      <xdr:row>59</xdr:row>
      <xdr:rowOff>35134</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50628"/>
          <a:ext cx="838200" cy="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35134</xdr:rowOff>
    </xdr:from>
    <xdr:to>
      <xdr:col>111</xdr:col>
      <xdr:colOff>177800</xdr:colOff>
      <xdr:row>59</xdr:row>
      <xdr:rowOff>35249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50684"/>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35249</xdr:rowOff>
    </xdr:from>
    <xdr:to>
      <xdr:col>107</xdr:col>
      <xdr:colOff>50800</xdr:colOff>
      <xdr:row>59</xdr:row>
      <xdr:rowOff>35420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50799"/>
          <a:ext cx="88900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35420</xdr:rowOff>
    </xdr:from>
    <xdr:to>
      <xdr:col>102</xdr:col>
      <xdr:colOff>114300</xdr:colOff>
      <xdr:row>59</xdr:row>
      <xdr:rowOff>35458</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50970"/>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155728</xdr:rowOff>
    </xdr:from>
    <xdr:to>
      <xdr:col>116</xdr:col>
      <xdr:colOff>114300</xdr:colOff>
      <xdr:row>59</xdr:row>
      <xdr:rowOff>85878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99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85368</xdr:rowOff>
    </xdr:from>
    <xdr:ext cx="378565"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94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155784</xdr:rowOff>
    </xdr:from>
    <xdr:to>
      <xdr:col>112</xdr:col>
      <xdr:colOff>38100</xdr:colOff>
      <xdr:row>59</xdr:row>
      <xdr:rowOff>85934</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99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77061</xdr:rowOff>
    </xdr:from>
    <xdr:ext cx="378565"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4017" y="101926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155899</xdr:rowOff>
    </xdr:from>
    <xdr:to>
      <xdr:col>107</xdr:col>
      <xdr:colOff>101600</xdr:colOff>
      <xdr:row>59</xdr:row>
      <xdr:rowOff>86049</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99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77176</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5017" y="101927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156070</xdr:rowOff>
    </xdr:from>
    <xdr:to>
      <xdr:col>102</xdr:col>
      <xdr:colOff>165100</xdr:colOff>
      <xdr:row>59</xdr:row>
      <xdr:rowOff>86220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77347</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6017" y="101928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156108</xdr:rowOff>
    </xdr:from>
    <xdr:to>
      <xdr:col>98</xdr:col>
      <xdr:colOff>38100</xdr:colOff>
      <xdr:row>59</xdr:row>
      <xdr:rowOff>86258</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77385</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7017" y="10192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160976</xdr:rowOff>
    </xdr:from>
    <xdr:to>
      <xdr:col>116</xdr:col>
      <xdr:colOff>63500</xdr:colOff>
      <xdr:row>78</xdr:row>
      <xdr:rowOff>8418</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362626"/>
          <a:ext cx="838200" cy="18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148353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35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103059</xdr:rowOff>
    </xdr:from>
    <xdr:to>
      <xdr:col>111</xdr:col>
      <xdr:colOff>177800</xdr:colOff>
      <xdr:row>78</xdr:row>
      <xdr:rowOff>8418</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0434300" y="13133259"/>
          <a:ext cx="889000" cy="2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14611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53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103059</xdr:rowOff>
    </xdr:from>
    <xdr:to>
      <xdr:col>107</xdr:col>
      <xdr:colOff>50800</xdr:colOff>
      <xdr:row>76</xdr:row>
      <xdr:rowOff>148746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133259"/>
          <a:ext cx="889000" cy="45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157976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50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93148</xdr:rowOff>
    </xdr:from>
    <xdr:to>
      <xdr:col>102</xdr:col>
      <xdr:colOff>114300</xdr:colOff>
      <xdr:row>76</xdr:row>
      <xdr:rowOff>148746</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3123348"/>
          <a:ext cx="889000" cy="55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36867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55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27756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54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110176</xdr:rowOff>
    </xdr:from>
    <xdr:to>
      <xdr:col>116</xdr:col>
      <xdr:colOff>114300</xdr:colOff>
      <xdr:row>78</xdr:row>
      <xdr:rowOff>40326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311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88603</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2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129068</xdr:rowOff>
    </xdr:from>
    <xdr:to>
      <xdr:col>112</xdr:col>
      <xdr:colOff>38100</xdr:colOff>
      <xdr:row>78</xdr:row>
      <xdr:rowOff>59218</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33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50345</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423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52259</xdr:rowOff>
    </xdr:from>
    <xdr:to>
      <xdr:col>107</xdr:col>
      <xdr:colOff>101600</xdr:colOff>
      <xdr:row>76</xdr:row>
      <xdr:rowOff>153859</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082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144986</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175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97946</xdr:rowOff>
    </xdr:from>
    <xdr:to>
      <xdr:col>102</xdr:col>
      <xdr:colOff>165100</xdr:colOff>
      <xdr:row>77</xdr:row>
      <xdr:rowOff>28096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128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19223</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220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42348</xdr:rowOff>
    </xdr:from>
    <xdr:to>
      <xdr:col>98</xdr:col>
      <xdr:colOff>38100</xdr:colOff>
      <xdr:row>76</xdr:row>
      <xdr:rowOff>143948</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072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135075</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165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200" b="0" i="0" baseline="0">
              <a:solidFill>
                <a:schemeClr val="dk1"/>
              </a:solidFill>
              <a:effectLst/>
              <a:latin typeface="+mn-lt"/>
              <a:ea typeface="+mn-ea"/>
              <a:cs typeface="+mn-cs"/>
            </a:rPr>
            <a:t>歳出決算総額は、住民一人当たり</a:t>
          </a:r>
          <a:r>
            <a:rPr kumimoji="1" lang="en-US" altLang="ja-JP" sz="1200" b="0" i="0" baseline="0">
              <a:solidFill>
                <a:schemeClr val="dk1"/>
              </a:solidFill>
              <a:effectLst/>
              <a:latin typeface="+mn-lt"/>
              <a:ea typeface="+mn-ea"/>
              <a:cs typeface="+mn-cs"/>
            </a:rPr>
            <a:t>641,421</a:t>
          </a:r>
          <a:r>
            <a:rPr kumimoji="1" lang="ja-JP" altLang="ja-JP" sz="1200" b="0" i="0" baseline="0">
              <a:solidFill>
                <a:schemeClr val="dk1"/>
              </a:solidFill>
              <a:effectLst/>
              <a:latin typeface="+mn-lt"/>
              <a:ea typeface="+mn-ea"/>
              <a:cs typeface="+mn-cs"/>
            </a:rPr>
            <a:t>円となっており、主な構成項目である人件費は、住民一人当たり</a:t>
          </a:r>
          <a:r>
            <a:rPr kumimoji="1" lang="en-US" altLang="ja-JP" sz="1200" b="0" i="0" baseline="0">
              <a:solidFill>
                <a:schemeClr val="dk1"/>
              </a:solidFill>
              <a:effectLst/>
              <a:latin typeface="+mn-lt"/>
              <a:ea typeface="+mn-ea"/>
              <a:cs typeface="+mn-cs"/>
            </a:rPr>
            <a:t>140,024</a:t>
          </a:r>
          <a:r>
            <a:rPr kumimoji="1" lang="ja-JP" altLang="ja-JP" sz="1200" b="0" i="0" baseline="0">
              <a:solidFill>
                <a:schemeClr val="dk1"/>
              </a:solidFill>
              <a:effectLst/>
              <a:latin typeface="+mn-lt"/>
              <a:ea typeface="+mn-ea"/>
              <a:cs typeface="+mn-cs"/>
            </a:rPr>
            <a:t>円となっている。類似団体平均と比べると現状コストは低い状況ではあるが、当村令和</a:t>
          </a:r>
          <a:r>
            <a:rPr kumimoji="1" lang="en-US" altLang="ja-JP" sz="1200" b="0" i="0" baseline="0">
              <a:solidFill>
                <a:schemeClr val="dk1"/>
              </a:solidFill>
              <a:effectLst/>
              <a:latin typeface="+mn-lt"/>
              <a:ea typeface="+mn-ea"/>
              <a:cs typeface="+mn-cs"/>
            </a:rPr>
            <a:t>2</a:t>
          </a:r>
          <a:r>
            <a:rPr kumimoji="1" lang="ja-JP" altLang="ja-JP" sz="1200" b="0" i="0" baseline="0">
              <a:solidFill>
                <a:schemeClr val="dk1"/>
              </a:solidFill>
              <a:effectLst/>
              <a:latin typeface="+mn-lt"/>
              <a:ea typeface="+mn-ea"/>
              <a:cs typeface="+mn-cs"/>
            </a:rPr>
            <a:t>年度と比較すると</a:t>
          </a:r>
          <a:r>
            <a:rPr kumimoji="1" lang="en-US" altLang="ja-JP" sz="1200" b="0" i="0" baseline="0">
              <a:solidFill>
                <a:schemeClr val="dk1"/>
              </a:solidFill>
              <a:effectLst/>
              <a:latin typeface="+mn-lt"/>
              <a:ea typeface="+mn-ea"/>
              <a:cs typeface="+mn-cs"/>
            </a:rPr>
            <a:t>29,289</a:t>
          </a:r>
          <a:r>
            <a:rPr kumimoji="1" lang="ja-JP" altLang="ja-JP" sz="1200" b="0" i="0" baseline="0">
              <a:solidFill>
                <a:schemeClr val="dk1"/>
              </a:solidFill>
              <a:effectLst/>
              <a:latin typeface="+mn-lt"/>
              <a:ea typeface="+mn-ea"/>
              <a:cs typeface="+mn-cs"/>
            </a:rPr>
            <a:t>円増加している。平成</a:t>
          </a:r>
          <a:r>
            <a:rPr kumimoji="1" lang="en-US" altLang="ja-JP" sz="1200" b="0" i="0" baseline="0">
              <a:solidFill>
                <a:schemeClr val="dk1"/>
              </a:solidFill>
              <a:effectLst/>
              <a:latin typeface="+mn-lt"/>
              <a:ea typeface="+mn-ea"/>
              <a:cs typeface="+mn-cs"/>
            </a:rPr>
            <a:t>27</a:t>
          </a:r>
          <a:r>
            <a:rPr kumimoji="1" lang="ja-JP" altLang="ja-JP" sz="1200" b="0" i="0" baseline="0">
              <a:solidFill>
                <a:schemeClr val="dk1"/>
              </a:solidFill>
              <a:effectLst/>
              <a:latin typeface="+mn-lt"/>
              <a:ea typeface="+mn-ea"/>
              <a:cs typeface="+mn-cs"/>
            </a:rPr>
            <a:t>年度まで財政状況の悪化により退職者不補充としていたが、近年は正職員及び会計年度任用職員の採用も増加して</a:t>
          </a:r>
          <a:r>
            <a:rPr kumimoji="1" lang="ja-JP" altLang="en-US" sz="1200" b="0" i="0" baseline="0">
              <a:solidFill>
                <a:schemeClr val="dk1"/>
              </a:solidFill>
              <a:effectLst/>
              <a:latin typeface="+mn-lt"/>
              <a:ea typeface="+mn-ea"/>
              <a:cs typeface="+mn-cs"/>
            </a:rPr>
            <a:t>おり、給与改定により</a:t>
          </a:r>
          <a:r>
            <a:rPr kumimoji="1" lang="ja-JP" altLang="ja-JP" sz="1200" b="0" i="0" baseline="0">
              <a:solidFill>
                <a:schemeClr val="dk1"/>
              </a:solidFill>
              <a:effectLst/>
              <a:latin typeface="+mn-lt"/>
              <a:ea typeface="+mn-ea"/>
              <a:cs typeface="+mn-cs"/>
            </a:rPr>
            <a:t>コストも今後増加傾向になると予想される。より一層適切な定員管理に努める。</a:t>
          </a:r>
          <a:endParaRPr lang="ja-JP" altLang="ja-JP" sz="12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福島県泉崎村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6,092
5,922
35.43
4,347,621
3,907,534
359,077
2,820,129
2,968,530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58547</xdr:rowOff>
    </xdr:from>
    <xdr:to>
      <xdr:col>24</xdr:col>
      <xdr:colOff>63500</xdr:colOff>
      <xdr:row>35</xdr:row>
      <xdr:rowOff>161925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59297"/>
          <a:ext cx="838200" cy="10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103903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4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161925</xdr:rowOff>
    </xdr:from>
    <xdr:to>
      <xdr:col>19</xdr:col>
      <xdr:colOff>177800</xdr:colOff>
      <xdr:row>36</xdr:row>
      <xdr:rowOff>40259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62675"/>
          <a:ext cx="889000" cy="49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40259</xdr:rowOff>
    </xdr:from>
    <xdr:to>
      <xdr:col>15</xdr:col>
      <xdr:colOff>50800</xdr:colOff>
      <xdr:row>36</xdr:row>
      <xdr:rowOff>102235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12459"/>
          <a:ext cx="889000" cy="61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79502</xdr:rowOff>
    </xdr:from>
    <xdr:to>
      <xdr:col>10</xdr:col>
      <xdr:colOff>114300</xdr:colOff>
      <xdr:row>36</xdr:row>
      <xdr:rowOff>102235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51702"/>
          <a:ext cx="889000" cy="22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9923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7747</xdr:rowOff>
    </xdr:from>
    <xdr:to>
      <xdr:col>24</xdr:col>
      <xdr:colOff>114300</xdr:colOff>
      <xdr:row>35</xdr:row>
      <xdr:rowOff>109347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08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30624</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59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111125</xdr:rowOff>
    </xdr:from>
    <xdr:to>
      <xdr:col>20</xdr:col>
      <xdr:colOff>38100</xdr:colOff>
      <xdr:row>36</xdr:row>
      <xdr:rowOff>41275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1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57802</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887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160909</xdr:rowOff>
    </xdr:from>
    <xdr:to>
      <xdr:col>15</xdr:col>
      <xdr:colOff>101600</xdr:colOff>
      <xdr:row>36</xdr:row>
      <xdr:rowOff>91059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61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107586</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93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51435</xdr:rowOff>
    </xdr:from>
    <xdr:to>
      <xdr:col>10</xdr:col>
      <xdr:colOff>165100</xdr:colOff>
      <xdr:row>36</xdr:row>
      <xdr:rowOff>153035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2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169562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998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28702</xdr:rowOff>
    </xdr:from>
    <xdr:to>
      <xdr:col>6</xdr:col>
      <xdr:colOff>38100</xdr:colOff>
      <xdr:row>36</xdr:row>
      <xdr:rowOff>130302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00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146829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76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96168</xdr:rowOff>
    </xdr:from>
    <xdr:to>
      <xdr:col>24</xdr:col>
      <xdr:colOff>63500</xdr:colOff>
      <xdr:row>58</xdr:row>
      <xdr:rowOff>105975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10040268"/>
          <a:ext cx="838200" cy="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100924</xdr:rowOff>
    </xdr:from>
    <xdr:to>
      <xdr:col>19</xdr:col>
      <xdr:colOff>177800</xdr:colOff>
      <xdr:row>58</xdr:row>
      <xdr:rowOff>105975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10045024"/>
          <a:ext cx="889000" cy="5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93281</xdr:rowOff>
    </xdr:from>
    <xdr:to>
      <xdr:col>15</xdr:col>
      <xdr:colOff>50800</xdr:colOff>
      <xdr:row>58</xdr:row>
      <xdr:rowOff>100924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10037381"/>
          <a:ext cx="889000" cy="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62364</xdr:rowOff>
    </xdr:from>
    <xdr:to>
      <xdr:col>10</xdr:col>
      <xdr:colOff>114300</xdr:colOff>
      <xdr:row>58</xdr:row>
      <xdr:rowOff>93281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10006464"/>
          <a:ext cx="889000" cy="30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45368</xdr:rowOff>
    </xdr:from>
    <xdr:to>
      <xdr:col>24</xdr:col>
      <xdr:colOff>114300</xdr:colOff>
      <xdr:row>58</xdr:row>
      <xdr:rowOff>146968</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8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132184</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04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55175</xdr:rowOff>
    </xdr:from>
    <xdr:to>
      <xdr:col>20</xdr:col>
      <xdr:colOff>38100</xdr:colOff>
      <xdr:row>58</xdr:row>
      <xdr:rowOff>156775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9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147902</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1009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50124</xdr:rowOff>
    </xdr:from>
    <xdr:to>
      <xdr:col>15</xdr:col>
      <xdr:colOff>101600</xdr:colOff>
      <xdr:row>58</xdr:row>
      <xdr:rowOff>151724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94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142851</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10086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42481</xdr:rowOff>
    </xdr:from>
    <xdr:to>
      <xdr:col>10</xdr:col>
      <xdr:colOff>165100</xdr:colOff>
      <xdr:row>58</xdr:row>
      <xdr:rowOff>144081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86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135208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079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11564</xdr:rowOff>
    </xdr:from>
    <xdr:to>
      <xdr:col>6</xdr:col>
      <xdr:colOff>38100</xdr:colOff>
      <xdr:row>58</xdr:row>
      <xdr:rowOff>113164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5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104291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10048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94590</xdr:rowOff>
    </xdr:from>
    <xdr:to>
      <xdr:col>24</xdr:col>
      <xdr:colOff>63500</xdr:colOff>
      <xdr:row>79</xdr:row>
      <xdr:rowOff>74656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467690"/>
          <a:ext cx="838200" cy="15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139521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98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51209</xdr:rowOff>
    </xdr:from>
    <xdr:to>
      <xdr:col>19</xdr:col>
      <xdr:colOff>177800</xdr:colOff>
      <xdr:row>79</xdr:row>
      <xdr:rowOff>74656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3595759"/>
          <a:ext cx="889000" cy="2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143050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001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98926</xdr:rowOff>
    </xdr:from>
    <xdr:to>
      <xdr:col>15</xdr:col>
      <xdr:colOff>50800</xdr:colOff>
      <xdr:row>79</xdr:row>
      <xdr:rowOff>51209</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472026"/>
          <a:ext cx="889000" cy="123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33199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6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98926</xdr:rowOff>
    </xdr:from>
    <xdr:to>
      <xdr:col>10</xdr:col>
      <xdr:colOff>114300</xdr:colOff>
      <xdr:row>79</xdr:row>
      <xdr:rowOff>32829</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472026"/>
          <a:ext cx="889000" cy="10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166031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24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148627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78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43790</xdr:rowOff>
    </xdr:from>
    <xdr:to>
      <xdr:col>24</xdr:col>
      <xdr:colOff>114300</xdr:colOff>
      <xdr:row>78</xdr:row>
      <xdr:rowOff>145390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41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22217</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395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23856</xdr:rowOff>
    </xdr:from>
    <xdr:to>
      <xdr:col>20</xdr:col>
      <xdr:colOff>38100</xdr:colOff>
      <xdr:row>79</xdr:row>
      <xdr:rowOff>125456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56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79</xdr:row>
      <xdr:rowOff>116583</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661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79</xdr:row>
      <xdr:rowOff>409</xdr:rowOff>
    </xdr:from>
    <xdr:to>
      <xdr:col>15</xdr:col>
      <xdr:colOff>101600</xdr:colOff>
      <xdr:row>79</xdr:row>
      <xdr:rowOff>102009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54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93136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637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48126</xdr:rowOff>
    </xdr:from>
    <xdr:to>
      <xdr:col>10</xdr:col>
      <xdr:colOff>165100</xdr:colOff>
      <xdr:row>78</xdr:row>
      <xdr:rowOff>149726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42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140853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513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153479</xdr:rowOff>
    </xdr:from>
    <xdr:to>
      <xdr:col>6</xdr:col>
      <xdr:colOff>38100</xdr:colOff>
      <xdr:row>79</xdr:row>
      <xdr:rowOff>83629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526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74756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619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64418</xdr:rowOff>
    </xdr:from>
    <xdr:to>
      <xdr:col>24</xdr:col>
      <xdr:colOff>63500</xdr:colOff>
      <xdr:row>97</xdr:row>
      <xdr:rowOff>75647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695068"/>
          <a:ext cx="838200" cy="1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104261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39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47250</xdr:rowOff>
    </xdr:from>
    <xdr:to>
      <xdr:col>19</xdr:col>
      <xdr:colOff>177800</xdr:colOff>
      <xdr:row>97</xdr:row>
      <xdr:rowOff>75647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2908300" y="16677900"/>
          <a:ext cx="889000" cy="28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28514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125802</xdr:rowOff>
    </xdr:from>
    <xdr:to>
      <xdr:col>15</xdr:col>
      <xdr:colOff>50800</xdr:colOff>
      <xdr:row>97</xdr:row>
      <xdr:rowOff>47250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585002"/>
          <a:ext cx="889000" cy="92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24402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125802</xdr:rowOff>
    </xdr:from>
    <xdr:to>
      <xdr:col>10</xdr:col>
      <xdr:colOff>114300</xdr:colOff>
      <xdr:row>97</xdr:row>
      <xdr:rowOff>79803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585002"/>
          <a:ext cx="889000" cy="125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11397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64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63657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35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13618</xdr:rowOff>
    </xdr:from>
    <xdr:to>
      <xdr:col>24</xdr:col>
      <xdr:colOff>114300</xdr:colOff>
      <xdr:row>97</xdr:row>
      <xdr:rowOff>115218</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64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163495</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62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24847</xdr:rowOff>
    </xdr:from>
    <xdr:to>
      <xdr:col>20</xdr:col>
      <xdr:colOff>38100</xdr:colOff>
      <xdr:row>97</xdr:row>
      <xdr:rowOff>126447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65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117574</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74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167900</xdr:rowOff>
    </xdr:from>
    <xdr:to>
      <xdr:col>15</xdr:col>
      <xdr:colOff>101600</xdr:colOff>
      <xdr:row>97</xdr:row>
      <xdr:rowOff>98050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62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89177</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719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75002</xdr:rowOff>
    </xdr:from>
    <xdr:to>
      <xdr:col>10</xdr:col>
      <xdr:colOff>165100</xdr:colOff>
      <xdr:row>97</xdr:row>
      <xdr:rowOff>5152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53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21679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309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29003</xdr:rowOff>
    </xdr:from>
    <xdr:to>
      <xdr:col>6</xdr:col>
      <xdr:colOff>38100</xdr:colOff>
      <xdr:row>97</xdr:row>
      <xdr:rowOff>130603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659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121730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75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123207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95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95375</xdr:rowOff>
    </xdr:from>
    <xdr:to>
      <xdr:col>55</xdr:col>
      <xdr:colOff>0</xdr:colOff>
      <xdr:row>57</xdr:row>
      <xdr:rowOff>105601</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868025"/>
          <a:ext cx="838200" cy="1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93885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523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7882</xdr:rowOff>
    </xdr:from>
    <xdr:to>
      <xdr:col>50</xdr:col>
      <xdr:colOff>114300</xdr:colOff>
      <xdr:row>57</xdr:row>
      <xdr:rowOff>95375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780532"/>
          <a:ext cx="889000" cy="87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25115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45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160266</xdr:rowOff>
    </xdr:from>
    <xdr:to>
      <xdr:col>45</xdr:col>
      <xdr:colOff>177800</xdr:colOff>
      <xdr:row>57</xdr:row>
      <xdr:rowOff>7882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761466"/>
          <a:ext cx="889000" cy="19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11071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44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160266</xdr:rowOff>
    </xdr:from>
    <xdr:to>
      <xdr:col>41</xdr:col>
      <xdr:colOff>50800</xdr:colOff>
      <xdr:row>57</xdr:row>
      <xdr:rowOff>43193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761466"/>
          <a:ext cx="889000" cy="54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13593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44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42442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54801</xdr:rowOff>
    </xdr:from>
    <xdr:to>
      <xdr:col>55</xdr:col>
      <xdr:colOff>50800</xdr:colOff>
      <xdr:row>57</xdr:row>
      <xdr:rowOff>156401</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827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33228</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80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44575</xdr:rowOff>
    </xdr:from>
    <xdr:to>
      <xdr:col>50</xdr:col>
      <xdr:colOff>165100</xdr:colOff>
      <xdr:row>57</xdr:row>
      <xdr:rowOff>146175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81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137302</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909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128532</xdr:rowOff>
    </xdr:from>
    <xdr:to>
      <xdr:col>46</xdr:col>
      <xdr:colOff>38100</xdr:colOff>
      <xdr:row>57</xdr:row>
      <xdr:rowOff>58682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729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49809</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822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109466</xdr:rowOff>
    </xdr:from>
    <xdr:to>
      <xdr:col>41</xdr:col>
      <xdr:colOff>101600</xdr:colOff>
      <xdr:row>57</xdr:row>
      <xdr:rowOff>39616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710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30743</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803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163843</xdr:rowOff>
    </xdr:from>
    <xdr:to>
      <xdr:col>36</xdr:col>
      <xdr:colOff>165100</xdr:colOff>
      <xdr:row>57</xdr:row>
      <xdr:rowOff>93993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76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85120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857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41370</xdr:rowOff>
    </xdr:from>
    <xdr:to>
      <xdr:col>55</xdr:col>
      <xdr:colOff>0</xdr:colOff>
      <xdr:row>79</xdr:row>
      <xdr:rowOff>50681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585920"/>
          <a:ext cx="838200" cy="9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41370</xdr:rowOff>
    </xdr:from>
    <xdr:to>
      <xdr:col>50</xdr:col>
      <xdr:colOff>114300</xdr:colOff>
      <xdr:row>79</xdr:row>
      <xdr:rowOff>44929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585920"/>
          <a:ext cx="889000" cy="3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152952</xdr:rowOff>
    </xdr:from>
    <xdr:to>
      <xdr:col>45</xdr:col>
      <xdr:colOff>177800</xdr:colOff>
      <xdr:row>79</xdr:row>
      <xdr:rowOff>44929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526052"/>
          <a:ext cx="889000" cy="63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54032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25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152952</xdr:rowOff>
    </xdr:from>
    <xdr:to>
      <xdr:col>41</xdr:col>
      <xdr:colOff>50800</xdr:colOff>
      <xdr:row>79</xdr:row>
      <xdr:rowOff>19090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526052"/>
          <a:ext cx="889000" cy="37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34599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57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63127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6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171331</xdr:rowOff>
    </xdr:from>
    <xdr:to>
      <xdr:col>55</xdr:col>
      <xdr:colOff>50800</xdr:colOff>
      <xdr:row>79</xdr:row>
      <xdr:rowOff>101481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4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87824</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60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162020</xdr:rowOff>
    </xdr:from>
    <xdr:to>
      <xdr:col>50</xdr:col>
      <xdr:colOff>165100</xdr:colOff>
      <xdr:row>79</xdr:row>
      <xdr:rowOff>92170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53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83297</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62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165579</xdr:rowOff>
    </xdr:from>
    <xdr:to>
      <xdr:col>46</xdr:col>
      <xdr:colOff>38100</xdr:colOff>
      <xdr:row>79</xdr:row>
      <xdr:rowOff>95729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53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86856</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631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102152</xdr:rowOff>
    </xdr:from>
    <xdr:to>
      <xdr:col>41</xdr:col>
      <xdr:colOff>101600</xdr:colOff>
      <xdr:row>79</xdr:row>
      <xdr:rowOff>32302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7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48829</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25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139740</xdr:rowOff>
    </xdr:from>
    <xdr:to>
      <xdr:col>36</xdr:col>
      <xdr:colOff>165100</xdr:colOff>
      <xdr:row>79</xdr:row>
      <xdr:rowOff>69890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51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61017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60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17207</xdr:rowOff>
    </xdr:from>
    <xdr:to>
      <xdr:col>55</xdr:col>
      <xdr:colOff>0</xdr:colOff>
      <xdr:row>98</xdr:row>
      <xdr:rowOff>17413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819307"/>
          <a:ext cx="8382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17413</xdr:rowOff>
    </xdr:from>
    <xdr:to>
      <xdr:col>50</xdr:col>
      <xdr:colOff>114300</xdr:colOff>
      <xdr:row>98</xdr:row>
      <xdr:rowOff>68976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819513"/>
          <a:ext cx="889000" cy="51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158494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44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62097</xdr:rowOff>
    </xdr:from>
    <xdr:to>
      <xdr:col>45</xdr:col>
      <xdr:colOff>177800</xdr:colOff>
      <xdr:row>98</xdr:row>
      <xdr:rowOff>68976</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864197"/>
          <a:ext cx="889000" cy="6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171361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45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62097</xdr:rowOff>
    </xdr:from>
    <xdr:to>
      <xdr:col>41</xdr:col>
      <xdr:colOff>50800</xdr:colOff>
      <xdr:row>98</xdr:row>
      <xdr:rowOff>90097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864197"/>
          <a:ext cx="889000" cy="28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162752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4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170101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137857</xdr:rowOff>
    </xdr:from>
    <xdr:to>
      <xdr:col>55</xdr:col>
      <xdr:colOff>50800</xdr:colOff>
      <xdr:row>98</xdr:row>
      <xdr:rowOff>68007</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76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52784</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683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138063</xdr:rowOff>
    </xdr:from>
    <xdr:to>
      <xdr:col>50</xdr:col>
      <xdr:colOff>165100</xdr:colOff>
      <xdr:row>98</xdr:row>
      <xdr:rowOff>68213</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6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59340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61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18176</xdr:rowOff>
    </xdr:from>
    <xdr:to>
      <xdr:col>46</xdr:col>
      <xdr:colOff>38100</xdr:colOff>
      <xdr:row>98</xdr:row>
      <xdr:rowOff>119776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82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110903</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91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11297</xdr:rowOff>
    </xdr:from>
    <xdr:to>
      <xdr:col>41</xdr:col>
      <xdr:colOff>101600</xdr:colOff>
      <xdr:row>98</xdr:row>
      <xdr:rowOff>112897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813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104024</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906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39297</xdr:rowOff>
    </xdr:from>
    <xdr:to>
      <xdr:col>36</xdr:col>
      <xdr:colOff>165100</xdr:colOff>
      <xdr:row>98</xdr:row>
      <xdr:rowOff>140897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841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132024</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93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163456</xdr:rowOff>
    </xdr:from>
    <xdr:to>
      <xdr:col>85</xdr:col>
      <xdr:colOff>127000</xdr:colOff>
      <xdr:row>38</xdr:row>
      <xdr:rowOff>11977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507106"/>
          <a:ext cx="838200" cy="19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92264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264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11977</xdr:rowOff>
    </xdr:from>
    <xdr:to>
      <xdr:col>81</xdr:col>
      <xdr:colOff>50800</xdr:colOff>
      <xdr:row>38</xdr:row>
      <xdr:rowOff>25826</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527077"/>
          <a:ext cx="889000" cy="1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44237</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21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25826</xdr:rowOff>
    </xdr:from>
    <xdr:to>
      <xdr:col>76</xdr:col>
      <xdr:colOff>114300</xdr:colOff>
      <xdr:row>38</xdr:row>
      <xdr:rowOff>46939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540926"/>
          <a:ext cx="889000" cy="21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47903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22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140071</xdr:rowOff>
    </xdr:from>
    <xdr:to>
      <xdr:col>71</xdr:col>
      <xdr:colOff>177800</xdr:colOff>
      <xdr:row>38</xdr:row>
      <xdr:rowOff>46939</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814300" y="6483721"/>
          <a:ext cx="889000" cy="78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2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112656</xdr:rowOff>
    </xdr:from>
    <xdr:to>
      <xdr:col>85</xdr:col>
      <xdr:colOff>177800</xdr:colOff>
      <xdr:row>38</xdr:row>
      <xdr:rowOff>42807</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45630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47814</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39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132627</xdr:rowOff>
    </xdr:from>
    <xdr:to>
      <xdr:col>81</xdr:col>
      <xdr:colOff>101600</xdr:colOff>
      <xdr:row>38</xdr:row>
      <xdr:rowOff>62777</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76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53904</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569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146475</xdr:rowOff>
    </xdr:from>
    <xdr:to>
      <xdr:col>76</xdr:col>
      <xdr:colOff>165100</xdr:colOff>
      <xdr:row>38</xdr:row>
      <xdr:rowOff>76625</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9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67753</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582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167589</xdr:rowOff>
    </xdr:from>
    <xdr:to>
      <xdr:col>72</xdr:col>
      <xdr:colOff>38100</xdr:colOff>
      <xdr:row>38</xdr:row>
      <xdr:rowOff>97739</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51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88866</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60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89271</xdr:rowOff>
    </xdr:from>
    <xdr:to>
      <xdr:col>67</xdr:col>
      <xdr:colOff>101600</xdr:colOff>
      <xdr:row>38</xdr:row>
      <xdr:rowOff>19421</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432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10548</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525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64488</xdr:rowOff>
    </xdr:from>
    <xdr:to>
      <xdr:col>85</xdr:col>
      <xdr:colOff>127000</xdr:colOff>
      <xdr:row>57</xdr:row>
      <xdr:rowOff>129204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837138"/>
          <a:ext cx="838200" cy="64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48461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821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113388</xdr:rowOff>
    </xdr:from>
    <xdr:to>
      <xdr:col>81</xdr:col>
      <xdr:colOff>50800</xdr:colOff>
      <xdr:row>57</xdr:row>
      <xdr:rowOff>129204</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592300" y="9886038"/>
          <a:ext cx="889000" cy="15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113388</xdr:rowOff>
    </xdr:from>
    <xdr:to>
      <xdr:col>76</xdr:col>
      <xdr:colOff>114300</xdr:colOff>
      <xdr:row>57</xdr:row>
      <xdr:rowOff>120638</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886038"/>
          <a:ext cx="889000" cy="7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17042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961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94790</xdr:rowOff>
    </xdr:from>
    <xdr:to>
      <xdr:col>71</xdr:col>
      <xdr:colOff>177800</xdr:colOff>
      <xdr:row>57</xdr:row>
      <xdr:rowOff>120638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867440"/>
          <a:ext cx="889000" cy="25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39663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98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52331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13688</xdr:rowOff>
    </xdr:from>
    <xdr:to>
      <xdr:col>85</xdr:col>
      <xdr:colOff>177800</xdr:colOff>
      <xdr:row>57</xdr:row>
      <xdr:rowOff>115288</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786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36565</xdr:rowOff>
    </xdr:from>
    <xdr:ext cx="599010"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637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78404</xdr:rowOff>
    </xdr:from>
    <xdr:to>
      <xdr:col>81</xdr:col>
      <xdr:colOff>101600</xdr:colOff>
      <xdr:row>58</xdr:row>
      <xdr:rowOff>8554</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85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171131</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943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62588</xdr:rowOff>
    </xdr:from>
    <xdr:to>
      <xdr:col>76</xdr:col>
      <xdr:colOff>165100</xdr:colOff>
      <xdr:row>57</xdr:row>
      <xdr:rowOff>164188</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835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9265</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292795" y="9610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69838</xdr:rowOff>
    </xdr:from>
    <xdr:to>
      <xdr:col>72</xdr:col>
      <xdr:colOff>38100</xdr:colOff>
      <xdr:row>57</xdr:row>
      <xdr:rowOff>171438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84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16515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617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43990</xdr:rowOff>
    </xdr:from>
    <xdr:to>
      <xdr:col>67</xdr:col>
      <xdr:colOff>101600</xdr:colOff>
      <xdr:row>57</xdr:row>
      <xdr:rowOff>145590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81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162117</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14795" y="9591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131708</xdr:rowOff>
    </xdr:from>
    <xdr:to>
      <xdr:col>85</xdr:col>
      <xdr:colOff>127000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5481300" y="13504808"/>
          <a:ext cx="838200" cy="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126093</xdr:rowOff>
    </xdr:from>
    <xdr:to>
      <xdr:col>81</xdr:col>
      <xdr:colOff>50800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592300" y="13499193"/>
          <a:ext cx="889000" cy="13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126093</xdr:rowOff>
    </xdr:from>
    <xdr:to>
      <xdr:col>76</xdr:col>
      <xdr:colOff>114300</xdr:colOff>
      <xdr:row>78</xdr:row>
      <xdr:rowOff>133655</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3703300" y="13499193"/>
          <a:ext cx="889000" cy="7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97016</xdr:rowOff>
    </xdr:from>
    <xdr:to>
      <xdr:col>71</xdr:col>
      <xdr:colOff>177800</xdr:colOff>
      <xdr:row>78</xdr:row>
      <xdr:rowOff>133655</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298666"/>
          <a:ext cx="889000" cy="208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86960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46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80908</xdr:rowOff>
    </xdr:from>
    <xdr:to>
      <xdr:col>85</xdr:col>
      <xdr:colOff>177800</xdr:colOff>
      <xdr:row>79</xdr:row>
      <xdr:rowOff>11058</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45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167285</xdr:rowOff>
    </xdr:from>
    <xdr:ext cx="378565"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36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75293</xdr:rowOff>
    </xdr:from>
    <xdr:to>
      <xdr:col>76</xdr:col>
      <xdr:colOff>165100</xdr:colOff>
      <xdr:row>79</xdr:row>
      <xdr:rowOff>5443</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448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168020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541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82855</xdr:rowOff>
    </xdr:from>
    <xdr:to>
      <xdr:col>72</xdr:col>
      <xdr:colOff>38100</xdr:colOff>
      <xdr:row>79</xdr:row>
      <xdr:rowOff>13005</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45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4132</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4017" y="135486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46216</xdr:rowOff>
    </xdr:from>
    <xdr:to>
      <xdr:col>67</xdr:col>
      <xdr:colOff>101600</xdr:colOff>
      <xdr:row>77</xdr:row>
      <xdr:rowOff>147816</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247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164343</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47111" y="13023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167315</xdr:rowOff>
    </xdr:from>
    <xdr:to>
      <xdr:col>85</xdr:col>
      <xdr:colOff>127000</xdr:colOff>
      <xdr:row>96</xdr:row>
      <xdr:rowOff>19669</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455065"/>
          <a:ext cx="838200" cy="23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21359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137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166446</xdr:rowOff>
    </xdr:from>
    <xdr:to>
      <xdr:col>81</xdr:col>
      <xdr:colOff>50800</xdr:colOff>
      <xdr:row>95</xdr:row>
      <xdr:rowOff>167315</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6454196"/>
          <a:ext cx="889000" cy="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120821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06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166446</xdr:rowOff>
    </xdr:from>
    <xdr:to>
      <xdr:col>76</xdr:col>
      <xdr:colOff>114300</xdr:colOff>
      <xdr:row>96</xdr:row>
      <xdr:rowOff>25617</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454196"/>
          <a:ext cx="889000" cy="30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116524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06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25617</xdr:rowOff>
    </xdr:from>
    <xdr:to>
      <xdr:col>71</xdr:col>
      <xdr:colOff>177800</xdr:colOff>
      <xdr:row>96</xdr:row>
      <xdr:rowOff>65439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484817"/>
          <a:ext cx="889000" cy="39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139476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08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166564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11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140319</xdr:rowOff>
    </xdr:from>
    <xdr:to>
      <xdr:col>85</xdr:col>
      <xdr:colOff>177800</xdr:colOff>
      <xdr:row>96</xdr:row>
      <xdr:rowOff>70469</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428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118746</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406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116515</xdr:rowOff>
    </xdr:from>
    <xdr:to>
      <xdr:col>81</xdr:col>
      <xdr:colOff>101600</xdr:colOff>
      <xdr:row>96</xdr:row>
      <xdr:rowOff>46665</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40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37792</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496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115646</xdr:rowOff>
    </xdr:from>
    <xdr:to>
      <xdr:col>76</xdr:col>
      <xdr:colOff>165100</xdr:colOff>
      <xdr:row>96</xdr:row>
      <xdr:rowOff>45796</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403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36923</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49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146267</xdr:rowOff>
    </xdr:from>
    <xdr:to>
      <xdr:col>72</xdr:col>
      <xdr:colOff>38100</xdr:colOff>
      <xdr:row>96</xdr:row>
      <xdr:rowOff>76417</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434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67544</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526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14639</xdr:rowOff>
    </xdr:from>
    <xdr:to>
      <xdr:col>67</xdr:col>
      <xdr:colOff>101600</xdr:colOff>
      <xdr:row>96</xdr:row>
      <xdr:rowOff>116239</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47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107366</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56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200" b="0" i="0" baseline="0">
              <a:solidFill>
                <a:schemeClr val="dk1"/>
              </a:solidFill>
              <a:effectLst/>
              <a:latin typeface="+mn-lt"/>
              <a:ea typeface="+mn-ea"/>
              <a:cs typeface="+mn-cs"/>
            </a:rPr>
            <a:t>民生</a:t>
          </a:r>
          <a:r>
            <a:rPr kumimoji="1" lang="ja-JP" altLang="ja-JP" sz="1200" b="0" i="0" baseline="0">
              <a:solidFill>
                <a:schemeClr val="dk1"/>
              </a:solidFill>
              <a:effectLst/>
              <a:latin typeface="+mn-lt"/>
              <a:ea typeface="+mn-ea"/>
              <a:cs typeface="+mn-cs"/>
            </a:rPr>
            <a:t>費は住民一人当たり</a:t>
          </a:r>
          <a:r>
            <a:rPr kumimoji="1" lang="en-US" altLang="ja-JP" sz="1200" b="0" i="0" baseline="0">
              <a:solidFill>
                <a:schemeClr val="dk1"/>
              </a:solidFill>
              <a:effectLst/>
              <a:latin typeface="+mn-lt"/>
              <a:ea typeface="+mn-ea"/>
              <a:cs typeface="+mn-cs"/>
            </a:rPr>
            <a:t>165,920</a:t>
          </a:r>
          <a:r>
            <a:rPr kumimoji="1" lang="ja-JP" altLang="ja-JP" sz="1200" b="0" i="0" baseline="0">
              <a:solidFill>
                <a:schemeClr val="dk1"/>
              </a:solidFill>
              <a:effectLst/>
              <a:latin typeface="+mn-lt"/>
              <a:ea typeface="+mn-ea"/>
              <a:cs typeface="+mn-cs"/>
            </a:rPr>
            <a:t>円となっており、前年度比で</a:t>
          </a:r>
          <a:r>
            <a:rPr kumimoji="1" lang="en-US" altLang="ja-JP" sz="1200" b="0" i="0" baseline="0">
              <a:solidFill>
                <a:schemeClr val="dk1"/>
              </a:solidFill>
              <a:effectLst/>
              <a:latin typeface="+mn-lt"/>
              <a:ea typeface="+mn-ea"/>
              <a:cs typeface="+mn-cs"/>
            </a:rPr>
            <a:t>19,884</a:t>
          </a:r>
          <a:r>
            <a:rPr kumimoji="1" lang="ja-JP" altLang="en-US" sz="1200" b="0" i="0" baseline="0">
              <a:solidFill>
                <a:schemeClr val="dk1"/>
              </a:solidFill>
              <a:effectLst/>
              <a:latin typeface="+mn-lt"/>
              <a:ea typeface="+mn-ea"/>
              <a:cs typeface="+mn-cs"/>
            </a:rPr>
            <a:t>円</a:t>
          </a:r>
          <a:r>
            <a:rPr kumimoji="1" lang="ja-JP" altLang="ja-JP" sz="1200" b="0" i="0" baseline="0">
              <a:solidFill>
                <a:schemeClr val="dk1"/>
              </a:solidFill>
              <a:effectLst/>
              <a:latin typeface="+mn-lt"/>
              <a:ea typeface="+mn-ea"/>
              <a:cs typeface="+mn-cs"/>
            </a:rPr>
            <a:t>の増となっている。これは、</a:t>
          </a:r>
          <a:r>
            <a:rPr kumimoji="1" lang="ja-JP" altLang="en-US" sz="1200" b="0" i="0" baseline="0">
              <a:solidFill>
                <a:schemeClr val="dk1"/>
              </a:solidFill>
              <a:effectLst/>
              <a:latin typeface="+mn-lt"/>
              <a:ea typeface="+mn-ea"/>
              <a:cs typeface="+mn-cs"/>
            </a:rPr>
            <a:t>児童手当制度の改正に伴う扶助費の増並びにこども家庭センター開設準備に</a:t>
          </a:r>
          <a:r>
            <a:rPr kumimoji="1" lang="ja-JP" altLang="ja-JP" sz="1200" b="0" i="0" baseline="0">
              <a:solidFill>
                <a:schemeClr val="dk1"/>
              </a:solidFill>
              <a:effectLst/>
              <a:latin typeface="+mn-lt"/>
              <a:ea typeface="+mn-ea"/>
              <a:cs typeface="+mn-cs"/>
            </a:rPr>
            <a:t>伴</a:t>
          </a:r>
          <a:r>
            <a:rPr kumimoji="1" lang="ja-JP" altLang="en-US" sz="1200" b="0" i="0" baseline="0">
              <a:solidFill>
                <a:schemeClr val="dk1"/>
              </a:solidFill>
              <a:effectLst/>
              <a:latin typeface="+mn-lt"/>
              <a:ea typeface="+mn-ea"/>
              <a:cs typeface="+mn-cs"/>
            </a:rPr>
            <a:t>う</a:t>
          </a:r>
          <a:r>
            <a:rPr kumimoji="1" lang="ja-JP" altLang="ja-JP" sz="1200" b="0" i="0" baseline="0">
              <a:solidFill>
                <a:schemeClr val="dk1"/>
              </a:solidFill>
              <a:effectLst/>
              <a:latin typeface="+mn-lt"/>
              <a:ea typeface="+mn-ea"/>
              <a:cs typeface="+mn-cs"/>
            </a:rPr>
            <a:t>事業費の増が要因となっている。</a:t>
          </a:r>
          <a:r>
            <a:rPr kumimoji="1" lang="ja-JP" altLang="en-US" sz="1200" b="0" i="0" baseline="0">
              <a:solidFill>
                <a:schemeClr val="dk1"/>
              </a:solidFill>
              <a:effectLst/>
              <a:latin typeface="+mn-lt"/>
              <a:ea typeface="+mn-ea"/>
              <a:cs typeface="+mn-cs"/>
            </a:rPr>
            <a:t>また、教育費においても</a:t>
          </a:r>
          <a:r>
            <a:rPr kumimoji="1" lang="ja-JP" altLang="ja-JP" sz="1100" b="0" i="0" baseline="0">
              <a:solidFill>
                <a:schemeClr val="dk1"/>
              </a:solidFill>
              <a:effectLst/>
              <a:latin typeface="+mn-lt"/>
              <a:ea typeface="+mn-ea"/>
              <a:cs typeface="+mn-cs"/>
            </a:rPr>
            <a:t>住民一人当たり</a:t>
          </a:r>
          <a:r>
            <a:rPr kumimoji="1" lang="en-US" altLang="ja-JP" sz="1100" b="0" i="0" baseline="0">
              <a:solidFill>
                <a:schemeClr val="dk1"/>
              </a:solidFill>
              <a:effectLst/>
              <a:latin typeface="+mn-lt"/>
              <a:ea typeface="+mn-ea"/>
              <a:cs typeface="+mn-cs"/>
            </a:rPr>
            <a:t>115,531</a:t>
          </a:r>
          <a:r>
            <a:rPr kumimoji="1" lang="ja-JP" altLang="ja-JP" sz="1100" b="0" i="0" baseline="0">
              <a:solidFill>
                <a:schemeClr val="dk1"/>
              </a:solidFill>
              <a:effectLst/>
              <a:latin typeface="+mn-lt"/>
              <a:ea typeface="+mn-ea"/>
              <a:cs typeface="+mn-cs"/>
            </a:rPr>
            <a:t>円となっており、前年度比で</a:t>
          </a:r>
          <a:r>
            <a:rPr kumimoji="1" lang="en-US" altLang="ja-JP" sz="1100" b="0" i="0" baseline="0">
              <a:solidFill>
                <a:schemeClr val="dk1"/>
              </a:solidFill>
              <a:effectLst/>
              <a:latin typeface="+mn-lt"/>
              <a:ea typeface="+mn-ea"/>
              <a:cs typeface="+mn-cs"/>
            </a:rPr>
            <a:t>19,817</a:t>
          </a:r>
          <a:r>
            <a:rPr kumimoji="1" lang="ja-JP" altLang="ja-JP" sz="1100" b="0" i="0" baseline="0">
              <a:solidFill>
                <a:schemeClr val="dk1"/>
              </a:solidFill>
              <a:effectLst/>
              <a:latin typeface="+mn-lt"/>
              <a:ea typeface="+mn-ea"/>
              <a:cs typeface="+mn-cs"/>
            </a:rPr>
            <a:t>円の増となっている。これは、</a:t>
          </a:r>
          <a:r>
            <a:rPr kumimoji="1" lang="ja-JP" altLang="en-US" sz="1100" b="0" i="0" baseline="0">
              <a:solidFill>
                <a:schemeClr val="dk1"/>
              </a:solidFill>
              <a:effectLst/>
              <a:latin typeface="+mn-lt"/>
              <a:ea typeface="+mn-ea"/>
              <a:cs typeface="+mn-cs"/>
            </a:rPr>
            <a:t>学校給食センター建設及び小学校駐車場整備の事業費の増</a:t>
          </a:r>
          <a:r>
            <a:rPr kumimoji="1" lang="ja-JP" altLang="ja-JP" sz="1100" b="0" i="0" baseline="0">
              <a:solidFill>
                <a:schemeClr val="dk1"/>
              </a:solidFill>
              <a:effectLst/>
              <a:latin typeface="+mn-lt"/>
              <a:ea typeface="+mn-ea"/>
              <a:cs typeface="+mn-cs"/>
            </a:rPr>
            <a:t>が要因となっている。</a:t>
          </a:r>
          <a:endParaRPr lang="ja-JP" altLang="ja-JP" sz="1200">
            <a:effectLst/>
          </a:endParaRPr>
        </a:p>
        <a:p>
          <a:pPr eaLnBrk="1" fontAlgn="auto" latinLnBrk="0" hangingPunct="1"/>
          <a:r>
            <a:rPr kumimoji="1" lang="ja-JP" altLang="ja-JP" sz="1200" b="0" i="0" baseline="0">
              <a:solidFill>
                <a:schemeClr val="dk1"/>
              </a:solidFill>
              <a:effectLst/>
              <a:latin typeface="+mn-lt"/>
              <a:ea typeface="+mn-ea"/>
              <a:cs typeface="+mn-cs"/>
            </a:rPr>
            <a:t>　公債費においては住民一人当たり</a:t>
          </a:r>
          <a:r>
            <a:rPr kumimoji="1" lang="en-US" altLang="ja-JP" sz="1200" b="0" i="0" baseline="0">
              <a:solidFill>
                <a:schemeClr val="dk1"/>
              </a:solidFill>
              <a:effectLst/>
              <a:latin typeface="+mn-lt"/>
              <a:ea typeface="+mn-ea"/>
              <a:cs typeface="+mn-cs"/>
            </a:rPr>
            <a:t>61,003</a:t>
          </a:r>
          <a:r>
            <a:rPr kumimoji="1" lang="ja-JP" altLang="ja-JP" sz="1200" b="0" i="0" baseline="0">
              <a:solidFill>
                <a:schemeClr val="dk1"/>
              </a:solidFill>
              <a:effectLst/>
              <a:latin typeface="+mn-lt"/>
              <a:ea typeface="+mn-ea"/>
              <a:cs typeface="+mn-cs"/>
            </a:rPr>
            <a:t>円で、類似団体平均を</a:t>
          </a:r>
          <a:r>
            <a:rPr kumimoji="1" lang="en-US" altLang="ja-JP" sz="1200" b="0" i="0" baseline="0">
              <a:solidFill>
                <a:schemeClr val="dk1"/>
              </a:solidFill>
              <a:effectLst/>
              <a:latin typeface="+mn-lt"/>
              <a:ea typeface="+mn-ea"/>
              <a:cs typeface="+mn-cs"/>
            </a:rPr>
            <a:t>24,818</a:t>
          </a:r>
          <a:r>
            <a:rPr kumimoji="1" lang="ja-JP" altLang="ja-JP" sz="1200" b="0" i="0" baseline="0">
              <a:solidFill>
                <a:schemeClr val="dk1"/>
              </a:solidFill>
              <a:effectLst/>
              <a:latin typeface="+mn-lt"/>
              <a:ea typeface="+mn-ea"/>
              <a:cs typeface="+mn-cs"/>
            </a:rPr>
            <a:t>円下回り他年度でも少なくなっているが、これは地方債の発行を必要最小限に抑制し、償還を進めてきたことが要因である。償還金額については、令和５年度以降年々減少傾向となっている。</a:t>
          </a:r>
          <a:endParaRPr lang="ja-JP" altLang="ja-JP" sz="12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福島県泉崎村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財政調整基金残高は、適切な財源の確保と歳出の精査により、</a:t>
          </a:r>
          <a:r>
            <a:rPr kumimoji="1" lang="ja-JP" altLang="en-US" sz="1100" b="0" i="0" baseline="0">
              <a:solidFill>
                <a:schemeClr val="dk1"/>
              </a:solidFill>
              <a:effectLst/>
              <a:latin typeface="+mn-lt"/>
              <a:ea typeface="+mn-ea"/>
              <a:cs typeface="+mn-cs"/>
            </a:rPr>
            <a:t>例年</a:t>
          </a:r>
          <a:r>
            <a:rPr kumimoji="1" lang="ja-JP" altLang="ja-JP" sz="1100" b="0" i="0" baseline="0">
              <a:solidFill>
                <a:schemeClr val="dk1"/>
              </a:solidFill>
              <a:effectLst/>
              <a:latin typeface="+mn-lt"/>
              <a:ea typeface="+mn-ea"/>
              <a:cs typeface="+mn-cs"/>
            </a:rPr>
            <a:t>取崩</a:t>
          </a:r>
          <a:r>
            <a:rPr kumimoji="1" lang="ja-JP" altLang="en-US" sz="1100" b="0" i="0" baseline="0">
              <a:solidFill>
                <a:schemeClr val="dk1"/>
              </a:solidFill>
              <a:effectLst/>
              <a:latin typeface="+mn-lt"/>
              <a:ea typeface="+mn-ea"/>
              <a:cs typeface="+mn-cs"/>
            </a:rPr>
            <a:t>額を回避する程度だったが、今年度は積立により増額となった</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実質収支額については、事業費の精査等により継続的に黒字を確保している。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今後の大型事業の実施に備え、健全な財政運営を行っていく。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福島県泉崎村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一般会計及び公営企業以外の特別会計（国民健康保険、介護保険、後期高齢者医療）は、すべてにおいて赤字は生じておらず黒字決算となっている。また企業会計（水道事業（法適）、農業集落排水・汚水処理事業（法適）、住宅用地造成事業（法適）、工業用地造成事業（法適））においても、全部の会計で資金剰余となっている。水道事業においては借入金の償還額が減少し、黒字額は全体で増加した。</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福島県泉崎村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元利償還金は、</a:t>
          </a:r>
          <a:r>
            <a:rPr kumimoji="1" lang="en-US" altLang="ja-JP" sz="1100" b="0" i="0" baseline="0">
              <a:solidFill>
                <a:schemeClr val="dk1"/>
              </a:solidFill>
              <a:effectLst/>
              <a:latin typeface="+mn-lt"/>
              <a:ea typeface="+mn-ea"/>
              <a:cs typeface="+mn-cs"/>
            </a:rPr>
            <a:t>H15</a:t>
          </a:r>
          <a:r>
            <a:rPr kumimoji="1" lang="ja-JP" altLang="ja-JP" sz="1100" b="0" i="0" baseline="0">
              <a:solidFill>
                <a:schemeClr val="dk1"/>
              </a:solidFill>
              <a:effectLst/>
              <a:latin typeface="+mn-lt"/>
              <a:ea typeface="+mn-ea"/>
              <a:cs typeface="+mn-cs"/>
            </a:rPr>
            <a:t>臨時財政対策債、</a:t>
          </a:r>
          <a:r>
            <a:rPr kumimoji="1" lang="en-US" altLang="ja-JP" sz="1100" b="0" i="0" baseline="0">
              <a:solidFill>
                <a:schemeClr val="dk1"/>
              </a:solidFill>
              <a:effectLst/>
              <a:latin typeface="+mn-lt"/>
              <a:ea typeface="+mn-ea"/>
              <a:cs typeface="+mn-cs"/>
            </a:rPr>
            <a:t>H5</a:t>
          </a:r>
          <a:r>
            <a:rPr kumimoji="1" lang="ja-JP" altLang="en-US" sz="1100" b="0" i="0" baseline="0">
              <a:solidFill>
                <a:schemeClr val="dk1"/>
              </a:solidFill>
              <a:effectLst/>
              <a:latin typeface="+mn-lt"/>
              <a:ea typeface="+mn-ea"/>
              <a:cs typeface="+mn-cs"/>
            </a:rPr>
            <a:t>及び</a:t>
          </a:r>
          <a:r>
            <a:rPr kumimoji="1" lang="en-US" altLang="ja-JP" sz="1100" b="0" i="0" baseline="0">
              <a:solidFill>
                <a:schemeClr val="dk1"/>
              </a:solidFill>
              <a:effectLst/>
              <a:latin typeface="+mn-lt"/>
              <a:ea typeface="+mn-ea"/>
              <a:cs typeface="+mn-cs"/>
            </a:rPr>
            <a:t>H7</a:t>
          </a:r>
          <a:r>
            <a:rPr kumimoji="1" lang="ja-JP" altLang="ja-JP" sz="1100" b="0" i="0" baseline="0">
              <a:solidFill>
                <a:schemeClr val="dk1"/>
              </a:solidFill>
              <a:effectLst/>
              <a:latin typeface="+mn-lt"/>
              <a:ea typeface="+mn-ea"/>
              <a:cs typeface="+mn-cs"/>
            </a:rPr>
            <a:t>上水道出資債</a:t>
          </a:r>
          <a:r>
            <a:rPr kumimoji="1" lang="ja-JP" altLang="en-US"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H15</a:t>
          </a:r>
          <a:r>
            <a:rPr kumimoji="1" lang="ja-JP" altLang="en-US" sz="1100" b="0" i="0" baseline="0">
              <a:solidFill>
                <a:schemeClr val="dk1"/>
              </a:solidFill>
              <a:effectLst/>
              <a:latin typeface="+mn-lt"/>
              <a:ea typeface="+mn-ea"/>
              <a:cs typeface="+mn-cs"/>
            </a:rPr>
            <a:t>減税補填債、</a:t>
          </a:r>
          <a:r>
            <a:rPr kumimoji="1" lang="en-US" altLang="ja-JP" sz="1100" b="0" i="0" baseline="0">
              <a:solidFill>
                <a:schemeClr val="dk1"/>
              </a:solidFill>
              <a:effectLst/>
              <a:latin typeface="+mn-lt"/>
              <a:ea typeface="+mn-ea"/>
              <a:cs typeface="+mn-cs"/>
            </a:rPr>
            <a:t>H30</a:t>
          </a:r>
          <a:r>
            <a:rPr kumimoji="1" lang="ja-JP" altLang="en-US" sz="1100" b="0" i="0" baseline="0">
              <a:solidFill>
                <a:schemeClr val="dk1"/>
              </a:solidFill>
              <a:effectLst/>
              <a:latin typeface="+mn-lt"/>
              <a:ea typeface="+mn-ea"/>
              <a:cs typeface="+mn-cs"/>
            </a:rPr>
            <a:t>緊急防災・減災事業債</a:t>
          </a:r>
          <a:r>
            <a:rPr kumimoji="1" lang="ja-JP" altLang="ja-JP" sz="1100" b="0" i="0" baseline="0">
              <a:solidFill>
                <a:schemeClr val="dk1"/>
              </a:solidFill>
              <a:effectLst/>
              <a:latin typeface="+mn-lt"/>
              <a:ea typeface="+mn-ea"/>
              <a:cs typeface="+mn-cs"/>
            </a:rPr>
            <a:t>の償還完了により</a:t>
          </a:r>
          <a:r>
            <a:rPr kumimoji="1" lang="en-US" altLang="ja-JP" sz="1100" b="0" i="0" baseline="0">
              <a:solidFill>
                <a:schemeClr val="dk1"/>
              </a:solidFill>
              <a:effectLst/>
              <a:latin typeface="+mn-lt"/>
              <a:ea typeface="+mn-ea"/>
              <a:cs typeface="+mn-cs"/>
            </a:rPr>
            <a:t>28,504</a:t>
          </a:r>
          <a:r>
            <a:rPr kumimoji="1" lang="ja-JP" altLang="ja-JP" sz="1100" b="0" i="0" baseline="0">
              <a:solidFill>
                <a:schemeClr val="dk1"/>
              </a:solidFill>
              <a:effectLst/>
              <a:latin typeface="+mn-lt"/>
              <a:ea typeface="+mn-ea"/>
              <a:cs typeface="+mn-cs"/>
            </a:rPr>
            <a:t>千円の減となった。令和５年度以降については徐々に減少していく見込みである。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また、算入公債費等については同程度の値となる見込みである。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しかしながら、今後の大型事業実施に伴い、多額の借入が必要となることから、実質公債費比率は徐々に増加し</a:t>
          </a:r>
          <a:r>
            <a:rPr kumimoji="1" lang="en-US" altLang="ja-JP" sz="1100" b="0" i="0" baseline="0">
              <a:solidFill>
                <a:schemeClr val="dk1"/>
              </a:solidFill>
              <a:effectLst/>
              <a:latin typeface="+mn-lt"/>
              <a:ea typeface="+mn-ea"/>
              <a:cs typeface="+mn-cs"/>
            </a:rPr>
            <a:t>10%</a:t>
          </a:r>
          <a:r>
            <a:rPr kumimoji="1" lang="ja-JP" altLang="ja-JP" sz="1100" b="0" i="0" baseline="0">
              <a:solidFill>
                <a:schemeClr val="dk1"/>
              </a:solidFill>
              <a:effectLst/>
              <a:latin typeface="+mn-lt"/>
              <a:ea typeface="+mn-ea"/>
              <a:cs typeface="+mn-cs"/>
            </a:rPr>
            <a:t>前後まで上昇すると思われる。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福島県泉崎村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一般会計等にかかる地方債の現在高は、臨時財政対策債と公共事業等債の計</a:t>
          </a:r>
          <a:r>
            <a:rPr kumimoji="1" lang="en-US" altLang="ja-JP" sz="1100" b="0" i="0" baseline="0">
              <a:solidFill>
                <a:schemeClr val="dk1"/>
              </a:solidFill>
              <a:effectLst/>
              <a:latin typeface="+mn-lt"/>
              <a:ea typeface="+mn-ea"/>
              <a:cs typeface="+mn-cs"/>
            </a:rPr>
            <a:t>49,502</a:t>
          </a:r>
          <a:r>
            <a:rPr kumimoji="1" lang="ja-JP" altLang="ja-JP" sz="1100" b="0" i="0" baseline="0">
              <a:solidFill>
                <a:schemeClr val="dk1"/>
              </a:solidFill>
              <a:effectLst/>
              <a:latin typeface="+mn-lt"/>
              <a:ea typeface="+mn-ea"/>
              <a:cs typeface="+mn-cs"/>
            </a:rPr>
            <a:t>千円の借入れがあったが、償還により</a:t>
          </a:r>
          <a:r>
            <a:rPr kumimoji="1" lang="en-US" altLang="ja-JP" sz="1100" b="0" i="0" baseline="0">
              <a:solidFill>
                <a:schemeClr val="dk1"/>
              </a:solidFill>
              <a:effectLst/>
              <a:latin typeface="+mn-lt"/>
              <a:ea typeface="+mn-ea"/>
              <a:cs typeface="+mn-cs"/>
            </a:rPr>
            <a:t>311,862</a:t>
          </a:r>
          <a:r>
            <a:rPr kumimoji="1" lang="ja-JP" altLang="ja-JP" sz="1100" b="0" i="0" baseline="0">
              <a:solidFill>
                <a:schemeClr val="dk1"/>
              </a:solidFill>
              <a:effectLst/>
              <a:latin typeface="+mn-lt"/>
              <a:ea typeface="+mn-ea"/>
              <a:cs typeface="+mn-cs"/>
            </a:rPr>
            <a:t>千円の減となった。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公営企業債等繰入見込額は、対象が水道事業と農業集落排水・汚水処理事業であるが、新規借入れもなく、償還により</a:t>
          </a:r>
          <a:r>
            <a:rPr kumimoji="1" lang="en-US" altLang="ja-JP" sz="1100" b="0" i="0" baseline="0">
              <a:solidFill>
                <a:schemeClr val="dk1"/>
              </a:solidFill>
              <a:effectLst/>
              <a:latin typeface="+mn-lt"/>
              <a:ea typeface="+mn-ea"/>
              <a:cs typeface="+mn-cs"/>
            </a:rPr>
            <a:t>65,793</a:t>
          </a:r>
          <a:r>
            <a:rPr kumimoji="1" lang="ja-JP" altLang="ja-JP" sz="1100" b="0" i="0" baseline="0">
              <a:solidFill>
                <a:schemeClr val="dk1"/>
              </a:solidFill>
              <a:effectLst/>
              <a:latin typeface="+mn-lt"/>
              <a:ea typeface="+mn-ea"/>
              <a:cs typeface="+mn-cs"/>
            </a:rPr>
            <a:t>千円の減となった。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退職手当負担見込額は</a:t>
          </a:r>
          <a:r>
            <a:rPr kumimoji="1" lang="ja-JP" altLang="en-US" sz="1100" b="0" i="0" baseline="0">
              <a:solidFill>
                <a:schemeClr val="dk1"/>
              </a:solidFill>
              <a:effectLst/>
              <a:latin typeface="+mn-lt"/>
              <a:ea typeface="+mn-ea"/>
              <a:cs typeface="+mn-cs"/>
            </a:rPr>
            <a:t>負担額から組合等積立額を控除し算出するが、この控除額が増加したため</a:t>
          </a:r>
          <a:r>
            <a:rPr kumimoji="1" lang="en-US" altLang="ja-JP" sz="1100" b="0" i="0" baseline="0">
              <a:solidFill>
                <a:schemeClr val="dk1"/>
              </a:solidFill>
              <a:effectLst/>
              <a:latin typeface="+mn-lt"/>
              <a:ea typeface="+mn-ea"/>
              <a:cs typeface="+mn-cs"/>
            </a:rPr>
            <a:t>5,089</a:t>
          </a:r>
          <a:r>
            <a:rPr kumimoji="1" lang="ja-JP" altLang="ja-JP" sz="1100" b="0" i="0" baseline="0">
              <a:solidFill>
                <a:schemeClr val="dk1"/>
              </a:solidFill>
              <a:effectLst/>
              <a:latin typeface="+mn-lt"/>
              <a:ea typeface="+mn-ea"/>
              <a:cs typeface="+mn-cs"/>
            </a:rPr>
            <a:t>千円の</a:t>
          </a:r>
          <a:r>
            <a:rPr kumimoji="1" lang="ja-JP" altLang="en-US" sz="1100" b="0" i="0" baseline="0">
              <a:solidFill>
                <a:schemeClr val="dk1"/>
              </a:solidFill>
              <a:effectLst/>
              <a:latin typeface="+mn-lt"/>
              <a:ea typeface="+mn-ea"/>
              <a:cs typeface="+mn-cs"/>
            </a:rPr>
            <a:t>減</a:t>
          </a:r>
          <a:r>
            <a:rPr kumimoji="1" lang="ja-JP" altLang="ja-JP" sz="1100" b="0" i="0" baseline="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充当可能基金は、財政調整基金で</a:t>
          </a:r>
          <a:r>
            <a:rPr kumimoji="1" lang="en-US" altLang="ja-JP" sz="1100" b="0" i="0" baseline="0">
              <a:solidFill>
                <a:schemeClr val="dk1"/>
              </a:solidFill>
              <a:effectLst/>
              <a:latin typeface="+mn-lt"/>
              <a:ea typeface="+mn-ea"/>
              <a:cs typeface="+mn-cs"/>
            </a:rPr>
            <a:t>49,109</a:t>
          </a:r>
          <a:r>
            <a:rPr kumimoji="1" lang="ja-JP" altLang="ja-JP" sz="1100" b="0" i="0" baseline="0">
              <a:solidFill>
                <a:schemeClr val="dk1"/>
              </a:solidFill>
              <a:effectLst/>
              <a:latin typeface="+mn-lt"/>
              <a:ea typeface="+mn-ea"/>
              <a:cs typeface="+mn-cs"/>
            </a:rPr>
            <a:t>千円、国民健康保険診療所建替事業基金で</a:t>
          </a:r>
          <a:r>
            <a:rPr kumimoji="1" lang="en-US" altLang="ja-JP" sz="1100" b="0" i="0" baseline="0">
              <a:solidFill>
                <a:schemeClr val="dk1"/>
              </a:solidFill>
              <a:effectLst/>
              <a:latin typeface="+mn-lt"/>
              <a:ea typeface="+mn-ea"/>
              <a:cs typeface="+mn-cs"/>
            </a:rPr>
            <a:t>90,000</a:t>
          </a:r>
          <a:r>
            <a:rPr kumimoji="1" lang="ja-JP" altLang="ja-JP" sz="1100" b="0" i="0" baseline="0">
              <a:solidFill>
                <a:schemeClr val="dk1"/>
              </a:solidFill>
              <a:effectLst/>
              <a:latin typeface="+mn-lt"/>
              <a:ea typeface="+mn-ea"/>
              <a:cs typeface="+mn-cs"/>
            </a:rPr>
            <a:t>千円などの積立てが</a:t>
          </a:r>
          <a:r>
            <a:rPr kumimoji="1" lang="ja-JP" altLang="en-US" sz="1100" b="0" i="0" baseline="0">
              <a:solidFill>
                <a:schemeClr val="dk1"/>
              </a:solidFill>
              <a:effectLst/>
              <a:latin typeface="+mn-lt"/>
              <a:ea typeface="+mn-ea"/>
              <a:cs typeface="+mn-cs"/>
            </a:rPr>
            <a:t>あり</a:t>
          </a:r>
          <a:r>
            <a:rPr kumimoji="1" lang="ja-JP" altLang="ja-JP" sz="1100" b="0" i="0" baseline="0">
              <a:solidFill>
                <a:schemeClr val="dk1"/>
              </a:solidFill>
              <a:effectLst/>
              <a:latin typeface="+mn-lt"/>
              <a:ea typeface="+mn-ea"/>
              <a:cs typeface="+mn-cs"/>
            </a:rPr>
            <a:t>、合計で</a:t>
          </a:r>
          <a:r>
            <a:rPr kumimoji="1" lang="en-US" altLang="ja-JP" sz="1100" b="0" i="0" baseline="0">
              <a:solidFill>
                <a:schemeClr val="dk1"/>
              </a:solidFill>
              <a:effectLst/>
              <a:latin typeface="+mn-lt"/>
              <a:ea typeface="+mn-ea"/>
              <a:cs typeface="+mn-cs"/>
            </a:rPr>
            <a:t>156,574</a:t>
          </a:r>
          <a:r>
            <a:rPr kumimoji="1" lang="ja-JP" altLang="ja-JP" sz="1100" b="0" i="0" baseline="0">
              <a:solidFill>
                <a:schemeClr val="dk1"/>
              </a:solidFill>
              <a:effectLst/>
              <a:latin typeface="+mn-lt"/>
              <a:ea typeface="+mn-ea"/>
              <a:cs typeface="+mn-cs"/>
            </a:rPr>
            <a:t>千円の</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地方債の発行を最小限とするなど、将来負担額の抑制に努める。また、充当可能財源においては、国保診療所建替事業基金の積立て等が見込まれることから数年は増加すると思われるが泉崎駅東口開発が開始となった場合には基金の大幅減が予想され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福島県泉崎村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財政調整基金において</a:t>
          </a:r>
          <a:r>
            <a:rPr kumimoji="1" lang="en-US" altLang="ja-JP" sz="1100" b="0" i="0" baseline="0">
              <a:solidFill>
                <a:schemeClr val="dk1"/>
              </a:solidFill>
              <a:effectLst/>
              <a:latin typeface="+mn-lt"/>
              <a:ea typeface="+mn-ea"/>
              <a:cs typeface="+mn-cs"/>
            </a:rPr>
            <a:t>49,109</a:t>
          </a:r>
          <a:r>
            <a:rPr kumimoji="1" lang="ja-JP" altLang="ja-JP" sz="1100" b="0" i="0" baseline="0">
              <a:solidFill>
                <a:schemeClr val="dk1"/>
              </a:solidFill>
              <a:effectLst/>
              <a:latin typeface="+mn-lt"/>
              <a:ea typeface="+mn-ea"/>
              <a:cs typeface="+mn-cs"/>
            </a:rPr>
            <a:t>千円を積立てたほか、国民健康保険診療所建替基金に</a:t>
          </a:r>
          <a:r>
            <a:rPr kumimoji="1" lang="en-US" altLang="ja-JP" sz="1100" b="0" i="0" baseline="0">
              <a:solidFill>
                <a:schemeClr val="dk1"/>
              </a:solidFill>
              <a:effectLst/>
              <a:latin typeface="+mn-lt"/>
              <a:ea typeface="+mn-ea"/>
              <a:cs typeface="+mn-cs"/>
            </a:rPr>
            <a:t>90,000</a:t>
          </a:r>
          <a:r>
            <a:rPr kumimoji="1" lang="ja-JP" altLang="ja-JP" sz="1100" b="0" i="0" baseline="0">
              <a:solidFill>
                <a:schemeClr val="dk1"/>
              </a:solidFill>
              <a:effectLst/>
              <a:latin typeface="+mn-lt"/>
              <a:ea typeface="+mn-ea"/>
              <a:cs typeface="+mn-cs"/>
            </a:rPr>
            <a:t>千円、学校給食センター建設基金に</a:t>
          </a:r>
          <a:r>
            <a:rPr kumimoji="1" lang="en-US" altLang="ja-JP" sz="1100" b="0" i="0" baseline="0">
              <a:solidFill>
                <a:schemeClr val="dk1"/>
              </a:solidFill>
              <a:effectLst/>
              <a:latin typeface="+mn-lt"/>
              <a:ea typeface="+mn-ea"/>
              <a:cs typeface="+mn-cs"/>
            </a:rPr>
            <a:t>39,000</a:t>
          </a:r>
          <a:r>
            <a:rPr kumimoji="1" lang="ja-JP" altLang="ja-JP" sz="1100" b="0" i="0" baseline="0">
              <a:solidFill>
                <a:schemeClr val="dk1"/>
              </a:solidFill>
              <a:effectLst/>
              <a:latin typeface="+mn-lt"/>
              <a:ea typeface="+mn-ea"/>
              <a:cs typeface="+mn-cs"/>
            </a:rPr>
            <a:t>千円をそれぞれ積立て</a:t>
          </a:r>
          <a:r>
            <a:rPr kumimoji="1" lang="ja-JP" altLang="en-US" sz="1100" b="0" i="0" baseline="0">
              <a:solidFill>
                <a:schemeClr val="dk1"/>
              </a:solidFill>
              <a:effectLst/>
              <a:latin typeface="+mn-lt"/>
              <a:ea typeface="+mn-ea"/>
              <a:cs typeface="+mn-cs"/>
            </a:rPr>
            <a:t>、減債基金を</a:t>
          </a:r>
          <a:r>
            <a:rPr kumimoji="1" lang="en-US" altLang="ja-JP" sz="1100" b="0" i="0" baseline="0">
              <a:solidFill>
                <a:schemeClr val="dk1"/>
              </a:solidFill>
              <a:effectLst/>
              <a:latin typeface="+mn-lt"/>
              <a:ea typeface="+mn-ea"/>
              <a:cs typeface="+mn-cs"/>
            </a:rPr>
            <a:t>30,446</a:t>
          </a:r>
          <a:r>
            <a:rPr kumimoji="1" lang="ja-JP" altLang="en-US" sz="1100" b="0" i="0" baseline="0">
              <a:solidFill>
                <a:schemeClr val="dk1"/>
              </a:solidFill>
              <a:effectLst/>
              <a:latin typeface="+mn-lt"/>
              <a:ea typeface="+mn-ea"/>
              <a:cs typeface="+mn-cs"/>
            </a:rPr>
            <a:t>千円取崩し</a:t>
          </a:r>
          <a:r>
            <a:rPr kumimoji="1" lang="ja-JP" altLang="ja-JP" sz="1100" b="0" i="0" baseline="0">
              <a:solidFill>
                <a:schemeClr val="dk1"/>
              </a:solidFill>
              <a:effectLst/>
              <a:latin typeface="+mn-lt"/>
              <a:ea typeface="+mn-ea"/>
              <a:cs typeface="+mn-cs"/>
            </a:rPr>
            <a:t>たこと</a:t>
          </a:r>
          <a:r>
            <a:rPr kumimoji="1" lang="ja-JP" altLang="en-US" sz="1100" b="0" i="0" baseline="0">
              <a:solidFill>
                <a:schemeClr val="dk1"/>
              </a:solidFill>
              <a:effectLst/>
              <a:latin typeface="+mn-lt"/>
              <a:ea typeface="+mn-ea"/>
              <a:cs typeface="+mn-cs"/>
            </a:rPr>
            <a:t>など</a:t>
          </a:r>
          <a:r>
            <a:rPr kumimoji="1" lang="ja-JP" altLang="ja-JP" sz="1100" b="0" i="0" baseline="0">
              <a:solidFill>
                <a:schemeClr val="dk1"/>
              </a:solidFill>
              <a:effectLst/>
              <a:latin typeface="+mn-lt"/>
              <a:ea typeface="+mn-ea"/>
              <a:cs typeface="+mn-cs"/>
            </a:rPr>
            <a:t>が主要因で、全体として</a:t>
          </a:r>
          <a:r>
            <a:rPr kumimoji="1" lang="en-US" altLang="ja-JP" sz="1100" b="0" i="0" baseline="0">
              <a:solidFill>
                <a:schemeClr val="dk1"/>
              </a:solidFill>
              <a:effectLst/>
              <a:latin typeface="+mn-lt"/>
              <a:ea typeface="+mn-ea"/>
              <a:cs typeface="+mn-cs"/>
            </a:rPr>
            <a:t>152,905</a:t>
          </a:r>
          <a:r>
            <a:rPr kumimoji="1" lang="ja-JP" altLang="ja-JP" sz="1100" b="0" i="0" baseline="0">
              <a:solidFill>
                <a:schemeClr val="dk1"/>
              </a:solidFill>
              <a:effectLst/>
              <a:latin typeface="+mn-lt"/>
              <a:ea typeface="+mn-ea"/>
              <a:cs typeface="+mn-cs"/>
            </a:rPr>
            <a:t>千円の増となった。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早期の建て替えを目指し、国民健康保険診療所建替基金に数年は年間</a:t>
          </a:r>
          <a:r>
            <a:rPr kumimoji="1" lang="en-US" altLang="ja-JP" sz="1100" b="0" i="0" baseline="0">
              <a:solidFill>
                <a:schemeClr val="dk1"/>
              </a:solidFill>
              <a:effectLst/>
              <a:latin typeface="+mn-lt"/>
              <a:ea typeface="+mn-ea"/>
              <a:cs typeface="+mn-cs"/>
            </a:rPr>
            <a:t>50,000</a:t>
          </a:r>
          <a:r>
            <a:rPr kumimoji="1" lang="ja-JP" altLang="ja-JP" sz="1100" b="0" i="0" baseline="0">
              <a:solidFill>
                <a:schemeClr val="dk1"/>
              </a:solidFill>
              <a:effectLst/>
              <a:latin typeface="+mn-lt"/>
              <a:ea typeface="+mn-ea"/>
              <a:cs typeface="+mn-cs"/>
            </a:rPr>
            <a:t>千円程度積立てを行う予定ではあるが、今後泉崎駅東口開発が始まることから、全体としては少しずつ基金が減少していくことが見込まれる。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・泉崎駅東口開発事業基金：泉崎駅東口開発事業の資金。　　　　　　　</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・国民健康保険診療所建替事業基金：診療所建替事業の資金。</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・地域福祉基金：高齢者等の在宅福祉の向上、ボランティア活動の活発化、保健福祉の増進に係る事業の資金。</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・学校給食センター建設基金：学校給食センター建設に要する資金。</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・愛郷基金：ふるさと納税寄附金の適正管理と村発展に寄与する事業の資金。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国民健康保険診療所建替事業基金：建て替えに備え</a:t>
          </a:r>
          <a:r>
            <a:rPr kumimoji="1" lang="en-US" altLang="ja-JP" sz="1100" b="0" i="0" baseline="0">
              <a:solidFill>
                <a:schemeClr val="dk1"/>
              </a:solidFill>
              <a:effectLst/>
              <a:latin typeface="+mn-lt"/>
              <a:ea typeface="+mn-ea"/>
              <a:cs typeface="+mn-cs"/>
            </a:rPr>
            <a:t>90,000</a:t>
          </a:r>
          <a:r>
            <a:rPr kumimoji="1" lang="ja-JP" altLang="ja-JP" sz="1100" b="0" i="0" baseline="0">
              <a:solidFill>
                <a:schemeClr val="dk1"/>
              </a:solidFill>
              <a:effectLst/>
              <a:latin typeface="+mn-lt"/>
              <a:ea typeface="+mn-ea"/>
              <a:cs typeface="+mn-cs"/>
            </a:rPr>
            <a:t>千円を積立てたことによる増加。</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愛郷基金：ふるさと納税寄附金</a:t>
          </a:r>
          <a:r>
            <a:rPr kumimoji="1" lang="en-US" altLang="ja-JP" sz="1100" b="0" i="0" baseline="0">
              <a:solidFill>
                <a:schemeClr val="dk1"/>
              </a:solidFill>
              <a:effectLst/>
              <a:latin typeface="+mn-lt"/>
              <a:ea typeface="+mn-ea"/>
              <a:cs typeface="+mn-cs"/>
            </a:rPr>
            <a:t>5,326</a:t>
          </a:r>
          <a:r>
            <a:rPr kumimoji="1" lang="ja-JP" altLang="ja-JP" sz="1100" b="0" i="0" baseline="0">
              <a:solidFill>
                <a:schemeClr val="dk1"/>
              </a:solidFill>
              <a:effectLst/>
              <a:latin typeface="+mn-lt"/>
              <a:ea typeface="+mn-ea"/>
              <a:cs typeface="+mn-cs"/>
            </a:rPr>
            <a:t>千円を積立てたことによる増加。</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学校給食センター建設基金：建て替えに備え</a:t>
          </a:r>
          <a:r>
            <a:rPr kumimoji="1" lang="en-US" altLang="ja-JP" sz="1100" b="0" i="0" baseline="0">
              <a:solidFill>
                <a:schemeClr val="dk1"/>
              </a:solidFill>
              <a:effectLst/>
              <a:latin typeface="+mn-lt"/>
              <a:ea typeface="+mn-ea"/>
              <a:cs typeface="+mn-cs"/>
            </a:rPr>
            <a:t>39,000</a:t>
          </a:r>
          <a:r>
            <a:rPr kumimoji="1" lang="ja-JP" altLang="ja-JP" sz="1100" b="0" i="0" baseline="0">
              <a:solidFill>
                <a:schemeClr val="dk1"/>
              </a:solidFill>
              <a:effectLst/>
              <a:latin typeface="+mn-lt"/>
              <a:ea typeface="+mn-ea"/>
              <a:cs typeface="+mn-cs"/>
            </a:rPr>
            <a:t>千円を積立てたことによる増加。</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泉崎駅東口開発事業基金：</a:t>
          </a:r>
          <a:r>
            <a:rPr kumimoji="1" lang="ja-JP" altLang="en-US" sz="1100" b="0" i="0" baseline="0">
              <a:solidFill>
                <a:schemeClr val="dk1"/>
              </a:solidFill>
              <a:effectLst/>
              <a:latin typeface="+mn-lt"/>
              <a:ea typeface="+mn-ea"/>
              <a:cs typeface="+mn-cs"/>
            </a:rPr>
            <a:t>用地買収に充てるため</a:t>
          </a:r>
          <a:r>
            <a:rPr kumimoji="1" lang="en-US" altLang="ja-JP" sz="1100" b="0" i="0" baseline="0">
              <a:solidFill>
                <a:schemeClr val="dk1"/>
              </a:solidFill>
              <a:effectLst/>
              <a:latin typeface="+mn-lt"/>
              <a:ea typeface="+mn-ea"/>
              <a:cs typeface="+mn-cs"/>
            </a:rPr>
            <a:t>47,364</a:t>
          </a:r>
          <a:r>
            <a:rPr kumimoji="1" lang="ja-JP" altLang="ja-JP" sz="1100" b="0" i="0" baseline="0">
              <a:solidFill>
                <a:schemeClr val="dk1"/>
              </a:solidFill>
              <a:effectLst/>
              <a:latin typeface="+mn-lt"/>
              <a:ea typeface="+mn-ea"/>
              <a:cs typeface="+mn-cs"/>
            </a:rPr>
            <a:t>千円を取り崩し、</a:t>
          </a:r>
          <a:r>
            <a:rPr kumimoji="1" lang="ja-JP" altLang="en-US" sz="1100" b="0" i="0" baseline="0">
              <a:solidFill>
                <a:schemeClr val="dk1"/>
              </a:solidFill>
              <a:effectLst/>
              <a:latin typeface="+mn-lt"/>
              <a:ea typeface="+mn-ea"/>
              <a:cs typeface="+mn-cs"/>
            </a:rPr>
            <a:t>東口開発に備え</a:t>
          </a:r>
          <a:r>
            <a:rPr kumimoji="1" lang="en-US" altLang="ja-JP" sz="1100" b="0" i="0" baseline="0">
              <a:solidFill>
                <a:schemeClr val="dk1"/>
              </a:solidFill>
              <a:effectLst/>
              <a:latin typeface="+mn-lt"/>
              <a:ea typeface="+mn-ea"/>
              <a:cs typeface="+mn-cs"/>
            </a:rPr>
            <a:t>40,000</a:t>
          </a:r>
          <a:r>
            <a:rPr kumimoji="1" lang="ja-JP" altLang="ja-JP" sz="1100" b="0" i="0" baseline="0">
              <a:solidFill>
                <a:schemeClr val="dk1"/>
              </a:solidFill>
              <a:effectLst/>
              <a:latin typeface="+mn-lt"/>
              <a:ea typeface="+mn-ea"/>
              <a:cs typeface="+mn-cs"/>
            </a:rPr>
            <a:t>千円を積立</a:t>
          </a:r>
          <a:r>
            <a:rPr kumimoji="1" lang="ja-JP" altLang="en-US" sz="1100" b="0" i="0" baseline="0">
              <a:solidFill>
                <a:schemeClr val="dk1"/>
              </a:solidFill>
              <a:effectLst/>
              <a:latin typeface="+mn-lt"/>
              <a:ea typeface="+mn-ea"/>
              <a:cs typeface="+mn-cs"/>
            </a:rPr>
            <a:t>、最終的に</a:t>
          </a:r>
          <a:r>
            <a:rPr kumimoji="1" lang="en-US" altLang="ja-JP" sz="1100" b="0" i="0" baseline="0">
              <a:solidFill>
                <a:schemeClr val="dk1"/>
              </a:solidFill>
              <a:effectLst/>
              <a:latin typeface="+mn-lt"/>
              <a:ea typeface="+mn-ea"/>
              <a:cs typeface="+mn-cs"/>
            </a:rPr>
            <a:t>7,364</a:t>
          </a:r>
          <a:r>
            <a:rPr kumimoji="1" lang="ja-JP" altLang="en-US" sz="1100" b="0" i="0" baseline="0">
              <a:solidFill>
                <a:schemeClr val="dk1"/>
              </a:solidFill>
              <a:effectLst/>
              <a:latin typeface="+mn-lt"/>
              <a:ea typeface="+mn-ea"/>
              <a:cs typeface="+mn-cs"/>
            </a:rPr>
            <a:t>千円減少</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村営住宅基金：村営住宅等の建設、修繕、改良維持管理に充てるため、</a:t>
          </a:r>
          <a:r>
            <a:rPr kumimoji="1" lang="en-US" altLang="ja-JP" sz="1100" b="0" i="0" baseline="0">
              <a:solidFill>
                <a:schemeClr val="dk1"/>
              </a:solidFill>
              <a:effectLst/>
              <a:latin typeface="+mn-lt"/>
              <a:ea typeface="+mn-ea"/>
              <a:cs typeface="+mn-cs"/>
            </a:rPr>
            <a:t>5,000</a:t>
          </a:r>
          <a:r>
            <a:rPr kumimoji="1" lang="ja-JP" altLang="ja-JP" sz="1100" b="0" i="0" baseline="0">
              <a:solidFill>
                <a:schemeClr val="dk1"/>
              </a:solidFill>
              <a:effectLst/>
              <a:latin typeface="+mn-lt"/>
              <a:ea typeface="+mn-ea"/>
              <a:cs typeface="+mn-cs"/>
            </a:rPr>
            <a:t>千円を積立てたことによる増加。</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国民健康保険診療所建替事業基金：令和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年度に</a:t>
          </a:r>
          <a:r>
            <a:rPr kumimoji="1" lang="en-US" altLang="ja-JP" sz="1100" b="0" i="0" baseline="0">
              <a:solidFill>
                <a:schemeClr val="dk1"/>
              </a:solidFill>
              <a:effectLst/>
              <a:latin typeface="+mn-lt"/>
              <a:ea typeface="+mn-ea"/>
              <a:cs typeface="+mn-cs"/>
            </a:rPr>
            <a:t>90,000</a:t>
          </a:r>
          <a:r>
            <a:rPr kumimoji="1" lang="ja-JP" altLang="ja-JP" sz="1100" b="0" i="0" baseline="0">
              <a:solidFill>
                <a:schemeClr val="dk1"/>
              </a:solidFill>
              <a:effectLst/>
              <a:latin typeface="+mn-lt"/>
              <a:ea typeface="+mn-ea"/>
              <a:cs typeface="+mn-cs"/>
            </a:rPr>
            <a:t>千円を積み立てしたが、数年は</a:t>
          </a:r>
          <a:r>
            <a:rPr kumimoji="1" lang="en-US" altLang="ja-JP" sz="1100" b="0" i="0" baseline="0">
              <a:solidFill>
                <a:schemeClr val="dk1"/>
              </a:solidFill>
              <a:effectLst/>
              <a:latin typeface="+mn-lt"/>
              <a:ea typeface="+mn-ea"/>
              <a:cs typeface="+mn-cs"/>
            </a:rPr>
            <a:t>50,000</a:t>
          </a:r>
          <a:r>
            <a:rPr kumimoji="1" lang="ja-JP" altLang="en-US" sz="1100" b="0" i="0" baseline="0">
              <a:solidFill>
                <a:schemeClr val="dk1"/>
              </a:solidFill>
              <a:effectLst/>
              <a:latin typeface="+mn-lt"/>
              <a:ea typeface="+mn-ea"/>
              <a:cs typeface="+mn-cs"/>
            </a:rPr>
            <a:t>千円</a:t>
          </a:r>
          <a:r>
            <a:rPr kumimoji="1" lang="ja-JP" altLang="ja-JP" sz="1100" b="0" i="0" baseline="0">
              <a:solidFill>
                <a:schemeClr val="dk1"/>
              </a:solidFill>
              <a:effectLst/>
              <a:latin typeface="+mn-lt"/>
              <a:ea typeface="+mn-ea"/>
              <a:cs typeface="+mn-cs"/>
            </a:rPr>
            <a:t>程度を目標に積立予定。</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愛郷基金：引き続きふるさと納税寄附金を全額積立予定。</a:t>
          </a:r>
          <a:endParaRPr lang="ja-JP" altLang="ja-JP" sz="1400">
            <a:effectLst/>
          </a:endParaRPr>
        </a:p>
        <a:p>
          <a:r>
            <a:rPr kumimoji="1" lang="ja-JP" altLang="ja-JP" sz="1100" b="0" i="0" baseline="0">
              <a:solidFill>
                <a:schemeClr val="dk1"/>
              </a:solidFill>
              <a:effectLst/>
              <a:latin typeface="+mn-lt"/>
              <a:ea typeface="+mn-ea"/>
              <a:cs typeface="+mn-cs"/>
            </a:rPr>
            <a:t>泉崎駅東口開発事業基金</a:t>
          </a:r>
          <a:r>
            <a:rPr kumimoji="1" lang="ja-JP" altLang="en-US" sz="1100" b="0" i="0" baseline="0">
              <a:solidFill>
                <a:schemeClr val="dk1"/>
              </a:solidFill>
              <a:effectLst/>
              <a:latin typeface="+mn-lt"/>
              <a:ea typeface="+mn-ea"/>
              <a:cs typeface="+mn-cs"/>
            </a:rPr>
            <a:t>：駅の開発に向け用地買収に充てるため基金の取り崩しが見込まれる。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当初予算において財源不足のため</a:t>
          </a:r>
          <a:r>
            <a:rPr kumimoji="1" lang="en-US" altLang="ja-JP" sz="1100" b="0" i="0" baseline="0">
              <a:solidFill>
                <a:schemeClr val="dk1"/>
              </a:solidFill>
              <a:effectLst/>
              <a:latin typeface="+mn-lt"/>
              <a:ea typeface="+mn-ea"/>
              <a:cs typeface="+mn-cs"/>
            </a:rPr>
            <a:t>269,878</a:t>
          </a:r>
          <a:r>
            <a:rPr kumimoji="1" lang="ja-JP" altLang="ja-JP" sz="1100" b="0" i="0" baseline="0">
              <a:solidFill>
                <a:schemeClr val="dk1"/>
              </a:solidFill>
              <a:effectLst/>
              <a:latin typeface="+mn-lt"/>
              <a:ea typeface="+mn-ea"/>
              <a:cs typeface="+mn-cs"/>
            </a:rPr>
            <a:t>千円を取崩す予定であったが、決算剰余金等により取崩しを行う必要がなくなり、最終的に</a:t>
          </a:r>
          <a:r>
            <a:rPr kumimoji="1" lang="en-US" altLang="ja-JP" sz="1100" b="0" i="0" baseline="0">
              <a:solidFill>
                <a:schemeClr val="dk1"/>
              </a:solidFill>
              <a:effectLst/>
              <a:latin typeface="+mn-lt"/>
              <a:ea typeface="+mn-ea"/>
              <a:cs typeface="+mn-cs"/>
            </a:rPr>
            <a:t>49,109</a:t>
          </a:r>
          <a:r>
            <a:rPr kumimoji="1" lang="ja-JP" altLang="ja-JP" sz="1100" b="0" i="0" baseline="0">
              <a:solidFill>
                <a:schemeClr val="dk1"/>
              </a:solidFill>
              <a:effectLst/>
              <a:latin typeface="+mn-lt"/>
              <a:ea typeface="+mn-ea"/>
              <a:cs typeface="+mn-cs"/>
            </a:rPr>
            <a:t>千円を積立てたため、残高は</a:t>
          </a:r>
          <a:r>
            <a:rPr kumimoji="1" lang="en-US" altLang="ja-JP" sz="1100" b="0" i="0" baseline="0">
              <a:solidFill>
                <a:schemeClr val="dk1"/>
              </a:solidFill>
              <a:effectLst/>
              <a:latin typeface="+mn-lt"/>
              <a:ea typeface="+mn-ea"/>
              <a:cs typeface="+mn-cs"/>
            </a:rPr>
            <a:t>905,737</a:t>
          </a:r>
          <a:r>
            <a:rPr kumimoji="1" lang="ja-JP" altLang="ja-JP" sz="1100" b="0" i="0" baseline="0">
              <a:solidFill>
                <a:schemeClr val="dk1"/>
              </a:solidFill>
              <a:effectLst/>
              <a:latin typeface="+mn-lt"/>
              <a:ea typeface="+mn-ea"/>
              <a:cs typeface="+mn-cs"/>
            </a:rPr>
            <a:t>千円となった。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財政状況を鑑みながら、災害や各施設の老朽化等に対応するため、計画的に積立てできるよう財政運営を行う。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当初予算において</a:t>
          </a:r>
          <a:r>
            <a:rPr kumimoji="1" lang="en-US" altLang="ja-JP" sz="1100" b="0" i="0" baseline="0">
              <a:solidFill>
                <a:schemeClr val="dk1"/>
              </a:solidFill>
              <a:effectLst/>
              <a:latin typeface="+mn-lt"/>
              <a:ea typeface="+mn-ea"/>
              <a:cs typeface="+mn-cs"/>
            </a:rPr>
            <a:t>30,446</a:t>
          </a:r>
          <a:r>
            <a:rPr kumimoji="1" lang="ja-JP" altLang="ja-JP" sz="1100" b="0" i="0" baseline="0">
              <a:solidFill>
                <a:schemeClr val="dk1"/>
              </a:solidFill>
              <a:effectLst/>
              <a:latin typeface="+mn-lt"/>
              <a:ea typeface="+mn-ea"/>
              <a:cs typeface="+mn-cs"/>
            </a:rPr>
            <a:t>千円を取崩</a:t>
          </a:r>
          <a:r>
            <a:rPr kumimoji="1" lang="ja-JP" altLang="en-US" sz="1100" b="0" i="0" baseline="0">
              <a:solidFill>
                <a:schemeClr val="dk1"/>
              </a:solidFill>
              <a:effectLst/>
              <a:latin typeface="+mn-lt"/>
              <a:ea typeface="+mn-ea"/>
              <a:cs typeface="+mn-cs"/>
            </a:rPr>
            <a:t>したことで残高は</a:t>
          </a:r>
          <a:r>
            <a:rPr kumimoji="1" lang="en-US" altLang="ja-JP" sz="1100" b="0" i="0" baseline="0">
              <a:solidFill>
                <a:schemeClr val="dk1"/>
              </a:solidFill>
              <a:effectLst/>
              <a:latin typeface="+mn-lt"/>
              <a:ea typeface="+mn-ea"/>
              <a:cs typeface="+mn-cs"/>
            </a:rPr>
            <a:t>0</a:t>
          </a:r>
          <a:r>
            <a:rPr kumimoji="1" lang="ja-JP" altLang="en-US" sz="1100" b="0" i="0" baseline="0">
              <a:solidFill>
                <a:schemeClr val="dk1"/>
              </a:solidFill>
              <a:effectLst/>
              <a:latin typeface="+mn-lt"/>
              <a:ea typeface="+mn-ea"/>
              <a:cs typeface="+mn-cs"/>
            </a:rPr>
            <a:t>円となった</a:t>
          </a:r>
          <a:r>
            <a:rPr kumimoji="1" lang="ja-JP" altLang="ja-JP" sz="1100" b="0" i="0" baseline="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財政状況を鑑みながら、今後増加見込である起債の償還のため基金の上積みを行っていく。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7FF0604-D34F-4D82-9F43-EF233CDDFD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25BACFB-69F4-4B64-BE0C-F0EE117B94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2E315C8-4CD4-4861-8982-C46F9E5650ED}"/>
            </a:ext>
          </a:extLst>
        </xdr:cNvPr>
        <xdr:cNvSpPr/>
      </xdr:nvSpPr>
      <xdr:spPr>
        <a:xfrm>
          <a:off x="11753850" y="85725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DEC29C49-5D6C-4FE9-A50C-C00D6F6D88BF}"/>
            </a:ext>
          </a:extLst>
        </xdr:cNvPr>
        <xdr:cNvSpPr/>
      </xdr:nvSpPr>
      <xdr:spPr>
        <a:xfrm>
          <a:off x="13125450" y="85725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642F258A-B338-4EA0-BCB0-22857C0991C6}"/>
            </a:ext>
          </a:extLst>
        </xdr:cNvPr>
        <xdr:cNvSpPr/>
      </xdr:nvSpPr>
      <xdr:spPr>
        <a:xfrm>
          <a:off x="14497050" y="85725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FA49FF3C-C543-4601-AA4A-35E2F774F339}"/>
            </a:ext>
          </a:extLst>
        </xdr:cNvPr>
        <xdr:cNvSpPr/>
      </xdr:nvSpPr>
      <xdr:spPr>
        <a:xfrm>
          <a:off x="15868650" y="85725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F79D7980-3EDF-4343-9028-20E47433C8B3}"/>
            </a:ext>
          </a:extLst>
        </xdr:cNvPr>
        <xdr:cNvSpPr/>
      </xdr:nvSpPr>
      <xdr:spPr>
        <a:xfrm>
          <a:off x="17240250" y="85725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9687EEF2-35B4-4A2F-B40A-FB9F5786009C}"/>
            </a:ext>
          </a:extLst>
        </xdr:cNvPr>
        <xdr:cNvSpPr/>
      </xdr:nvSpPr>
      <xdr:spPr>
        <a:xfrm>
          <a:off x="11753850" y="123444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F718FC5-A6E7-4C50-A4F6-1C9AFFDA9AFA}"/>
            </a:ext>
          </a:extLst>
        </xdr:cNvPr>
        <xdr:cNvSpPr/>
      </xdr:nvSpPr>
      <xdr:spPr>
        <a:xfrm>
          <a:off x="13125450" y="123444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DA3D7CC6-F9D7-4AA5-84D2-B9C7797BA989}"/>
            </a:ext>
          </a:extLst>
        </xdr:cNvPr>
        <xdr:cNvSpPr/>
      </xdr:nvSpPr>
      <xdr:spPr>
        <a:xfrm>
          <a:off x="14497050" y="123444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EA92B07F-04FE-4F45-80B5-84F23F4616A9}"/>
            </a:ext>
          </a:extLst>
        </xdr:cNvPr>
        <xdr:cNvSpPr/>
      </xdr:nvSpPr>
      <xdr:spPr>
        <a:xfrm>
          <a:off x="15868650" y="123444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D2C86DFE-DD3F-4CB4-81CC-732147D39367}"/>
            </a:ext>
          </a:extLst>
        </xdr:cNvPr>
        <xdr:cNvSpPr/>
      </xdr:nvSpPr>
      <xdr:spPr>
        <a:xfrm>
          <a:off x="17240250" y="123444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7BBB6DF-FFD5-47FF-8061-89B8FFB404BC}"/>
            </a:ext>
          </a:extLst>
        </xdr:cNvPr>
        <xdr:cNvSpPr/>
      </xdr:nvSpPr>
      <xdr:spPr>
        <a:xfrm>
          <a:off x="359410" y="59690"/>
          <a:ext cx="11391265" cy="26733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7C8A4C36-2B82-4437-8E05-61284DA1ED7C}"/>
            </a:ext>
          </a:extLst>
        </xdr:cNvPr>
        <xdr:cNvSpPr/>
      </xdr:nvSpPr>
      <xdr:spPr>
        <a:xfrm>
          <a:off x="15346680" y="171450"/>
          <a:ext cx="3551555" cy="1720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2E7A5EF-5D7A-472C-850E-CD1393F03ED8}"/>
            </a:ext>
          </a:extLst>
        </xdr:cNvPr>
        <xdr:cNvSpPr/>
      </xdr:nvSpPr>
      <xdr:spPr>
        <a:xfrm>
          <a:off x="15351125" y="173990"/>
          <a:ext cx="3524250" cy="1670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732ACF9-6436-420D-B482-490973A24ECE}"/>
            </a:ext>
          </a:extLst>
        </xdr:cNvPr>
        <xdr:cNvSpPr/>
      </xdr:nvSpPr>
      <xdr:spPr>
        <a:xfrm>
          <a:off x="15372715" y="168910"/>
          <a:ext cx="3470910" cy="14351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福島県泉崎村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4EBFA81B-0E80-4336-BA60-96308A44BC62}"/>
            </a:ext>
          </a:extLst>
        </xdr:cNvPr>
        <xdr:cNvSpPr/>
      </xdr:nvSpPr>
      <xdr:spPr>
        <a:xfrm>
          <a:off x="12817475" y="171450"/>
          <a:ext cx="2392045" cy="1720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13ED34B-2942-46E2-B06B-C16181F541B2}"/>
            </a:ext>
          </a:extLst>
        </xdr:cNvPr>
        <xdr:cNvSpPr/>
      </xdr:nvSpPr>
      <xdr:spPr>
        <a:xfrm>
          <a:off x="12839065" y="173990"/>
          <a:ext cx="2355215" cy="1670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776F3AC-9DB7-4127-AE06-F66904767496}"/>
            </a:ext>
          </a:extLst>
        </xdr:cNvPr>
        <xdr:cNvSpPr/>
      </xdr:nvSpPr>
      <xdr:spPr>
        <a:xfrm>
          <a:off x="12870180" y="168910"/>
          <a:ext cx="2313305"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F8E8E7CD-7277-4379-AD06-EC234BD96AD9}"/>
            </a:ext>
          </a:extLst>
        </xdr:cNvPr>
        <xdr:cNvSpPr/>
      </xdr:nvSpPr>
      <xdr:spPr>
        <a:xfrm>
          <a:off x="440690" y="361315"/>
          <a:ext cx="9081135" cy="16275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4CFC5572-2B1F-4FD5-B36E-6370B1794E7D}"/>
            </a:ext>
          </a:extLst>
        </xdr:cNvPr>
        <xdr:cNvSpPr/>
      </xdr:nvSpPr>
      <xdr:spPr>
        <a:xfrm>
          <a:off x="563880" y="400685"/>
          <a:ext cx="1242695" cy="15582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BB442D44-E08F-4375-B90E-63EBCE8CE8B0}"/>
            </a:ext>
          </a:extLst>
        </xdr:cNvPr>
        <xdr:cNvSpPr/>
      </xdr:nvSpPr>
      <xdr:spPr>
        <a:xfrm>
          <a:off x="1764030" y="400685"/>
          <a:ext cx="1200150" cy="15582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6,092
5,922
35.43
4,347,621
3,907,534
359,077
2,820,129
2,968,530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FB6BB2E-27FB-478D-B494-72ABE7CA0CAE}"/>
            </a:ext>
          </a:extLst>
        </xdr:cNvPr>
        <xdr:cNvSpPr/>
      </xdr:nvSpPr>
      <xdr:spPr>
        <a:xfrm>
          <a:off x="2964180" y="400685"/>
          <a:ext cx="1371600" cy="15582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855608C7-974D-454C-A102-D2270D7D2A62}"/>
            </a:ext>
          </a:extLst>
        </xdr:cNvPr>
        <xdr:cNvSpPr/>
      </xdr:nvSpPr>
      <xdr:spPr>
        <a:xfrm>
          <a:off x="4335780" y="415925"/>
          <a:ext cx="1816735"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EFD9CBEA-9CFF-4CD8-9142-901036B34A66}"/>
            </a:ext>
          </a:extLst>
        </xdr:cNvPr>
        <xdr:cNvSpPr/>
      </xdr:nvSpPr>
      <xdr:spPr>
        <a:xfrm>
          <a:off x="6152515" y="415925"/>
          <a:ext cx="114046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E5B5823A-B27F-4135-99F1-2FFA8585DAA4}"/>
            </a:ext>
          </a:extLst>
        </xdr:cNvPr>
        <xdr:cNvSpPr/>
      </xdr:nvSpPr>
      <xdr:spPr>
        <a:xfrm>
          <a:off x="7352665" y="430530"/>
          <a:ext cx="583565" cy="7893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F1366A8D-8DF2-443E-B07B-D9547CF84719}"/>
            </a:ext>
          </a:extLst>
        </xdr:cNvPr>
        <xdr:cNvSpPr/>
      </xdr:nvSpPr>
      <xdr:spPr>
        <a:xfrm>
          <a:off x="4335780" y="1040130"/>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A21998C-2C54-466F-BA85-D20C121AC350}"/>
            </a:ext>
          </a:extLst>
        </xdr:cNvPr>
        <xdr:cNvSpPr/>
      </xdr:nvSpPr>
      <xdr:spPr>
        <a:xfrm>
          <a:off x="6221730" y="1040130"/>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227F7948-8130-4B5C-908E-B7C78A020D99}"/>
            </a:ext>
          </a:extLst>
        </xdr:cNvPr>
        <xdr:cNvSpPr/>
      </xdr:nvSpPr>
      <xdr:spPr>
        <a:xfrm>
          <a:off x="9979025" y="361315"/>
          <a:ext cx="1371600" cy="11214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DE0B811B-6BDF-4CF4-9FFC-500697B51A15}"/>
            </a:ext>
          </a:extLst>
        </xdr:cNvPr>
        <xdr:cNvSpPr/>
      </xdr:nvSpPr>
      <xdr:spPr>
        <a:xfrm>
          <a:off x="10208895" y="430530"/>
          <a:ext cx="1200150" cy="1035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62633645-0C01-4BC7-8DE5-3E4DA28EFF43}"/>
            </a:ext>
          </a:extLst>
        </xdr:cNvPr>
        <xdr:cNvSpPr/>
      </xdr:nvSpPr>
      <xdr:spPr>
        <a:xfrm>
          <a:off x="10208895" y="541020"/>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C6A9B1F-2F9A-485D-9DB0-A02E03611079}"/>
            </a:ext>
          </a:extLst>
        </xdr:cNvPr>
        <xdr:cNvSpPr/>
      </xdr:nvSpPr>
      <xdr:spPr>
        <a:xfrm>
          <a:off x="10208895" y="883920"/>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FC31D0AF-0F8C-441A-A3F4-B39EF301A722}"/>
            </a:ext>
          </a:extLst>
        </xdr:cNvPr>
        <xdr:cNvCxnSpPr/>
      </xdr:nvCxnSpPr>
      <xdr:spPr>
        <a:xfrm flipH="1">
          <a:off x="10042525" y="51371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586C1446-EC15-44B9-9C80-F817151F5228}"/>
            </a:ext>
          </a:extLst>
        </xdr:cNvPr>
        <xdr:cNvSpPr/>
      </xdr:nvSpPr>
      <xdr:spPr>
        <a:xfrm>
          <a:off x="10092690" y="475615"/>
          <a:ext cx="107315" cy="406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3868E1EB-BADD-4599-8AF9-BE31FE455659}"/>
            </a:ext>
          </a:extLst>
        </xdr:cNvPr>
        <xdr:cNvSpPr/>
      </xdr:nvSpPr>
      <xdr:spPr>
        <a:xfrm>
          <a:off x="10092690" y="63182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392DDCC5-2CDC-42E5-82DC-75D94A5ED303}"/>
            </a:ext>
          </a:extLst>
        </xdr:cNvPr>
        <xdr:cNvCxnSpPr/>
      </xdr:nvCxnSpPr>
      <xdr:spPr>
        <a:xfrm>
          <a:off x="10137140" y="883920"/>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E2551024-709A-4C69-9DB6-3CA83D1896B1}"/>
            </a:ext>
          </a:extLst>
        </xdr:cNvPr>
        <xdr:cNvCxnSpPr/>
      </xdr:nvCxnSpPr>
      <xdr:spPr>
        <a:xfrm>
          <a:off x="10057765" y="883920"/>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3516E1DE-573D-4507-9CA4-596E51D8F71B}"/>
            </a:ext>
          </a:extLst>
        </xdr:cNvPr>
        <xdr:cNvCxnSpPr/>
      </xdr:nvCxnSpPr>
      <xdr:spPr>
        <a:xfrm flipV="1">
          <a:off x="10137140" y="112014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C860F4C-ACA2-41D3-875B-C8FE0F0453EC}"/>
            </a:ext>
          </a:extLst>
        </xdr:cNvPr>
        <xdr:cNvCxnSpPr/>
      </xdr:nvCxnSpPr>
      <xdr:spPr>
        <a:xfrm>
          <a:off x="10057765" y="1264920"/>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E96D67AD-BCF7-4EC7-9AB6-AD06B70D9131}"/>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1979BB52-D5BD-4045-AA51-68BF57E08ABC}"/>
            </a:ext>
          </a:extLst>
        </xdr:cNvPr>
        <xdr:cNvSpPr txBox="1"/>
      </xdr:nvSpPr>
      <xdr:spPr>
        <a:xfrm>
          <a:off x="419100" y="23317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A55AB1B3-85CE-4D1A-8635-E58381DE9953}"/>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A7D60172-85E4-462D-BCC9-D80EA6AF095D}"/>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E5CF6EC0-57B1-46DA-91ED-61A62B452620}"/>
            </a:ext>
          </a:extLst>
        </xdr:cNvPr>
        <xdr:cNvSpPr txBox="1"/>
      </xdr:nvSpPr>
      <xdr:spPr>
        <a:xfrm>
          <a:off x="419100" y="30556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AE1C8EF-00E3-451E-8C7F-ABC2B5C4B407}"/>
            </a:ext>
          </a:extLst>
        </xdr:cNvPr>
        <xdr:cNvSpPr/>
      </xdr:nvSpPr>
      <xdr:spPr>
        <a:xfrm>
          <a:off x="1142365" y="3578225"/>
          <a:ext cx="3826510" cy="2203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5597D632-368C-487F-B8D9-67F6DD27F747}"/>
            </a:ext>
          </a:extLst>
        </xdr:cNvPr>
        <xdr:cNvSpPr/>
      </xdr:nvSpPr>
      <xdr:spPr>
        <a:xfrm>
          <a:off x="1808974" y="3855022"/>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6B238D03-EACE-4933-9E73-95616362F87A}"/>
            </a:ext>
          </a:extLst>
        </xdr:cNvPr>
        <xdr:cNvSpPr/>
      </xdr:nvSpPr>
      <xdr:spPr>
        <a:xfrm>
          <a:off x="3451854" y="3832636"/>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[ 81.5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67246117-64E0-4570-A09F-55253CB7E208}"/>
            </a:ext>
          </a:extLst>
        </xdr:cNvPr>
        <xdr:cNvSpPr/>
      </xdr:nvSpPr>
      <xdr:spPr>
        <a:xfrm>
          <a:off x="491426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50E7BCF2-6CDC-4AB5-89F6-7713055E6362}"/>
            </a:ext>
          </a:extLst>
        </xdr:cNvPr>
        <xdr:cNvSpPr/>
      </xdr:nvSpPr>
      <xdr:spPr>
        <a:xfrm>
          <a:off x="491426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4CD1AB6C-1F3E-45A1-BC87-298013223560}"/>
            </a:ext>
          </a:extLst>
        </xdr:cNvPr>
        <xdr:cNvSpPr/>
      </xdr:nvSpPr>
      <xdr:spPr>
        <a:xfrm>
          <a:off x="628586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72946976-3FF9-46C8-B3DF-092E1F6FE127}"/>
            </a:ext>
          </a:extLst>
        </xdr:cNvPr>
        <xdr:cNvSpPr/>
      </xdr:nvSpPr>
      <xdr:spPr>
        <a:xfrm>
          <a:off x="628586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EFB2BBE-0763-4E2F-B7EB-30BEC391669C}"/>
            </a:ext>
          </a:extLst>
        </xdr:cNvPr>
        <xdr:cNvSpPr/>
      </xdr:nvSpPr>
      <xdr:spPr>
        <a:xfrm>
          <a:off x="778827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EBFFAA2-24BB-464B-A0C9-00ED9558EE00}"/>
            </a:ext>
          </a:extLst>
        </xdr:cNvPr>
        <xdr:cNvSpPr/>
      </xdr:nvSpPr>
      <xdr:spPr>
        <a:xfrm>
          <a:off x="778827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740529EB-6BB0-496E-885B-AED5D71BCBE0}"/>
            </a:ext>
          </a:extLst>
        </xdr:cNvPr>
        <xdr:cNvSpPr/>
      </xdr:nvSpPr>
      <xdr:spPr>
        <a:xfrm>
          <a:off x="1142365" y="4179570"/>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F947AA34-CE47-4F1F-9736-9B7C684E72DA}"/>
            </a:ext>
          </a:extLst>
        </xdr:cNvPr>
        <xdr:cNvSpPr/>
      </xdr:nvSpPr>
      <xdr:spPr>
        <a:xfrm>
          <a:off x="5216525" y="4179570"/>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AAA76222-176F-42AC-87DE-78B356BCB369}"/>
            </a:ext>
          </a:extLst>
        </xdr:cNvPr>
        <xdr:cNvSpPr/>
      </xdr:nvSpPr>
      <xdr:spPr>
        <a:xfrm>
          <a:off x="5216525" y="4248785"/>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BB02D03-AEA9-4019-BF90-45CEA5B064E8}"/>
            </a:ext>
          </a:extLst>
        </xdr:cNvPr>
        <xdr:cNvSpPr txBox="1"/>
      </xdr:nvSpPr>
      <xdr:spPr>
        <a:xfrm>
          <a:off x="5273675" y="4477385"/>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有形固定資産減価償却率は類似団体よりかなり高い水準にあり、</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資産を購入してからの経過期間が長く、資産価値が減少している状況である。</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公共施設等総合管理計画や個別施設計画を基に、施設の除却や統廃合・複合化を含め、修繕や更新に必要な財源の確保を計画的に行っていく必要がある。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1092C45E-89FB-4476-86FF-05DB7C9D621C}"/>
            </a:ext>
          </a:extLst>
        </xdr:cNvPr>
        <xdr:cNvSpPr txBox="1"/>
      </xdr:nvSpPr>
      <xdr:spPr>
        <a:xfrm>
          <a:off x="1123315" y="39928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DEB92B5F-53BA-4F0D-8470-DFF8889BCDB1}"/>
            </a:ext>
          </a:extLst>
        </xdr:cNvPr>
        <xdr:cNvCxnSpPr/>
      </xdr:nvCxnSpPr>
      <xdr:spPr>
        <a:xfrm>
          <a:off x="1142365" y="634428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FB83C311-103A-4E50-A83B-32759E7D709C}"/>
            </a:ext>
          </a:extLst>
        </xdr:cNvPr>
        <xdr:cNvSpPr txBox="1"/>
      </xdr:nvSpPr>
      <xdr:spPr>
        <a:xfrm>
          <a:off x="73104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A70743C9-3F8A-40D3-9A81-64508FD62A4D}"/>
            </a:ext>
          </a:extLst>
        </xdr:cNvPr>
        <xdr:cNvCxnSpPr/>
      </xdr:nvCxnSpPr>
      <xdr:spPr>
        <a:xfrm>
          <a:off x="1142365" y="590867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63" name="テキスト ボックス 62">
          <a:extLst>
            <a:ext uri="{FF2B5EF4-FFF2-40B4-BE49-F238E27FC236}">
              <a16:creationId xmlns:a16="http://schemas.microsoft.com/office/drawing/2014/main" id="{0F1CCD7C-02F1-40F2-82CC-B9F35AEC6876}"/>
            </a:ext>
          </a:extLst>
        </xdr:cNvPr>
        <xdr:cNvSpPr txBox="1"/>
      </xdr:nvSpPr>
      <xdr:spPr>
        <a:xfrm>
          <a:off x="731041" y="581677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B561D756-C273-4F60-B77E-7F9E9D564370}"/>
            </a:ext>
          </a:extLst>
        </xdr:cNvPr>
        <xdr:cNvCxnSpPr/>
      </xdr:nvCxnSpPr>
      <xdr:spPr>
        <a:xfrm>
          <a:off x="1142365" y="547878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58B43633-1EDC-491B-AC51-B9CE3C001674}"/>
            </a:ext>
          </a:extLst>
        </xdr:cNvPr>
        <xdr:cNvSpPr txBox="1"/>
      </xdr:nvSpPr>
      <xdr:spPr>
        <a:xfrm>
          <a:off x="784241" y="538116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3E40D6FC-2037-4E85-8656-2B3DB8FBB67A}"/>
            </a:ext>
          </a:extLst>
        </xdr:cNvPr>
        <xdr:cNvCxnSpPr/>
      </xdr:nvCxnSpPr>
      <xdr:spPr>
        <a:xfrm>
          <a:off x="1142365" y="504507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D61DBD53-04D5-45DE-957F-0BB7B2DA5FAC}"/>
            </a:ext>
          </a:extLst>
        </xdr:cNvPr>
        <xdr:cNvSpPr txBox="1"/>
      </xdr:nvSpPr>
      <xdr:spPr>
        <a:xfrm>
          <a:off x="784241" y="49512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A35ADB01-C142-4FD1-BE36-8B934C1A89FD}"/>
            </a:ext>
          </a:extLst>
        </xdr:cNvPr>
        <xdr:cNvCxnSpPr/>
      </xdr:nvCxnSpPr>
      <xdr:spPr>
        <a:xfrm>
          <a:off x="1142365" y="461327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70DD802D-2F0B-4C07-8FDB-128375004FCA}"/>
            </a:ext>
          </a:extLst>
        </xdr:cNvPr>
        <xdr:cNvSpPr txBox="1"/>
      </xdr:nvSpPr>
      <xdr:spPr>
        <a:xfrm>
          <a:off x="784241" y="4515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1BCAB918-66FE-43AC-BEFA-8BA139A89C1A}"/>
            </a:ext>
          </a:extLst>
        </xdr:cNvPr>
        <xdr:cNvCxnSpPr/>
      </xdr:nvCxnSpPr>
      <xdr:spPr>
        <a:xfrm>
          <a:off x="1142365" y="417957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459866A3-2DBB-4054-8300-6DFDFF866C9A}"/>
            </a:ext>
          </a:extLst>
        </xdr:cNvPr>
        <xdr:cNvSpPr txBox="1"/>
      </xdr:nvSpPr>
      <xdr:spPr>
        <a:xfrm>
          <a:off x="784241" y="408576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AAEB67CB-2666-4F89-A275-F265911622AF}"/>
            </a:ext>
          </a:extLst>
        </xdr:cNvPr>
        <xdr:cNvSpPr/>
      </xdr:nvSpPr>
      <xdr:spPr>
        <a:xfrm>
          <a:off x="1142365" y="4179570"/>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73" name="直線コネクタ 72">
          <a:extLst>
            <a:ext uri="{FF2B5EF4-FFF2-40B4-BE49-F238E27FC236}">
              <a16:creationId xmlns:a16="http://schemas.microsoft.com/office/drawing/2014/main" id="{B6A5B9F3-060E-4FA3-904E-B9582AC02EB6}"/>
            </a:ext>
          </a:extLst>
        </xdr:cNvPr>
        <xdr:cNvCxnSpPr/>
      </xdr:nvCxnSpPr>
      <xdr:spPr>
        <a:xfrm flipV="1">
          <a:off x="4295775" y="4561713"/>
          <a:ext cx="1270" cy="1137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74" name="有形固定資産減価償却率最小値テキスト">
          <a:extLst>
            <a:ext uri="{FF2B5EF4-FFF2-40B4-BE49-F238E27FC236}">
              <a16:creationId xmlns:a16="http://schemas.microsoft.com/office/drawing/2014/main" id="{EBA99E47-5F91-4EC4-9B68-BC3B85EE5B7B}"/>
            </a:ext>
          </a:extLst>
        </xdr:cNvPr>
        <xdr:cNvSpPr txBox="1"/>
      </xdr:nvSpPr>
      <xdr:spPr>
        <a:xfrm>
          <a:off x="4342765" y="5704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75" name="直線コネクタ 74">
          <a:extLst>
            <a:ext uri="{FF2B5EF4-FFF2-40B4-BE49-F238E27FC236}">
              <a16:creationId xmlns:a16="http://schemas.microsoft.com/office/drawing/2014/main" id="{555C21D2-DB30-4822-AB78-DBC57B280486}"/>
            </a:ext>
          </a:extLst>
        </xdr:cNvPr>
        <xdr:cNvCxnSpPr/>
      </xdr:nvCxnSpPr>
      <xdr:spPr>
        <a:xfrm>
          <a:off x="4206875" y="5699252"/>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76" name="有形固定資産減価償却率最大値テキスト">
          <a:extLst>
            <a:ext uri="{FF2B5EF4-FFF2-40B4-BE49-F238E27FC236}">
              <a16:creationId xmlns:a16="http://schemas.microsoft.com/office/drawing/2014/main" id="{DE95C07C-9C7B-499C-A0A9-CF35D8B7981E}"/>
            </a:ext>
          </a:extLst>
        </xdr:cNvPr>
        <xdr:cNvSpPr txBox="1"/>
      </xdr:nvSpPr>
      <xdr:spPr>
        <a:xfrm>
          <a:off x="4342765" y="4342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77" name="直線コネクタ 76">
          <a:extLst>
            <a:ext uri="{FF2B5EF4-FFF2-40B4-BE49-F238E27FC236}">
              <a16:creationId xmlns:a16="http://schemas.microsoft.com/office/drawing/2014/main" id="{B66AB143-5C55-43D9-83A0-05F7314F0EA3}"/>
            </a:ext>
          </a:extLst>
        </xdr:cNvPr>
        <xdr:cNvCxnSpPr/>
      </xdr:nvCxnSpPr>
      <xdr:spPr>
        <a:xfrm>
          <a:off x="4206875" y="4561713"/>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78" name="有形固定資産減価償却率平均値テキスト">
          <a:extLst>
            <a:ext uri="{FF2B5EF4-FFF2-40B4-BE49-F238E27FC236}">
              <a16:creationId xmlns:a16="http://schemas.microsoft.com/office/drawing/2014/main" id="{81AE21AD-0067-4CA1-BB6D-FB8F76FA1FF0}"/>
            </a:ext>
          </a:extLst>
        </xdr:cNvPr>
        <xdr:cNvSpPr txBox="1"/>
      </xdr:nvSpPr>
      <xdr:spPr>
        <a:xfrm>
          <a:off x="4342765" y="5026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9" name="フローチャート: 判断 78">
          <a:extLst>
            <a:ext uri="{FF2B5EF4-FFF2-40B4-BE49-F238E27FC236}">
              <a16:creationId xmlns:a16="http://schemas.microsoft.com/office/drawing/2014/main" id="{5B1F0BC3-8414-4012-844E-D9C437D7A011}"/>
            </a:ext>
          </a:extLst>
        </xdr:cNvPr>
        <xdr:cNvSpPr/>
      </xdr:nvSpPr>
      <xdr:spPr>
        <a:xfrm>
          <a:off x="4244975" y="516940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80" name="フローチャート: 判断 79">
          <a:extLst>
            <a:ext uri="{FF2B5EF4-FFF2-40B4-BE49-F238E27FC236}">
              <a16:creationId xmlns:a16="http://schemas.microsoft.com/office/drawing/2014/main" id="{8184C309-7F67-4E0B-B943-92146E8CE30E}"/>
            </a:ext>
          </a:extLst>
        </xdr:cNvPr>
        <xdr:cNvSpPr/>
      </xdr:nvSpPr>
      <xdr:spPr>
        <a:xfrm>
          <a:off x="3611880" y="5145405"/>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81" name="フローチャート: 判断 80">
          <a:extLst>
            <a:ext uri="{FF2B5EF4-FFF2-40B4-BE49-F238E27FC236}">
              <a16:creationId xmlns:a16="http://schemas.microsoft.com/office/drawing/2014/main" id="{F818553E-BED6-40E7-B2A0-263EC62DCAA8}"/>
            </a:ext>
          </a:extLst>
        </xdr:cNvPr>
        <xdr:cNvSpPr/>
      </xdr:nvSpPr>
      <xdr:spPr>
        <a:xfrm>
          <a:off x="2926080" y="5149469"/>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82" name="フローチャート: 判断 81">
          <a:extLst>
            <a:ext uri="{FF2B5EF4-FFF2-40B4-BE49-F238E27FC236}">
              <a16:creationId xmlns:a16="http://schemas.microsoft.com/office/drawing/2014/main" id="{CDC7BB13-6D8F-48B3-A194-79B39D03412C}"/>
            </a:ext>
          </a:extLst>
        </xdr:cNvPr>
        <xdr:cNvSpPr/>
      </xdr:nvSpPr>
      <xdr:spPr>
        <a:xfrm>
          <a:off x="2240280" y="5128133"/>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83" name="フローチャート: 判断 82">
          <a:extLst>
            <a:ext uri="{FF2B5EF4-FFF2-40B4-BE49-F238E27FC236}">
              <a16:creationId xmlns:a16="http://schemas.microsoft.com/office/drawing/2014/main" id="{222C4825-076A-40D8-994D-15A454DFB74B}"/>
            </a:ext>
          </a:extLst>
        </xdr:cNvPr>
        <xdr:cNvSpPr/>
      </xdr:nvSpPr>
      <xdr:spPr>
        <a:xfrm>
          <a:off x="1554480" y="507873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D2B905D3-C843-4C20-B83D-FD0FDA1F4C14}"/>
            </a:ext>
          </a:extLst>
        </xdr:cNvPr>
        <xdr:cNvSpPr txBox="1"/>
      </xdr:nvSpPr>
      <xdr:spPr>
        <a:xfrm>
          <a:off x="413321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1A83242B-F2DE-4102-9CFE-85DDA43B679A}"/>
            </a:ext>
          </a:extLst>
        </xdr:cNvPr>
        <xdr:cNvSpPr txBox="1"/>
      </xdr:nvSpPr>
      <xdr:spPr>
        <a:xfrm>
          <a:off x="350202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206E7105-4CCC-4E87-8DC4-C4424FF95EDE}"/>
            </a:ext>
          </a:extLst>
        </xdr:cNvPr>
        <xdr:cNvSpPr txBox="1"/>
      </xdr:nvSpPr>
      <xdr:spPr>
        <a:xfrm>
          <a:off x="281622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3CEBFF46-CD90-4E02-BA58-2C2714FD3EDA}"/>
            </a:ext>
          </a:extLst>
        </xdr:cNvPr>
        <xdr:cNvSpPr txBox="1"/>
      </xdr:nvSpPr>
      <xdr:spPr>
        <a:xfrm>
          <a:off x="213042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2741F852-A858-4F8A-9590-0B0DFF849A7F}"/>
            </a:ext>
          </a:extLst>
        </xdr:cNvPr>
        <xdr:cNvSpPr txBox="1"/>
      </xdr:nvSpPr>
      <xdr:spPr>
        <a:xfrm>
          <a:off x="144462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143510</xdr:rowOff>
    </xdr:from>
    <xdr:to>
      <xdr:col>23</xdr:col>
      <xdr:colOff>136525</xdr:colOff>
      <xdr:row>32</xdr:row>
      <xdr:rowOff>73660</xdr:rowOff>
    </xdr:to>
    <xdr:sp macro="" textlink="">
      <xdr:nvSpPr>
        <xdr:cNvPr id="89" name="楕円 88">
          <a:extLst>
            <a:ext uri="{FF2B5EF4-FFF2-40B4-BE49-F238E27FC236}">
              <a16:creationId xmlns:a16="http://schemas.microsoft.com/office/drawing/2014/main" id="{EF86C817-652A-4576-BE3C-62012346D665}"/>
            </a:ext>
          </a:extLst>
        </xdr:cNvPr>
        <xdr:cNvSpPr/>
      </xdr:nvSpPr>
      <xdr:spPr>
        <a:xfrm>
          <a:off x="4244975" y="54565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121937</xdr:rowOff>
    </xdr:from>
    <xdr:ext cx="405111" cy="259045"/>
    <xdr:sp macro="" textlink="">
      <xdr:nvSpPr>
        <xdr:cNvPr id="90" name="有形固定資産減価償却率該当値テキスト">
          <a:extLst>
            <a:ext uri="{FF2B5EF4-FFF2-40B4-BE49-F238E27FC236}">
              <a16:creationId xmlns:a16="http://schemas.microsoft.com/office/drawing/2014/main" id="{568695B7-D95F-4933-BD5D-7CB984EE29ED}"/>
            </a:ext>
          </a:extLst>
        </xdr:cNvPr>
        <xdr:cNvSpPr txBox="1"/>
      </xdr:nvSpPr>
      <xdr:spPr>
        <a:xfrm>
          <a:off x="4342765" y="5438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126238</xdr:rowOff>
    </xdr:from>
    <xdr:to>
      <xdr:col>19</xdr:col>
      <xdr:colOff>187325</xdr:colOff>
      <xdr:row>32</xdr:row>
      <xdr:rowOff>56388</xdr:rowOff>
    </xdr:to>
    <xdr:sp macro="" textlink="">
      <xdr:nvSpPr>
        <xdr:cNvPr id="91" name="楕円 90">
          <a:extLst>
            <a:ext uri="{FF2B5EF4-FFF2-40B4-BE49-F238E27FC236}">
              <a16:creationId xmlns:a16="http://schemas.microsoft.com/office/drawing/2014/main" id="{F7692E71-95F7-429D-93B0-5CFB7697E6B3}"/>
            </a:ext>
          </a:extLst>
        </xdr:cNvPr>
        <xdr:cNvSpPr/>
      </xdr:nvSpPr>
      <xdr:spPr>
        <a:xfrm>
          <a:off x="3611880" y="5444998"/>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5588</xdr:rowOff>
    </xdr:from>
    <xdr:to>
      <xdr:col>23</xdr:col>
      <xdr:colOff>85725</xdr:colOff>
      <xdr:row>32</xdr:row>
      <xdr:rowOff>22860</xdr:rowOff>
    </xdr:to>
    <xdr:cxnSp macro="">
      <xdr:nvCxnSpPr>
        <xdr:cNvPr id="92" name="直線コネクタ 91">
          <a:extLst>
            <a:ext uri="{FF2B5EF4-FFF2-40B4-BE49-F238E27FC236}">
              <a16:creationId xmlns:a16="http://schemas.microsoft.com/office/drawing/2014/main" id="{03FDDE36-BB18-4099-95D6-496AA94AF7BD}"/>
            </a:ext>
          </a:extLst>
        </xdr:cNvPr>
        <xdr:cNvCxnSpPr/>
      </xdr:nvCxnSpPr>
      <xdr:spPr>
        <a:xfrm>
          <a:off x="3656965" y="5493893"/>
          <a:ext cx="640715" cy="1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104648</xdr:rowOff>
    </xdr:from>
    <xdr:to>
      <xdr:col>15</xdr:col>
      <xdr:colOff>187325</xdr:colOff>
      <xdr:row>32</xdr:row>
      <xdr:rowOff>34798</xdr:rowOff>
    </xdr:to>
    <xdr:sp macro="" textlink="">
      <xdr:nvSpPr>
        <xdr:cNvPr id="93" name="楕円 92">
          <a:extLst>
            <a:ext uri="{FF2B5EF4-FFF2-40B4-BE49-F238E27FC236}">
              <a16:creationId xmlns:a16="http://schemas.microsoft.com/office/drawing/2014/main" id="{E1499454-4045-4C93-B6D8-1514CCD03DCB}"/>
            </a:ext>
          </a:extLst>
        </xdr:cNvPr>
        <xdr:cNvSpPr/>
      </xdr:nvSpPr>
      <xdr:spPr>
        <a:xfrm>
          <a:off x="2926080" y="5417693"/>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155448</xdr:rowOff>
    </xdr:from>
    <xdr:to>
      <xdr:col>19</xdr:col>
      <xdr:colOff>136525</xdr:colOff>
      <xdr:row>32</xdr:row>
      <xdr:rowOff>5588</xdr:rowOff>
    </xdr:to>
    <xdr:cxnSp macro="">
      <xdr:nvCxnSpPr>
        <xdr:cNvPr id="94" name="直線コネクタ 93">
          <a:extLst>
            <a:ext uri="{FF2B5EF4-FFF2-40B4-BE49-F238E27FC236}">
              <a16:creationId xmlns:a16="http://schemas.microsoft.com/office/drawing/2014/main" id="{8A35E3B3-C6C9-45A1-8BCC-7A464AAAA072}"/>
            </a:ext>
          </a:extLst>
        </xdr:cNvPr>
        <xdr:cNvCxnSpPr/>
      </xdr:nvCxnSpPr>
      <xdr:spPr>
        <a:xfrm>
          <a:off x="2971165" y="5470398"/>
          <a:ext cx="685800" cy="2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87376</xdr:rowOff>
    </xdr:from>
    <xdr:to>
      <xdr:col>11</xdr:col>
      <xdr:colOff>187325</xdr:colOff>
      <xdr:row>32</xdr:row>
      <xdr:rowOff>17526</xdr:rowOff>
    </xdr:to>
    <xdr:sp macro="" textlink="">
      <xdr:nvSpPr>
        <xdr:cNvPr id="95" name="楕円 94">
          <a:extLst>
            <a:ext uri="{FF2B5EF4-FFF2-40B4-BE49-F238E27FC236}">
              <a16:creationId xmlns:a16="http://schemas.microsoft.com/office/drawing/2014/main" id="{EB9A14E5-5C0E-466A-A748-84DA8C193CE5}"/>
            </a:ext>
          </a:extLst>
        </xdr:cNvPr>
        <xdr:cNvSpPr/>
      </xdr:nvSpPr>
      <xdr:spPr>
        <a:xfrm>
          <a:off x="2240280" y="5404231"/>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138176</xdr:rowOff>
    </xdr:from>
    <xdr:to>
      <xdr:col>15</xdr:col>
      <xdr:colOff>136525</xdr:colOff>
      <xdr:row>31</xdr:row>
      <xdr:rowOff>155448</xdr:rowOff>
    </xdr:to>
    <xdr:cxnSp macro="">
      <xdr:nvCxnSpPr>
        <xdr:cNvPr id="96" name="直線コネクタ 95">
          <a:extLst>
            <a:ext uri="{FF2B5EF4-FFF2-40B4-BE49-F238E27FC236}">
              <a16:creationId xmlns:a16="http://schemas.microsoft.com/office/drawing/2014/main" id="{DF6FCB8E-09F2-4B22-87DD-F54631E27805}"/>
            </a:ext>
          </a:extLst>
        </xdr:cNvPr>
        <xdr:cNvCxnSpPr/>
      </xdr:nvCxnSpPr>
      <xdr:spPr>
        <a:xfrm>
          <a:off x="2285365" y="5449316"/>
          <a:ext cx="685800" cy="21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89535</xdr:rowOff>
    </xdr:from>
    <xdr:to>
      <xdr:col>7</xdr:col>
      <xdr:colOff>187325</xdr:colOff>
      <xdr:row>32</xdr:row>
      <xdr:rowOff>19685</xdr:rowOff>
    </xdr:to>
    <xdr:sp macro="" textlink="">
      <xdr:nvSpPr>
        <xdr:cNvPr id="97" name="楕円 96">
          <a:extLst>
            <a:ext uri="{FF2B5EF4-FFF2-40B4-BE49-F238E27FC236}">
              <a16:creationId xmlns:a16="http://schemas.microsoft.com/office/drawing/2014/main" id="{8C71C8BA-6802-40A9-9F4A-939CB4D27F06}"/>
            </a:ext>
          </a:extLst>
        </xdr:cNvPr>
        <xdr:cNvSpPr/>
      </xdr:nvSpPr>
      <xdr:spPr>
        <a:xfrm>
          <a:off x="1554480" y="5408295"/>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138176</xdr:rowOff>
    </xdr:from>
    <xdr:to>
      <xdr:col>11</xdr:col>
      <xdr:colOff>136525</xdr:colOff>
      <xdr:row>31</xdr:row>
      <xdr:rowOff>140335</xdr:rowOff>
    </xdr:to>
    <xdr:cxnSp macro="">
      <xdr:nvCxnSpPr>
        <xdr:cNvPr id="98" name="直線コネクタ 97">
          <a:extLst>
            <a:ext uri="{FF2B5EF4-FFF2-40B4-BE49-F238E27FC236}">
              <a16:creationId xmlns:a16="http://schemas.microsoft.com/office/drawing/2014/main" id="{44872BFE-F1E3-4AC9-BE5D-CA84146C1313}"/>
            </a:ext>
          </a:extLst>
        </xdr:cNvPr>
        <xdr:cNvCxnSpPr/>
      </xdr:nvCxnSpPr>
      <xdr:spPr>
        <a:xfrm flipV="1">
          <a:off x="1599565" y="5449316"/>
          <a:ext cx="685800" cy="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120032</xdr:rowOff>
    </xdr:from>
    <xdr:ext cx="405111" cy="259045"/>
    <xdr:sp macro="" textlink="">
      <xdr:nvSpPr>
        <xdr:cNvPr id="99" name="n_1aveValue有形固定資産減価償却率">
          <a:extLst>
            <a:ext uri="{FF2B5EF4-FFF2-40B4-BE49-F238E27FC236}">
              <a16:creationId xmlns:a16="http://schemas.microsoft.com/office/drawing/2014/main" id="{0A88CB5E-DF18-4CAB-80C7-8FF5A721681B}"/>
            </a:ext>
          </a:extLst>
        </xdr:cNvPr>
        <xdr:cNvSpPr txBox="1"/>
      </xdr:nvSpPr>
      <xdr:spPr>
        <a:xfrm>
          <a:off x="3464569" y="4922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122191</xdr:rowOff>
    </xdr:from>
    <xdr:ext cx="405111" cy="259045"/>
    <xdr:sp macro="" textlink="">
      <xdr:nvSpPr>
        <xdr:cNvPr id="100" name="n_2aveValue有形固定資産減価償却率">
          <a:extLst>
            <a:ext uri="{FF2B5EF4-FFF2-40B4-BE49-F238E27FC236}">
              <a16:creationId xmlns:a16="http://schemas.microsoft.com/office/drawing/2014/main" id="{CE455B17-52B4-415B-B461-5C5C8147B98B}"/>
            </a:ext>
          </a:extLst>
        </xdr:cNvPr>
        <xdr:cNvSpPr txBox="1"/>
      </xdr:nvSpPr>
      <xdr:spPr>
        <a:xfrm>
          <a:off x="2793374" y="4924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102760</xdr:rowOff>
    </xdr:from>
    <xdr:ext cx="405111" cy="259045"/>
    <xdr:sp macro="" textlink="">
      <xdr:nvSpPr>
        <xdr:cNvPr id="101" name="n_3aveValue有形固定資産減価償却率">
          <a:extLst>
            <a:ext uri="{FF2B5EF4-FFF2-40B4-BE49-F238E27FC236}">
              <a16:creationId xmlns:a16="http://schemas.microsoft.com/office/drawing/2014/main" id="{2F5BF40B-7069-45E9-AA13-E385027CCE78}"/>
            </a:ext>
          </a:extLst>
        </xdr:cNvPr>
        <xdr:cNvSpPr txBox="1"/>
      </xdr:nvSpPr>
      <xdr:spPr>
        <a:xfrm>
          <a:off x="2107574" y="4899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102" name="n_4aveValue有形固定資産減価償却率">
          <a:extLst>
            <a:ext uri="{FF2B5EF4-FFF2-40B4-BE49-F238E27FC236}">
              <a16:creationId xmlns:a16="http://schemas.microsoft.com/office/drawing/2014/main" id="{11D93BC6-C17B-4AC1-8B3D-E92EF42EFD11}"/>
            </a:ext>
          </a:extLst>
        </xdr:cNvPr>
        <xdr:cNvSpPr txBox="1"/>
      </xdr:nvSpPr>
      <xdr:spPr>
        <a:xfrm>
          <a:off x="1421774" y="4859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47515</xdr:rowOff>
    </xdr:from>
    <xdr:ext cx="405111" cy="259045"/>
    <xdr:sp macro="" textlink="">
      <xdr:nvSpPr>
        <xdr:cNvPr id="103" name="n_1mainValue有形固定資産減価償却率">
          <a:extLst>
            <a:ext uri="{FF2B5EF4-FFF2-40B4-BE49-F238E27FC236}">
              <a16:creationId xmlns:a16="http://schemas.microsoft.com/office/drawing/2014/main" id="{7F706133-75F9-470C-9A2C-E8CAD5FD959B}"/>
            </a:ext>
          </a:extLst>
        </xdr:cNvPr>
        <xdr:cNvSpPr txBox="1"/>
      </xdr:nvSpPr>
      <xdr:spPr>
        <a:xfrm>
          <a:off x="3464569" y="5535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25925</xdr:rowOff>
    </xdr:from>
    <xdr:ext cx="405111" cy="259045"/>
    <xdr:sp macro="" textlink="">
      <xdr:nvSpPr>
        <xdr:cNvPr id="104" name="n_2mainValue有形固定資産減価償却率">
          <a:extLst>
            <a:ext uri="{FF2B5EF4-FFF2-40B4-BE49-F238E27FC236}">
              <a16:creationId xmlns:a16="http://schemas.microsoft.com/office/drawing/2014/main" id="{DA125854-D7F9-42DB-8063-6A9FE2C6E841}"/>
            </a:ext>
          </a:extLst>
        </xdr:cNvPr>
        <xdr:cNvSpPr txBox="1"/>
      </xdr:nvSpPr>
      <xdr:spPr>
        <a:xfrm>
          <a:off x="2793374" y="5508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8653</xdr:rowOff>
    </xdr:from>
    <xdr:ext cx="405111" cy="259045"/>
    <xdr:sp macro="" textlink="">
      <xdr:nvSpPr>
        <xdr:cNvPr id="105" name="n_3mainValue有形固定資産減価償却率">
          <a:extLst>
            <a:ext uri="{FF2B5EF4-FFF2-40B4-BE49-F238E27FC236}">
              <a16:creationId xmlns:a16="http://schemas.microsoft.com/office/drawing/2014/main" id="{DB5EF0F8-F13B-4038-9E59-6846A249629D}"/>
            </a:ext>
          </a:extLst>
        </xdr:cNvPr>
        <xdr:cNvSpPr txBox="1"/>
      </xdr:nvSpPr>
      <xdr:spPr>
        <a:xfrm>
          <a:off x="2107574" y="549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10812</xdr:rowOff>
    </xdr:from>
    <xdr:ext cx="405111" cy="259045"/>
    <xdr:sp macro="" textlink="">
      <xdr:nvSpPr>
        <xdr:cNvPr id="106" name="n_4mainValue有形固定資産減価償却率">
          <a:extLst>
            <a:ext uri="{FF2B5EF4-FFF2-40B4-BE49-F238E27FC236}">
              <a16:creationId xmlns:a16="http://schemas.microsoft.com/office/drawing/2014/main" id="{EFD0D681-9BFE-4B0C-BB47-DF817C29FFBF}"/>
            </a:ext>
          </a:extLst>
        </xdr:cNvPr>
        <xdr:cNvSpPr txBox="1"/>
      </xdr:nvSpPr>
      <xdr:spPr>
        <a:xfrm>
          <a:off x="1421774" y="5499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58380499-502B-4CDA-B7BB-CECD4D80B769}"/>
            </a:ext>
          </a:extLst>
        </xdr:cNvPr>
        <xdr:cNvSpPr/>
      </xdr:nvSpPr>
      <xdr:spPr>
        <a:xfrm>
          <a:off x="10188575" y="3578225"/>
          <a:ext cx="3805555" cy="2203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7294C20C-467A-430D-AC07-F53FB8BDA3B9}"/>
            </a:ext>
          </a:extLst>
        </xdr:cNvPr>
        <xdr:cNvSpPr/>
      </xdr:nvSpPr>
      <xdr:spPr>
        <a:xfrm>
          <a:off x="11144518" y="3855022"/>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3D387DC6-D018-4C20-BDB4-930E1340A9DB}"/>
            </a:ext>
          </a:extLst>
        </xdr:cNvPr>
        <xdr:cNvSpPr/>
      </xdr:nvSpPr>
      <xdr:spPr>
        <a:xfrm>
          <a:off x="12437015" y="3832636"/>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[ 127.0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A0D9C113-1509-43D7-B2EA-D83751771E38}"/>
            </a:ext>
          </a:extLst>
        </xdr:cNvPr>
        <xdr:cNvSpPr/>
      </xdr:nvSpPr>
      <xdr:spPr>
        <a:xfrm>
          <a:off x="1396047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51679487-9ACC-43C9-B285-C096D8E62AB0}"/>
            </a:ext>
          </a:extLst>
        </xdr:cNvPr>
        <xdr:cNvSpPr/>
      </xdr:nvSpPr>
      <xdr:spPr>
        <a:xfrm>
          <a:off x="1396047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FEB98400-578D-4A72-8712-73556C933130}"/>
            </a:ext>
          </a:extLst>
        </xdr:cNvPr>
        <xdr:cNvSpPr/>
      </xdr:nvSpPr>
      <xdr:spPr>
        <a:xfrm>
          <a:off x="1533207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3AA92B8D-C777-4C62-BA25-CF5B193F92E1}"/>
            </a:ext>
          </a:extLst>
        </xdr:cNvPr>
        <xdr:cNvSpPr/>
      </xdr:nvSpPr>
      <xdr:spPr>
        <a:xfrm>
          <a:off x="1533207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D76C044E-76DE-4BE3-9E6B-87EAD445EEA8}"/>
            </a:ext>
          </a:extLst>
        </xdr:cNvPr>
        <xdr:cNvSpPr/>
      </xdr:nvSpPr>
      <xdr:spPr>
        <a:xfrm>
          <a:off x="16813530"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BF649269-B990-4D63-BB7E-6DE158E9CB83}"/>
            </a:ext>
          </a:extLst>
        </xdr:cNvPr>
        <xdr:cNvSpPr/>
      </xdr:nvSpPr>
      <xdr:spPr>
        <a:xfrm>
          <a:off x="16813530"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4798BA19-8B64-40F7-9634-C754856BFB26}"/>
            </a:ext>
          </a:extLst>
        </xdr:cNvPr>
        <xdr:cNvSpPr/>
      </xdr:nvSpPr>
      <xdr:spPr>
        <a:xfrm>
          <a:off x="10188575" y="4179570"/>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72534217-A734-46AB-A1F0-54191D49695F}"/>
            </a:ext>
          </a:extLst>
        </xdr:cNvPr>
        <xdr:cNvSpPr/>
      </xdr:nvSpPr>
      <xdr:spPr>
        <a:xfrm>
          <a:off x="14241780" y="4179570"/>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300671ED-B53E-4F16-866C-DD5890F8174A}"/>
            </a:ext>
          </a:extLst>
        </xdr:cNvPr>
        <xdr:cNvSpPr/>
      </xdr:nvSpPr>
      <xdr:spPr>
        <a:xfrm>
          <a:off x="14241780" y="4248785"/>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338DBAD2-2E63-4FB3-AB78-FD48F1057966}"/>
            </a:ext>
          </a:extLst>
        </xdr:cNvPr>
        <xdr:cNvSpPr txBox="1"/>
      </xdr:nvSpPr>
      <xdr:spPr>
        <a:xfrm>
          <a:off x="14317980" y="4477385"/>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債務償還比率は昨年と比較し</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86.0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し、類似団体平均を下回っている。主な要因は、将来負担額において、地方債現在高で</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311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百万円、公営企業債等繰入見込額で</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百万円がそれぞれ減少と</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なり</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、経常</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一般</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財源において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は定額減税減収補填特例交付金等により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154</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増加したことがあげられる。</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今後も引き続き、必要最小限の地方債発行や充当可能財源の確保に努めることとする。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B75766B2-84B3-40B8-AFFA-9BC0B752071A}"/>
            </a:ext>
          </a:extLst>
        </xdr:cNvPr>
        <xdr:cNvSpPr txBox="1"/>
      </xdr:nvSpPr>
      <xdr:spPr>
        <a:xfrm>
          <a:off x="10150475" y="39928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B207A6E0-7B11-4421-BB25-3865D1DAC352}"/>
            </a:ext>
          </a:extLst>
        </xdr:cNvPr>
        <xdr:cNvCxnSpPr/>
      </xdr:nvCxnSpPr>
      <xdr:spPr>
        <a:xfrm>
          <a:off x="10188575" y="634428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1C0F1397-E17D-4FEE-812E-569CD5EFFD03}"/>
            </a:ext>
          </a:extLst>
        </xdr:cNvPr>
        <xdr:cNvSpPr txBox="1"/>
      </xdr:nvSpPr>
      <xdr:spPr>
        <a:xfrm>
          <a:off x="9695591"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739EA67E-EAE8-4D52-94D4-C656CE4072E5}"/>
            </a:ext>
          </a:extLst>
        </xdr:cNvPr>
        <xdr:cNvCxnSpPr/>
      </xdr:nvCxnSpPr>
      <xdr:spPr>
        <a:xfrm>
          <a:off x="10188575" y="6030142"/>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4DF9D378-B68F-44AA-B15E-76D463FA9295}"/>
            </a:ext>
          </a:extLst>
        </xdr:cNvPr>
        <xdr:cNvSpPr txBox="1"/>
      </xdr:nvSpPr>
      <xdr:spPr>
        <a:xfrm>
          <a:off x="9695591" y="59363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73577D85-77E0-4992-9C32-7195C9461E73}"/>
            </a:ext>
          </a:extLst>
        </xdr:cNvPr>
        <xdr:cNvCxnSpPr/>
      </xdr:nvCxnSpPr>
      <xdr:spPr>
        <a:xfrm>
          <a:off x="10188575" y="572171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3ED542AA-96C2-4CC0-BE39-C63762220DA6}"/>
            </a:ext>
          </a:extLst>
        </xdr:cNvPr>
        <xdr:cNvSpPr txBox="1"/>
      </xdr:nvSpPr>
      <xdr:spPr>
        <a:xfrm>
          <a:off x="9756296" y="562791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D983FB95-3EC0-422A-AC41-16B400AD8445}"/>
            </a:ext>
          </a:extLst>
        </xdr:cNvPr>
        <xdr:cNvCxnSpPr/>
      </xdr:nvCxnSpPr>
      <xdr:spPr>
        <a:xfrm>
          <a:off x="10188575" y="5411379"/>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E94519B3-998E-4C21-8E0E-B1D9531ADE11}"/>
            </a:ext>
          </a:extLst>
        </xdr:cNvPr>
        <xdr:cNvSpPr txBox="1"/>
      </xdr:nvSpPr>
      <xdr:spPr>
        <a:xfrm>
          <a:off x="9756296" y="532329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B959B44F-0745-4893-8A81-C016260D09C7}"/>
            </a:ext>
          </a:extLst>
        </xdr:cNvPr>
        <xdr:cNvCxnSpPr/>
      </xdr:nvCxnSpPr>
      <xdr:spPr>
        <a:xfrm>
          <a:off x="10188575" y="5102951"/>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8AD652C8-6858-48A5-9DAC-FE994923D515}"/>
            </a:ext>
          </a:extLst>
        </xdr:cNvPr>
        <xdr:cNvSpPr txBox="1"/>
      </xdr:nvSpPr>
      <xdr:spPr>
        <a:xfrm>
          <a:off x="9756296"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563C79F2-0241-4A71-BE80-B65A068DB267}"/>
            </a:ext>
          </a:extLst>
        </xdr:cNvPr>
        <xdr:cNvCxnSpPr/>
      </xdr:nvCxnSpPr>
      <xdr:spPr>
        <a:xfrm>
          <a:off x="10188575" y="4802142"/>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7B5364FB-7FBC-4DCB-9500-3E116FBF27BA}"/>
            </a:ext>
          </a:extLst>
        </xdr:cNvPr>
        <xdr:cNvSpPr txBox="1"/>
      </xdr:nvSpPr>
      <xdr:spPr>
        <a:xfrm>
          <a:off x="9756296"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CA201309-CF36-4E23-82C3-D1E2083901C3}"/>
            </a:ext>
          </a:extLst>
        </xdr:cNvPr>
        <xdr:cNvCxnSpPr/>
      </xdr:nvCxnSpPr>
      <xdr:spPr>
        <a:xfrm>
          <a:off x="10188575" y="448799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EAC5EB3D-546C-4F57-8E15-EED26A0CA6D2}"/>
            </a:ext>
          </a:extLst>
        </xdr:cNvPr>
        <xdr:cNvSpPr txBox="1"/>
      </xdr:nvSpPr>
      <xdr:spPr>
        <a:xfrm>
          <a:off x="9856983" y="439419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614A59BD-41FC-4BB6-B08C-352543453051}"/>
            </a:ext>
          </a:extLst>
        </xdr:cNvPr>
        <xdr:cNvCxnSpPr/>
      </xdr:nvCxnSpPr>
      <xdr:spPr>
        <a:xfrm>
          <a:off x="10188575" y="417957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E0635FF5-A626-4BF9-8E99-2C48F5C6FCA8}"/>
            </a:ext>
          </a:extLst>
        </xdr:cNvPr>
        <xdr:cNvSpPr/>
      </xdr:nvSpPr>
      <xdr:spPr>
        <a:xfrm>
          <a:off x="10188575" y="4179570"/>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37" name="直線コネクタ 136">
          <a:extLst>
            <a:ext uri="{FF2B5EF4-FFF2-40B4-BE49-F238E27FC236}">
              <a16:creationId xmlns:a16="http://schemas.microsoft.com/office/drawing/2014/main" id="{1E825331-602B-422C-8775-D0D5A25F3C0F}"/>
            </a:ext>
          </a:extLst>
        </xdr:cNvPr>
        <xdr:cNvCxnSpPr/>
      </xdr:nvCxnSpPr>
      <xdr:spPr>
        <a:xfrm flipV="1">
          <a:off x="13313410" y="4487998"/>
          <a:ext cx="1269" cy="1353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38" name="債務償還比率最小値テキスト">
          <a:extLst>
            <a:ext uri="{FF2B5EF4-FFF2-40B4-BE49-F238E27FC236}">
              <a16:creationId xmlns:a16="http://schemas.microsoft.com/office/drawing/2014/main" id="{D4E170DC-81C5-44B1-8090-436F3F30AE01}"/>
            </a:ext>
          </a:extLst>
        </xdr:cNvPr>
        <xdr:cNvSpPr txBox="1"/>
      </xdr:nvSpPr>
      <xdr:spPr>
        <a:xfrm>
          <a:off x="13369925" y="584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39" name="直線コネクタ 138">
          <a:extLst>
            <a:ext uri="{FF2B5EF4-FFF2-40B4-BE49-F238E27FC236}">
              <a16:creationId xmlns:a16="http://schemas.microsoft.com/office/drawing/2014/main" id="{11A0AA46-BC42-413A-9E06-3A864DC6DFC8}"/>
            </a:ext>
          </a:extLst>
        </xdr:cNvPr>
        <xdr:cNvCxnSpPr/>
      </xdr:nvCxnSpPr>
      <xdr:spPr>
        <a:xfrm>
          <a:off x="13251180" y="5841800"/>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1A3DB765-5F6A-4552-B8D6-BBC3AFF7D15F}"/>
            </a:ext>
          </a:extLst>
        </xdr:cNvPr>
        <xdr:cNvSpPr txBox="1"/>
      </xdr:nvSpPr>
      <xdr:spPr>
        <a:xfrm>
          <a:off x="13369925"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31826593-9949-44A6-8E35-67645B604A7E}"/>
            </a:ext>
          </a:extLst>
        </xdr:cNvPr>
        <xdr:cNvCxnSpPr/>
      </xdr:nvCxnSpPr>
      <xdr:spPr>
        <a:xfrm>
          <a:off x="13251180" y="448799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65231</xdr:rowOff>
    </xdr:from>
    <xdr:ext cx="469744" cy="259045"/>
    <xdr:sp macro="" textlink="">
      <xdr:nvSpPr>
        <xdr:cNvPr id="142" name="債務償還比率平均値テキスト">
          <a:extLst>
            <a:ext uri="{FF2B5EF4-FFF2-40B4-BE49-F238E27FC236}">
              <a16:creationId xmlns:a16="http://schemas.microsoft.com/office/drawing/2014/main" id="{46BC612F-9A58-497E-9313-44013BAE6500}"/>
            </a:ext>
          </a:extLst>
        </xdr:cNvPr>
        <xdr:cNvSpPr txBox="1"/>
      </xdr:nvSpPr>
      <xdr:spPr>
        <a:xfrm>
          <a:off x="13369925" y="48639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43" name="フローチャート: 判断 142">
          <a:extLst>
            <a:ext uri="{FF2B5EF4-FFF2-40B4-BE49-F238E27FC236}">
              <a16:creationId xmlns:a16="http://schemas.microsoft.com/office/drawing/2014/main" id="{B814CDB8-26E2-4F8C-90C2-271F097AE5FA}"/>
            </a:ext>
          </a:extLst>
        </xdr:cNvPr>
        <xdr:cNvSpPr/>
      </xdr:nvSpPr>
      <xdr:spPr>
        <a:xfrm>
          <a:off x="13289280" y="4889309"/>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44" name="フローチャート: 判断 143">
          <a:extLst>
            <a:ext uri="{FF2B5EF4-FFF2-40B4-BE49-F238E27FC236}">
              <a16:creationId xmlns:a16="http://schemas.microsoft.com/office/drawing/2014/main" id="{6584D1DC-EBAE-4319-B348-69A1CFE32DC5}"/>
            </a:ext>
          </a:extLst>
        </xdr:cNvPr>
        <xdr:cNvSpPr/>
      </xdr:nvSpPr>
      <xdr:spPr>
        <a:xfrm>
          <a:off x="12629515" y="49274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45" name="フローチャート: 判断 144">
          <a:extLst>
            <a:ext uri="{FF2B5EF4-FFF2-40B4-BE49-F238E27FC236}">
              <a16:creationId xmlns:a16="http://schemas.microsoft.com/office/drawing/2014/main" id="{739FB6C3-2102-4D44-9B5C-078C96A51B7D}"/>
            </a:ext>
          </a:extLst>
        </xdr:cNvPr>
        <xdr:cNvSpPr/>
      </xdr:nvSpPr>
      <xdr:spPr>
        <a:xfrm>
          <a:off x="11943715" y="4953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46" name="フローチャート: 判断 145">
          <a:extLst>
            <a:ext uri="{FF2B5EF4-FFF2-40B4-BE49-F238E27FC236}">
              <a16:creationId xmlns:a16="http://schemas.microsoft.com/office/drawing/2014/main" id="{509215C3-6885-4DE8-AA94-42390B3AF2D3}"/>
            </a:ext>
          </a:extLst>
        </xdr:cNvPr>
        <xdr:cNvSpPr/>
      </xdr:nvSpPr>
      <xdr:spPr>
        <a:xfrm>
          <a:off x="11257915" y="493448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47" name="フローチャート: 判断 146">
          <a:extLst>
            <a:ext uri="{FF2B5EF4-FFF2-40B4-BE49-F238E27FC236}">
              <a16:creationId xmlns:a16="http://schemas.microsoft.com/office/drawing/2014/main" id="{DB2F58EF-15C0-43FA-B119-C446B5F935CD}"/>
            </a:ext>
          </a:extLst>
        </xdr:cNvPr>
        <xdr:cNvSpPr/>
      </xdr:nvSpPr>
      <xdr:spPr>
        <a:xfrm>
          <a:off x="10572115" y="5109056"/>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D875C2FE-6152-4FBA-8116-9E1D9501EF04}"/>
            </a:ext>
          </a:extLst>
        </xdr:cNvPr>
        <xdr:cNvSpPr txBox="1"/>
      </xdr:nvSpPr>
      <xdr:spPr>
        <a:xfrm>
          <a:off x="1316037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10A445C2-182A-442F-84A2-94B7609C69F0}"/>
            </a:ext>
          </a:extLst>
        </xdr:cNvPr>
        <xdr:cNvSpPr txBox="1"/>
      </xdr:nvSpPr>
      <xdr:spPr>
        <a:xfrm>
          <a:off x="12527280"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8FF3FAB0-568B-4793-A75B-EB7336D13C6C}"/>
            </a:ext>
          </a:extLst>
        </xdr:cNvPr>
        <xdr:cNvSpPr txBox="1"/>
      </xdr:nvSpPr>
      <xdr:spPr>
        <a:xfrm>
          <a:off x="11841480"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240436D7-3B43-4542-A7B1-8F3F25330B08}"/>
            </a:ext>
          </a:extLst>
        </xdr:cNvPr>
        <xdr:cNvSpPr txBox="1"/>
      </xdr:nvSpPr>
      <xdr:spPr>
        <a:xfrm>
          <a:off x="11155680"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CB201022-BE0B-4250-9806-827B1162353C}"/>
            </a:ext>
          </a:extLst>
        </xdr:cNvPr>
        <xdr:cNvSpPr txBox="1"/>
      </xdr:nvSpPr>
      <xdr:spPr>
        <a:xfrm>
          <a:off x="10469880"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5806</xdr:rowOff>
    </xdr:from>
    <xdr:to>
      <xdr:col>76</xdr:col>
      <xdr:colOff>73025</xdr:colOff>
      <xdr:row>27</xdr:row>
      <xdr:rowOff>107406</xdr:rowOff>
    </xdr:to>
    <xdr:sp macro="" textlink="">
      <xdr:nvSpPr>
        <xdr:cNvPr id="153" name="楕円 152">
          <a:extLst>
            <a:ext uri="{FF2B5EF4-FFF2-40B4-BE49-F238E27FC236}">
              <a16:creationId xmlns:a16="http://schemas.microsoft.com/office/drawing/2014/main" id="{9B7A2413-9543-42F0-A669-D858F19A4C01}"/>
            </a:ext>
          </a:extLst>
        </xdr:cNvPr>
        <xdr:cNvSpPr/>
      </xdr:nvSpPr>
      <xdr:spPr>
        <a:xfrm>
          <a:off x="13289280" y="4636861"/>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28683</xdr:rowOff>
    </xdr:from>
    <xdr:ext cx="469744" cy="259045"/>
    <xdr:sp macro="" textlink="">
      <xdr:nvSpPr>
        <xdr:cNvPr id="154" name="債務償還比率該当値テキスト">
          <a:extLst>
            <a:ext uri="{FF2B5EF4-FFF2-40B4-BE49-F238E27FC236}">
              <a16:creationId xmlns:a16="http://schemas.microsoft.com/office/drawing/2014/main" id="{C03E180E-9FFD-4A70-9229-1765AA8A16A1}"/>
            </a:ext>
          </a:extLst>
        </xdr:cNvPr>
        <xdr:cNvSpPr txBox="1"/>
      </xdr:nvSpPr>
      <xdr:spPr>
        <a:xfrm>
          <a:off x="13369925" y="4484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138430</xdr:rowOff>
    </xdr:from>
    <xdr:to>
      <xdr:col>72</xdr:col>
      <xdr:colOff>123825</xdr:colOff>
      <xdr:row>28</xdr:row>
      <xdr:rowOff>68580</xdr:rowOff>
    </xdr:to>
    <xdr:sp macro="" textlink="">
      <xdr:nvSpPr>
        <xdr:cNvPr id="155" name="楕円 154">
          <a:extLst>
            <a:ext uri="{FF2B5EF4-FFF2-40B4-BE49-F238E27FC236}">
              <a16:creationId xmlns:a16="http://schemas.microsoft.com/office/drawing/2014/main" id="{D3D9C7C1-ADA2-4A91-8E92-8F6EE2FAE3A4}"/>
            </a:ext>
          </a:extLst>
        </xdr:cNvPr>
        <xdr:cNvSpPr/>
      </xdr:nvSpPr>
      <xdr:spPr>
        <a:xfrm>
          <a:off x="12629515" y="4763770"/>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56606</xdr:rowOff>
    </xdr:from>
    <xdr:to>
      <xdr:col>76</xdr:col>
      <xdr:colOff>22225</xdr:colOff>
      <xdr:row>28</xdr:row>
      <xdr:rowOff>17780</xdr:rowOff>
    </xdr:to>
    <xdr:cxnSp macro="">
      <xdr:nvCxnSpPr>
        <xdr:cNvPr id="156" name="直線コネクタ 155">
          <a:extLst>
            <a:ext uri="{FF2B5EF4-FFF2-40B4-BE49-F238E27FC236}">
              <a16:creationId xmlns:a16="http://schemas.microsoft.com/office/drawing/2014/main" id="{5962D41C-8E90-47A0-8994-3656D2F85CF0}"/>
            </a:ext>
          </a:extLst>
        </xdr:cNvPr>
        <xdr:cNvCxnSpPr/>
      </xdr:nvCxnSpPr>
      <xdr:spPr>
        <a:xfrm flipV="1">
          <a:off x="12684125" y="4689566"/>
          <a:ext cx="631190" cy="132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129177</xdr:rowOff>
    </xdr:from>
    <xdr:to>
      <xdr:col>68</xdr:col>
      <xdr:colOff>123825</xdr:colOff>
      <xdr:row>28</xdr:row>
      <xdr:rowOff>59327</xdr:rowOff>
    </xdr:to>
    <xdr:sp macro="" textlink="">
      <xdr:nvSpPr>
        <xdr:cNvPr id="157" name="楕円 156">
          <a:extLst>
            <a:ext uri="{FF2B5EF4-FFF2-40B4-BE49-F238E27FC236}">
              <a16:creationId xmlns:a16="http://schemas.microsoft.com/office/drawing/2014/main" id="{139AB609-F17A-4FF2-AFF5-E4A083E41185}"/>
            </a:ext>
          </a:extLst>
        </xdr:cNvPr>
        <xdr:cNvSpPr/>
      </xdr:nvSpPr>
      <xdr:spPr>
        <a:xfrm>
          <a:off x="11943715" y="4762137"/>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8527</xdr:rowOff>
    </xdr:from>
    <xdr:to>
      <xdr:col>72</xdr:col>
      <xdr:colOff>73025</xdr:colOff>
      <xdr:row>28</xdr:row>
      <xdr:rowOff>17780</xdr:rowOff>
    </xdr:to>
    <xdr:cxnSp macro="">
      <xdr:nvCxnSpPr>
        <xdr:cNvPr id="158" name="直線コネクタ 157">
          <a:extLst>
            <a:ext uri="{FF2B5EF4-FFF2-40B4-BE49-F238E27FC236}">
              <a16:creationId xmlns:a16="http://schemas.microsoft.com/office/drawing/2014/main" id="{E593F67B-6FFF-473B-8A80-CC50B814789F}"/>
            </a:ext>
          </a:extLst>
        </xdr:cNvPr>
        <xdr:cNvCxnSpPr/>
      </xdr:nvCxnSpPr>
      <xdr:spPr>
        <a:xfrm>
          <a:off x="11998325" y="4811032"/>
          <a:ext cx="685800" cy="1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31596</xdr:rowOff>
    </xdr:from>
    <xdr:to>
      <xdr:col>64</xdr:col>
      <xdr:colOff>123825</xdr:colOff>
      <xdr:row>28</xdr:row>
      <xdr:rowOff>133196</xdr:rowOff>
    </xdr:to>
    <xdr:sp macro="" textlink="">
      <xdr:nvSpPr>
        <xdr:cNvPr id="159" name="楕円 158">
          <a:extLst>
            <a:ext uri="{FF2B5EF4-FFF2-40B4-BE49-F238E27FC236}">
              <a16:creationId xmlns:a16="http://schemas.microsoft.com/office/drawing/2014/main" id="{9E62486F-CE04-466F-A83A-B7781FBBCE68}"/>
            </a:ext>
          </a:extLst>
        </xdr:cNvPr>
        <xdr:cNvSpPr/>
      </xdr:nvSpPr>
      <xdr:spPr>
        <a:xfrm>
          <a:off x="11257915" y="4830291"/>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8527</xdr:rowOff>
    </xdr:from>
    <xdr:to>
      <xdr:col>68</xdr:col>
      <xdr:colOff>73025</xdr:colOff>
      <xdr:row>28</xdr:row>
      <xdr:rowOff>82396</xdr:rowOff>
    </xdr:to>
    <xdr:cxnSp macro="">
      <xdr:nvCxnSpPr>
        <xdr:cNvPr id="160" name="直線コネクタ 159">
          <a:extLst>
            <a:ext uri="{FF2B5EF4-FFF2-40B4-BE49-F238E27FC236}">
              <a16:creationId xmlns:a16="http://schemas.microsoft.com/office/drawing/2014/main" id="{0F0625C3-8CC7-422D-9CBE-60196F0227C9}"/>
            </a:ext>
          </a:extLst>
        </xdr:cNvPr>
        <xdr:cNvCxnSpPr/>
      </xdr:nvCxnSpPr>
      <xdr:spPr>
        <a:xfrm flipV="1">
          <a:off x="11312525" y="4811032"/>
          <a:ext cx="685800" cy="7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121231</xdr:rowOff>
    </xdr:from>
    <xdr:to>
      <xdr:col>60</xdr:col>
      <xdr:colOff>123825</xdr:colOff>
      <xdr:row>30</xdr:row>
      <xdr:rowOff>51381</xdr:rowOff>
    </xdr:to>
    <xdr:sp macro="" textlink="">
      <xdr:nvSpPr>
        <xdr:cNvPr id="161" name="楕円 160">
          <a:extLst>
            <a:ext uri="{FF2B5EF4-FFF2-40B4-BE49-F238E27FC236}">
              <a16:creationId xmlns:a16="http://schemas.microsoft.com/office/drawing/2014/main" id="{4B62C299-A7FD-49DD-980C-36F4108CE5A8}"/>
            </a:ext>
          </a:extLst>
        </xdr:cNvPr>
        <xdr:cNvSpPr/>
      </xdr:nvSpPr>
      <xdr:spPr>
        <a:xfrm>
          <a:off x="10572115" y="5095186"/>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82396</xdr:rowOff>
    </xdr:from>
    <xdr:to>
      <xdr:col>64</xdr:col>
      <xdr:colOff>73025</xdr:colOff>
      <xdr:row>30</xdr:row>
      <xdr:rowOff>581</xdr:rowOff>
    </xdr:to>
    <xdr:cxnSp macro="">
      <xdr:nvCxnSpPr>
        <xdr:cNvPr id="162" name="直線コネクタ 161">
          <a:extLst>
            <a:ext uri="{FF2B5EF4-FFF2-40B4-BE49-F238E27FC236}">
              <a16:creationId xmlns:a16="http://schemas.microsoft.com/office/drawing/2014/main" id="{4032D839-A007-4D7F-9DFE-655A6FE277CC}"/>
            </a:ext>
          </a:extLst>
        </xdr:cNvPr>
        <xdr:cNvCxnSpPr/>
      </xdr:nvCxnSpPr>
      <xdr:spPr>
        <a:xfrm flipV="1">
          <a:off x="10626725" y="4884901"/>
          <a:ext cx="685800" cy="259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46172</xdr:rowOff>
    </xdr:from>
    <xdr:ext cx="469744" cy="259045"/>
    <xdr:sp macro="" textlink="">
      <xdr:nvSpPr>
        <xdr:cNvPr id="163" name="n_1aveValue債務償還比率">
          <a:extLst>
            <a:ext uri="{FF2B5EF4-FFF2-40B4-BE49-F238E27FC236}">
              <a16:creationId xmlns:a16="http://schemas.microsoft.com/office/drawing/2014/main" id="{E41D948B-FADB-4755-B0A6-41D9D53C7D6C}"/>
            </a:ext>
          </a:extLst>
        </xdr:cNvPr>
        <xdr:cNvSpPr txBox="1"/>
      </xdr:nvSpPr>
      <xdr:spPr>
        <a:xfrm>
          <a:off x="12459412" y="502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73777</xdr:rowOff>
    </xdr:from>
    <xdr:ext cx="469744" cy="259045"/>
    <xdr:sp macro="" textlink="">
      <xdr:nvSpPr>
        <xdr:cNvPr id="164" name="n_2aveValue債務償還比率">
          <a:extLst>
            <a:ext uri="{FF2B5EF4-FFF2-40B4-BE49-F238E27FC236}">
              <a16:creationId xmlns:a16="http://schemas.microsoft.com/office/drawing/2014/main" id="{5AC2BB88-CC37-4C8F-A2A0-14F5E741B109}"/>
            </a:ext>
          </a:extLst>
        </xdr:cNvPr>
        <xdr:cNvSpPr txBox="1"/>
      </xdr:nvSpPr>
      <xdr:spPr>
        <a:xfrm>
          <a:off x="11780597" y="504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58972</xdr:rowOff>
    </xdr:from>
    <xdr:ext cx="469744" cy="259045"/>
    <xdr:sp macro="" textlink="">
      <xdr:nvSpPr>
        <xdr:cNvPr id="165" name="n_3aveValue債務償還比率">
          <a:extLst>
            <a:ext uri="{FF2B5EF4-FFF2-40B4-BE49-F238E27FC236}">
              <a16:creationId xmlns:a16="http://schemas.microsoft.com/office/drawing/2014/main" id="{114FBCEC-FBF2-4785-80B8-B4694900098F}"/>
            </a:ext>
          </a:extLst>
        </xdr:cNvPr>
        <xdr:cNvSpPr txBox="1"/>
      </xdr:nvSpPr>
      <xdr:spPr>
        <a:xfrm>
          <a:off x="11094797" y="5027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62093</xdr:rowOff>
    </xdr:from>
    <xdr:ext cx="469744" cy="259045"/>
    <xdr:sp macro="" textlink="">
      <xdr:nvSpPr>
        <xdr:cNvPr id="166" name="n_4aveValue債務償還比率">
          <a:extLst>
            <a:ext uri="{FF2B5EF4-FFF2-40B4-BE49-F238E27FC236}">
              <a16:creationId xmlns:a16="http://schemas.microsoft.com/office/drawing/2014/main" id="{0994C4B8-DA85-4B92-ACC5-F9A07CC429E0}"/>
            </a:ext>
          </a:extLst>
        </xdr:cNvPr>
        <xdr:cNvSpPr txBox="1"/>
      </xdr:nvSpPr>
      <xdr:spPr>
        <a:xfrm>
          <a:off x="10408997" y="5201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85107</xdr:rowOff>
    </xdr:from>
    <xdr:ext cx="469744" cy="259045"/>
    <xdr:sp macro="" textlink="">
      <xdr:nvSpPr>
        <xdr:cNvPr id="167" name="n_1mainValue債務償還比率">
          <a:extLst>
            <a:ext uri="{FF2B5EF4-FFF2-40B4-BE49-F238E27FC236}">
              <a16:creationId xmlns:a16="http://schemas.microsoft.com/office/drawing/2014/main" id="{B3AEFA77-2095-4F37-BB8B-D98B454518D7}"/>
            </a:ext>
          </a:extLst>
        </xdr:cNvPr>
        <xdr:cNvSpPr txBox="1"/>
      </xdr:nvSpPr>
      <xdr:spPr>
        <a:xfrm>
          <a:off x="12459412" y="4544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75854</xdr:rowOff>
    </xdr:from>
    <xdr:ext cx="469744" cy="259045"/>
    <xdr:sp macro="" textlink="">
      <xdr:nvSpPr>
        <xdr:cNvPr id="168" name="n_2mainValue債務償還比率">
          <a:extLst>
            <a:ext uri="{FF2B5EF4-FFF2-40B4-BE49-F238E27FC236}">
              <a16:creationId xmlns:a16="http://schemas.microsoft.com/office/drawing/2014/main" id="{E3CE62C3-8905-4ADD-964D-EAF342C6C962}"/>
            </a:ext>
          </a:extLst>
        </xdr:cNvPr>
        <xdr:cNvSpPr txBox="1"/>
      </xdr:nvSpPr>
      <xdr:spPr>
        <a:xfrm>
          <a:off x="11780597" y="4533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149723</xdr:rowOff>
    </xdr:from>
    <xdr:ext cx="469744" cy="259045"/>
    <xdr:sp macro="" textlink="">
      <xdr:nvSpPr>
        <xdr:cNvPr id="169" name="n_3mainValue債務償還比率">
          <a:extLst>
            <a:ext uri="{FF2B5EF4-FFF2-40B4-BE49-F238E27FC236}">
              <a16:creationId xmlns:a16="http://schemas.microsoft.com/office/drawing/2014/main" id="{FE219388-B22E-401B-80BC-4EFC101E96B9}"/>
            </a:ext>
          </a:extLst>
        </xdr:cNvPr>
        <xdr:cNvSpPr txBox="1"/>
      </xdr:nvSpPr>
      <xdr:spPr>
        <a:xfrm>
          <a:off x="11094797" y="4607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67908</xdr:rowOff>
    </xdr:from>
    <xdr:ext cx="469744" cy="259045"/>
    <xdr:sp macro="" textlink="">
      <xdr:nvSpPr>
        <xdr:cNvPr id="170" name="n_4mainValue債務償還比率">
          <a:extLst>
            <a:ext uri="{FF2B5EF4-FFF2-40B4-BE49-F238E27FC236}">
              <a16:creationId xmlns:a16="http://schemas.microsoft.com/office/drawing/2014/main" id="{7A0A83C6-A9E2-4F4D-A507-0FB35A558EAB}"/>
            </a:ext>
          </a:extLst>
        </xdr:cNvPr>
        <xdr:cNvSpPr txBox="1"/>
      </xdr:nvSpPr>
      <xdr:spPr>
        <a:xfrm>
          <a:off x="10408997" y="486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82224B4F-C22F-413A-A30F-DED999961ACA}"/>
            </a:ext>
          </a:extLst>
        </xdr:cNvPr>
        <xdr:cNvSpPr/>
      </xdr:nvSpPr>
      <xdr:spPr>
        <a:xfrm>
          <a:off x="1142365" y="7181850"/>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ACEA1619-067E-4A4D-9606-CBC53C70088B}"/>
            </a:ext>
          </a:extLst>
        </xdr:cNvPr>
        <xdr:cNvSpPr/>
      </xdr:nvSpPr>
      <xdr:spPr>
        <a:xfrm>
          <a:off x="1142365" y="10942320"/>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912A080F-B6DF-4F3F-A477-19654DD7092E}"/>
            </a:ext>
          </a:extLst>
        </xdr:cNvPr>
        <xdr:cNvSpPr txBox="1"/>
      </xdr:nvSpPr>
      <xdr:spPr>
        <a:xfrm>
          <a:off x="830580" y="74320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2733E9F5-0443-42F5-BC41-95904EE36ADA}"/>
            </a:ext>
          </a:extLst>
        </xdr:cNvPr>
        <xdr:cNvSpPr txBox="1"/>
      </xdr:nvSpPr>
      <xdr:spPr>
        <a:xfrm>
          <a:off x="6285865" y="1010475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1C0AD460-9FE0-4BF1-8E64-A02A8ED4CA27}"/>
            </a:ext>
          </a:extLst>
        </xdr:cNvPr>
        <xdr:cNvSpPr txBox="1"/>
      </xdr:nvSpPr>
      <xdr:spPr>
        <a:xfrm>
          <a:off x="830580" y="111709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AA4227DE-1BD9-4378-84FB-BCF6593423A5}"/>
            </a:ext>
          </a:extLst>
        </xdr:cNvPr>
        <xdr:cNvSpPr txBox="1"/>
      </xdr:nvSpPr>
      <xdr:spPr>
        <a:xfrm>
          <a:off x="6285865"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6FE3618-64F5-4AAE-9058-66FDA3C4C55A}"/>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EBD24F2-61A7-413D-832F-7B1858E5B367}"/>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815CA2B-0EF0-4DB3-B309-76F85060EBD6}"/>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CDB6B5A-DEFA-4552-834C-C75BE49C6ABE}"/>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福島県泉崎村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20E7714-E1D0-4006-8831-B42AF8474453}"/>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BC59792-CA82-4C7A-97D6-FD0438E7A0AC}"/>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9476EDF-EBC1-4157-ACB6-423FB54CD7C7}"/>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B7C6761-F887-42FC-AFBA-FBB331DFF3A2}"/>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14E6B9A-2490-4527-A762-73491474D434}"/>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E1E4643-6FDD-4AC1-9D86-2D854E6CA9D6}"/>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6,092
5,922
35.43
4,347,621
3,907,534
359,077
2,820,129
2,968,530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DA0998A-8866-46E9-9513-FD4FCAB070B7}"/>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0B1EB41-8D95-4431-8476-6BD6D4ADE2D7}"/>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D0BDF87-7C7A-448E-9F5F-BB0F6CE0EB66}"/>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739F945-DB19-46E8-88A4-1CADF5B36431}"/>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A1B3D35-E40F-4976-A1D4-EF5113C7E8FC}"/>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B92F24C-D62C-450A-9BD7-DC448DDB17CC}"/>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F19828E-C8A3-4A6D-870C-AA1644402AB5}"/>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806EAD2-5524-4B09-B11C-54E85DA88F75}"/>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2CBA24A-F5CC-4A02-B946-FEF2ECEF2360}"/>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85E2292-295A-4664-BD4E-AF1A464C5582}"/>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D13EF13-3F19-49DA-9AD9-4332DFE12957}"/>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DED6B30-A8E9-4946-9754-EB52811FC894}"/>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EB2400D-AB67-4679-BBB8-CC1F9287B1CE}"/>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9F99D19-AD12-49DF-91D1-A077495F7707}"/>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3338A45-EEEC-4D90-9B7A-592C59CE4823}"/>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9F84337-0289-4B7D-A987-A71C7187CDD6}"/>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80AFB3F-6E70-460D-9FC2-76BE60904367}"/>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27D620C-F8E8-49A3-BA5D-E94FDEC19F08}"/>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53EC4F6-397F-48F5-ACA5-8A4ADDBEBA97}"/>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FFD0009-5220-4C5F-9577-A07A71B97BBD}"/>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AEEFB40-C236-4AA8-949C-EA60EE46E4AE}"/>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B951F7B-B829-4CAA-A518-73291915C128}"/>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85EA675-FF14-483C-8D38-ADAE03C4FFBD}"/>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172D3A0-AA1A-4D07-8B63-6309A2DF24B3}"/>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8809B85-BCDE-4BD4-A49C-9354F9DE6001}"/>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CD307F4-9799-4914-8323-F4C8321E01AF}"/>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C5BCA4B-7B0F-4FE4-9A2B-834D5B6A65F6}"/>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39A7D3F-5F21-4367-91CA-2B8D3BB5A552}"/>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DD4B94A-ACCB-48A9-B754-0ECEB2388E09}"/>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DCD4C71-E274-44EB-BE97-7C5BD81129F9}"/>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FC1FCF6-8171-49A4-9A9B-544CF2711466}"/>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27B41BC-DA1C-41EF-8125-DE0EE9D15AF5}"/>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FE7F2D2-86BB-4718-AE44-A076CA7D6CD7}"/>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78F0499-07C3-434F-BE01-A75570058B0C}"/>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B9277D8-BDA9-4CD5-B072-79BC80AA9901}"/>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6F50D02-133B-4690-86CF-71293F527B3E}"/>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035B753-ADBB-4873-9753-00581EA0A024}"/>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1A8708E-C56C-49DE-8F0D-DFDC2BD34C47}"/>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BB285DE-340D-43C5-80C7-B1BC28EC788D}"/>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D183F1E-2069-46D7-BD6C-0E97AB478E53}"/>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E21CBD4-B12B-43F8-9015-FEA3412C62F4}"/>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6DDA08B-9F6A-4D29-B3DE-5A0DA81D91DD}"/>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CBB9A66-1FCE-4553-B355-8CF40527A3EB}"/>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2F300E7-9BF4-4F4E-87CC-C69D392B62BA}"/>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CE45B59-852D-4B11-8D86-09420A6C1678}"/>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4C2DC372-1E0B-4853-84A0-836F530206D5}"/>
            </a:ext>
          </a:extLst>
        </xdr:cNvPr>
        <xdr:cNvCxnSpPr/>
      </xdr:nvCxnSpPr>
      <xdr:spPr>
        <a:xfrm flipV="1">
          <a:off x="4173855" y="5730240"/>
          <a:ext cx="0" cy="1491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543762C3-6E99-43DB-8B19-4D251D0706B9}"/>
            </a:ext>
          </a:extLst>
        </xdr:cNvPr>
        <xdr:cNvSpPr txBox="1"/>
      </xdr:nvSpPr>
      <xdr:spPr>
        <a:xfrm>
          <a:off x="421259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796580A3-3046-4095-B503-F8EC9813BD7B}"/>
            </a:ext>
          </a:extLst>
        </xdr:cNvPr>
        <xdr:cNvCxnSpPr/>
      </xdr:nvCxnSpPr>
      <xdr:spPr>
        <a:xfrm>
          <a:off x="4112260" y="72218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94BC085D-7E7E-4AD8-93D2-1B0CEB49221B}"/>
            </a:ext>
          </a:extLst>
        </xdr:cNvPr>
        <xdr:cNvSpPr txBox="1"/>
      </xdr:nvSpPr>
      <xdr:spPr>
        <a:xfrm>
          <a:off x="421259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85997F85-29FA-446E-A281-E1802FF3ADEB}"/>
            </a:ext>
          </a:extLst>
        </xdr:cNvPr>
        <xdr:cNvCxnSpPr/>
      </xdr:nvCxnSpPr>
      <xdr:spPr>
        <a:xfrm>
          <a:off x="4112260" y="5730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139717</xdr:rowOff>
    </xdr:from>
    <xdr:ext cx="405111" cy="259045"/>
    <xdr:sp macro="" textlink="">
      <xdr:nvSpPr>
        <xdr:cNvPr id="62" name="【道路】&#10;有形固定資産減価償却率平均値テキスト">
          <a:extLst>
            <a:ext uri="{FF2B5EF4-FFF2-40B4-BE49-F238E27FC236}">
              <a16:creationId xmlns:a16="http://schemas.microsoft.com/office/drawing/2014/main" id="{C9F3D34A-7E40-4541-947B-0844576C8B4A}"/>
            </a:ext>
          </a:extLst>
        </xdr:cNvPr>
        <xdr:cNvSpPr txBox="1"/>
      </xdr:nvSpPr>
      <xdr:spPr>
        <a:xfrm>
          <a:off x="4212590" y="64795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5A1D7D20-ACAE-415C-B18E-E6D956D7B3C9}"/>
            </a:ext>
          </a:extLst>
        </xdr:cNvPr>
        <xdr:cNvSpPr/>
      </xdr:nvSpPr>
      <xdr:spPr>
        <a:xfrm>
          <a:off x="4131310" y="66319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3B48FE9B-2B67-4200-91A0-AFEAA3248A4E}"/>
            </a:ext>
          </a:extLst>
        </xdr:cNvPr>
        <xdr:cNvSpPr/>
      </xdr:nvSpPr>
      <xdr:spPr>
        <a:xfrm>
          <a:off x="3388360" y="65900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5726BA4E-D923-4F61-A42A-F21D994B9EE8}"/>
            </a:ext>
          </a:extLst>
        </xdr:cNvPr>
        <xdr:cNvSpPr/>
      </xdr:nvSpPr>
      <xdr:spPr>
        <a:xfrm>
          <a:off x="2571750" y="65919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D3602AF8-08CF-4318-876B-F5ACBE93108C}"/>
            </a:ext>
          </a:extLst>
        </xdr:cNvPr>
        <xdr:cNvSpPr/>
      </xdr:nvSpPr>
      <xdr:spPr>
        <a:xfrm>
          <a:off x="1774190" y="657479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24E0F60A-09BE-402F-A30F-F6C32EDEA42F}"/>
            </a:ext>
          </a:extLst>
        </xdr:cNvPr>
        <xdr:cNvSpPr/>
      </xdr:nvSpPr>
      <xdr:spPr>
        <a:xfrm>
          <a:off x="988060" y="65271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7215F3B-7A7E-4629-9DA6-1D11FA52B67C}"/>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F410C8F-5AA1-45A7-8CD1-085A4AB99889}"/>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6087614-9FD2-42E6-8F19-CF56BFEA544D}"/>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D92DF62-7F00-41CD-9937-9759F5E5C2FD}"/>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D26D7AF-EAB1-499A-8096-9196AECFF525}"/>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31115</xdr:rowOff>
    </xdr:from>
    <xdr:to>
      <xdr:col>24</xdr:col>
      <xdr:colOff>114300</xdr:colOff>
      <xdr:row>41</xdr:row>
      <xdr:rowOff>132715</xdr:rowOff>
    </xdr:to>
    <xdr:sp macro="" textlink="">
      <xdr:nvSpPr>
        <xdr:cNvPr id="73" name="楕円 72">
          <a:extLst>
            <a:ext uri="{FF2B5EF4-FFF2-40B4-BE49-F238E27FC236}">
              <a16:creationId xmlns:a16="http://schemas.microsoft.com/office/drawing/2014/main" id="{3C9375A4-98CC-4A6A-B218-246E02E78CB9}"/>
            </a:ext>
          </a:extLst>
        </xdr:cNvPr>
        <xdr:cNvSpPr/>
      </xdr:nvSpPr>
      <xdr:spPr>
        <a:xfrm>
          <a:off x="4131310" y="705866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117492</xdr:rowOff>
    </xdr:from>
    <xdr:ext cx="405111" cy="259045"/>
    <xdr:sp macro="" textlink="">
      <xdr:nvSpPr>
        <xdr:cNvPr id="74" name="【道路】&#10;有形固定資産減価償却率該当値テキスト">
          <a:extLst>
            <a:ext uri="{FF2B5EF4-FFF2-40B4-BE49-F238E27FC236}">
              <a16:creationId xmlns:a16="http://schemas.microsoft.com/office/drawing/2014/main" id="{FF7C94FE-9F54-4CC8-B1FD-E794CE023D43}"/>
            </a:ext>
          </a:extLst>
        </xdr:cNvPr>
        <xdr:cNvSpPr txBox="1"/>
      </xdr:nvSpPr>
      <xdr:spPr>
        <a:xfrm>
          <a:off x="4212590" y="697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42545</xdr:rowOff>
    </xdr:from>
    <xdr:to>
      <xdr:col>20</xdr:col>
      <xdr:colOff>38100</xdr:colOff>
      <xdr:row>41</xdr:row>
      <xdr:rowOff>144145</xdr:rowOff>
    </xdr:to>
    <xdr:sp macro="" textlink="">
      <xdr:nvSpPr>
        <xdr:cNvPr id="75" name="楕円 74">
          <a:extLst>
            <a:ext uri="{FF2B5EF4-FFF2-40B4-BE49-F238E27FC236}">
              <a16:creationId xmlns:a16="http://schemas.microsoft.com/office/drawing/2014/main" id="{6B911573-6AD3-431E-952F-F1CAABCE8305}"/>
            </a:ext>
          </a:extLst>
        </xdr:cNvPr>
        <xdr:cNvSpPr/>
      </xdr:nvSpPr>
      <xdr:spPr>
        <a:xfrm>
          <a:off x="3388360" y="70739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81915</xdr:rowOff>
    </xdr:from>
    <xdr:to>
      <xdr:col>24</xdr:col>
      <xdr:colOff>63500</xdr:colOff>
      <xdr:row>41</xdr:row>
      <xdr:rowOff>93345</xdr:rowOff>
    </xdr:to>
    <xdr:cxnSp macro="">
      <xdr:nvCxnSpPr>
        <xdr:cNvPr id="76" name="直線コネクタ 75">
          <a:extLst>
            <a:ext uri="{FF2B5EF4-FFF2-40B4-BE49-F238E27FC236}">
              <a16:creationId xmlns:a16="http://schemas.microsoft.com/office/drawing/2014/main" id="{13FFD653-FDA7-46E5-91F2-34E02A014216}"/>
            </a:ext>
          </a:extLst>
        </xdr:cNvPr>
        <xdr:cNvCxnSpPr/>
      </xdr:nvCxnSpPr>
      <xdr:spPr>
        <a:xfrm flipV="1">
          <a:off x="3431540" y="7113270"/>
          <a:ext cx="74295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48260</xdr:rowOff>
    </xdr:from>
    <xdr:to>
      <xdr:col>15</xdr:col>
      <xdr:colOff>101600</xdr:colOff>
      <xdr:row>41</xdr:row>
      <xdr:rowOff>149860</xdr:rowOff>
    </xdr:to>
    <xdr:sp macro="" textlink="">
      <xdr:nvSpPr>
        <xdr:cNvPr id="77" name="楕円 76">
          <a:extLst>
            <a:ext uri="{FF2B5EF4-FFF2-40B4-BE49-F238E27FC236}">
              <a16:creationId xmlns:a16="http://schemas.microsoft.com/office/drawing/2014/main" id="{F9C52A70-A6A5-41D6-8796-129C1153EE76}"/>
            </a:ext>
          </a:extLst>
        </xdr:cNvPr>
        <xdr:cNvSpPr/>
      </xdr:nvSpPr>
      <xdr:spPr>
        <a:xfrm>
          <a:off x="2571750" y="70796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93345</xdr:rowOff>
    </xdr:from>
    <xdr:to>
      <xdr:col>19</xdr:col>
      <xdr:colOff>177800</xdr:colOff>
      <xdr:row>41</xdr:row>
      <xdr:rowOff>99060</xdr:rowOff>
    </xdr:to>
    <xdr:cxnSp macro="">
      <xdr:nvCxnSpPr>
        <xdr:cNvPr id="78" name="直線コネクタ 77">
          <a:extLst>
            <a:ext uri="{FF2B5EF4-FFF2-40B4-BE49-F238E27FC236}">
              <a16:creationId xmlns:a16="http://schemas.microsoft.com/office/drawing/2014/main" id="{502FCA2B-EEC1-4201-9AF7-D6C080FB9678}"/>
            </a:ext>
          </a:extLst>
        </xdr:cNvPr>
        <xdr:cNvCxnSpPr/>
      </xdr:nvCxnSpPr>
      <xdr:spPr>
        <a:xfrm flipV="1">
          <a:off x="2626360" y="712660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42545</xdr:rowOff>
    </xdr:from>
    <xdr:to>
      <xdr:col>10</xdr:col>
      <xdr:colOff>165100</xdr:colOff>
      <xdr:row>41</xdr:row>
      <xdr:rowOff>144145</xdr:rowOff>
    </xdr:to>
    <xdr:sp macro="" textlink="">
      <xdr:nvSpPr>
        <xdr:cNvPr id="79" name="楕円 78">
          <a:extLst>
            <a:ext uri="{FF2B5EF4-FFF2-40B4-BE49-F238E27FC236}">
              <a16:creationId xmlns:a16="http://schemas.microsoft.com/office/drawing/2014/main" id="{AED7492F-9422-40C6-B5D2-4757A5DC45C0}"/>
            </a:ext>
          </a:extLst>
        </xdr:cNvPr>
        <xdr:cNvSpPr/>
      </xdr:nvSpPr>
      <xdr:spPr>
        <a:xfrm>
          <a:off x="1774190" y="707390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93345</xdr:rowOff>
    </xdr:from>
    <xdr:to>
      <xdr:col>15</xdr:col>
      <xdr:colOff>50800</xdr:colOff>
      <xdr:row>41</xdr:row>
      <xdr:rowOff>99060</xdr:rowOff>
    </xdr:to>
    <xdr:cxnSp macro="">
      <xdr:nvCxnSpPr>
        <xdr:cNvPr id="80" name="直線コネクタ 79">
          <a:extLst>
            <a:ext uri="{FF2B5EF4-FFF2-40B4-BE49-F238E27FC236}">
              <a16:creationId xmlns:a16="http://schemas.microsoft.com/office/drawing/2014/main" id="{41E38C81-93FB-4488-81B9-8A45D66AA93F}"/>
            </a:ext>
          </a:extLst>
        </xdr:cNvPr>
        <xdr:cNvCxnSpPr/>
      </xdr:nvCxnSpPr>
      <xdr:spPr>
        <a:xfrm>
          <a:off x="1828800" y="712660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61595</xdr:rowOff>
    </xdr:from>
    <xdr:to>
      <xdr:col>6</xdr:col>
      <xdr:colOff>38100</xdr:colOff>
      <xdr:row>41</xdr:row>
      <xdr:rowOff>163195</xdr:rowOff>
    </xdr:to>
    <xdr:sp macro="" textlink="">
      <xdr:nvSpPr>
        <xdr:cNvPr id="81" name="楕円 80">
          <a:extLst>
            <a:ext uri="{FF2B5EF4-FFF2-40B4-BE49-F238E27FC236}">
              <a16:creationId xmlns:a16="http://schemas.microsoft.com/office/drawing/2014/main" id="{CE8C091F-FD88-4F83-B2B4-D5EC1042A78C}"/>
            </a:ext>
          </a:extLst>
        </xdr:cNvPr>
        <xdr:cNvSpPr/>
      </xdr:nvSpPr>
      <xdr:spPr>
        <a:xfrm>
          <a:off x="988060" y="708723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93345</xdr:rowOff>
    </xdr:from>
    <xdr:to>
      <xdr:col>10</xdr:col>
      <xdr:colOff>114300</xdr:colOff>
      <xdr:row>41</xdr:row>
      <xdr:rowOff>112395</xdr:rowOff>
    </xdr:to>
    <xdr:cxnSp macro="">
      <xdr:nvCxnSpPr>
        <xdr:cNvPr id="82" name="直線コネクタ 81">
          <a:extLst>
            <a:ext uri="{FF2B5EF4-FFF2-40B4-BE49-F238E27FC236}">
              <a16:creationId xmlns:a16="http://schemas.microsoft.com/office/drawing/2014/main" id="{85050E1C-D108-4456-B587-C5B82A9F5CC2}"/>
            </a:ext>
          </a:extLst>
        </xdr:cNvPr>
        <xdr:cNvCxnSpPr/>
      </xdr:nvCxnSpPr>
      <xdr:spPr>
        <a:xfrm flipV="1">
          <a:off x="1031240" y="7126605"/>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21607</xdr:rowOff>
    </xdr:from>
    <xdr:ext cx="405111" cy="259045"/>
    <xdr:sp macro="" textlink="">
      <xdr:nvSpPr>
        <xdr:cNvPr id="83" name="n_1aveValue【道路】&#10;有形固定資産減価償却率">
          <a:extLst>
            <a:ext uri="{FF2B5EF4-FFF2-40B4-BE49-F238E27FC236}">
              <a16:creationId xmlns:a16="http://schemas.microsoft.com/office/drawing/2014/main" id="{70B8242C-9A8F-4270-BBB8-AE572D363667}"/>
            </a:ext>
          </a:extLst>
        </xdr:cNvPr>
        <xdr:cNvSpPr txBox="1"/>
      </xdr:nvSpPr>
      <xdr:spPr>
        <a:xfrm>
          <a:off x="32391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23512</xdr:rowOff>
    </xdr:from>
    <xdr:ext cx="405111" cy="259045"/>
    <xdr:sp macro="" textlink="">
      <xdr:nvSpPr>
        <xdr:cNvPr id="84" name="n_2aveValue【道路】&#10;有形固定資産減価償却率">
          <a:extLst>
            <a:ext uri="{FF2B5EF4-FFF2-40B4-BE49-F238E27FC236}">
              <a16:creationId xmlns:a16="http://schemas.microsoft.com/office/drawing/2014/main" id="{58F76EB7-FC9E-4ECF-BF5C-C6347A51E436}"/>
            </a:ext>
          </a:extLst>
        </xdr:cNvPr>
        <xdr:cNvSpPr txBox="1"/>
      </xdr:nvSpPr>
      <xdr:spPr>
        <a:xfrm>
          <a:off x="2439044" y="6363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2557</xdr:rowOff>
    </xdr:from>
    <xdr:ext cx="405111" cy="259045"/>
    <xdr:sp macro="" textlink="">
      <xdr:nvSpPr>
        <xdr:cNvPr id="85" name="n_3aveValue【道路】&#10;有形固定資産減価償却率">
          <a:extLst>
            <a:ext uri="{FF2B5EF4-FFF2-40B4-BE49-F238E27FC236}">
              <a16:creationId xmlns:a16="http://schemas.microsoft.com/office/drawing/2014/main" id="{54A3FE4C-0938-4DE3-A211-06058008BBF8}"/>
            </a:ext>
          </a:extLst>
        </xdr:cNvPr>
        <xdr:cNvSpPr txBox="1"/>
      </xdr:nvSpPr>
      <xdr:spPr>
        <a:xfrm>
          <a:off x="1641484" y="634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835A7349-C712-41BE-B78D-2CFF96623BC3}"/>
            </a:ext>
          </a:extLst>
        </xdr:cNvPr>
        <xdr:cNvSpPr txBox="1"/>
      </xdr:nvSpPr>
      <xdr:spPr>
        <a:xfrm>
          <a:off x="85535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135272</xdr:rowOff>
    </xdr:from>
    <xdr:ext cx="405111" cy="259045"/>
    <xdr:sp macro="" textlink="">
      <xdr:nvSpPr>
        <xdr:cNvPr id="87" name="n_1mainValue【道路】&#10;有形固定資産減価償却率">
          <a:extLst>
            <a:ext uri="{FF2B5EF4-FFF2-40B4-BE49-F238E27FC236}">
              <a16:creationId xmlns:a16="http://schemas.microsoft.com/office/drawing/2014/main" id="{3C0CBE51-F8FC-4F6E-8284-F80BFC02E17F}"/>
            </a:ext>
          </a:extLst>
        </xdr:cNvPr>
        <xdr:cNvSpPr txBox="1"/>
      </xdr:nvSpPr>
      <xdr:spPr>
        <a:xfrm>
          <a:off x="3239144" y="716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140987</xdr:rowOff>
    </xdr:from>
    <xdr:ext cx="405111" cy="259045"/>
    <xdr:sp macro="" textlink="">
      <xdr:nvSpPr>
        <xdr:cNvPr id="88" name="n_2mainValue【道路】&#10;有形固定資産減価償却率">
          <a:extLst>
            <a:ext uri="{FF2B5EF4-FFF2-40B4-BE49-F238E27FC236}">
              <a16:creationId xmlns:a16="http://schemas.microsoft.com/office/drawing/2014/main" id="{FCA839A5-E5FD-45F4-9977-B7E11C184F49}"/>
            </a:ext>
          </a:extLst>
        </xdr:cNvPr>
        <xdr:cNvSpPr txBox="1"/>
      </xdr:nvSpPr>
      <xdr:spPr>
        <a:xfrm>
          <a:off x="2439044" y="716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135272</xdr:rowOff>
    </xdr:from>
    <xdr:ext cx="405111" cy="259045"/>
    <xdr:sp macro="" textlink="">
      <xdr:nvSpPr>
        <xdr:cNvPr id="89" name="n_3mainValue【道路】&#10;有形固定資産減価償却率">
          <a:extLst>
            <a:ext uri="{FF2B5EF4-FFF2-40B4-BE49-F238E27FC236}">
              <a16:creationId xmlns:a16="http://schemas.microsoft.com/office/drawing/2014/main" id="{C362B6A5-B339-4F73-A33F-82DF0083D865}"/>
            </a:ext>
          </a:extLst>
        </xdr:cNvPr>
        <xdr:cNvSpPr txBox="1"/>
      </xdr:nvSpPr>
      <xdr:spPr>
        <a:xfrm>
          <a:off x="1641484" y="716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154322</xdr:rowOff>
    </xdr:from>
    <xdr:ext cx="405111" cy="259045"/>
    <xdr:sp macro="" textlink="">
      <xdr:nvSpPr>
        <xdr:cNvPr id="90" name="n_4mainValue【道路】&#10;有形固定資産減価償却率">
          <a:extLst>
            <a:ext uri="{FF2B5EF4-FFF2-40B4-BE49-F238E27FC236}">
              <a16:creationId xmlns:a16="http://schemas.microsoft.com/office/drawing/2014/main" id="{89A46040-FA72-4444-8059-1785D5B2A22E}"/>
            </a:ext>
          </a:extLst>
        </xdr:cNvPr>
        <xdr:cNvSpPr txBox="1"/>
      </xdr:nvSpPr>
      <xdr:spPr>
        <a:xfrm>
          <a:off x="855354" y="718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1BABF44-E4DA-4422-A2FA-37656C3E4343}"/>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E65BCCF-2653-4D25-8B1A-D08E53312A23}"/>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105D3B5-966A-476D-B819-0BCE28B3A5C4}"/>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068D955-404F-452D-95D9-6B372461B086}"/>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12AEB564-FA3B-4AAE-A003-DB53B3A1F39A}"/>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A90CBBF-66E5-4426-84F0-F8EE574FB220}"/>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94A4816-328B-47E0-8F82-AFDAE6462FDD}"/>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2DAF552-B16D-43C2-B683-E58298BA0586}"/>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A455B40F-9BCC-439B-AB78-CFCDCB565B9D}"/>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CFC5F8D-256D-461D-B207-3F7B1FD043D8}"/>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238030C4-58A5-4E3C-ADF7-2038A465A092}"/>
            </a:ext>
          </a:extLst>
        </xdr:cNvPr>
        <xdr:cNvCxnSpPr/>
      </xdr:nvCxnSpPr>
      <xdr:spPr>
        <a:xfrm>
          <a:off x="5960110" y="729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354E6001-BCC1-4937-A053-4A643D8A4C6F}"/>
            </a:ext>
          </a:extLst>
        </xdr:cNvPr>
        <xdr:cNvSpPr txBox="1"/>
      </xdr:nvSpPr>
      <xdr:spPr>
        <a:xfrm>
          <a:off x="552722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96400E4B-198D-40E1-B6AB-DC31C75C877D}"/>
            </a:ext>
          </a:extLst>
        </xdr:cNvPr>
        <xdr:cNvCxnSpPr/>
      </xdr:nvCxnSpPr>
      <xdr:spPr>
        <a:xfrm>
          <a:off x="5960110" y="696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ED69ED87-E33D-44CD-8B8A-E069C83C2909}"/>
            </a:ext>
          </a:extLst>
        </xdr:cNvPr>
        <xdr:cNvSpPr txBox="1"/>
      </xdr:nvSpPr>
      <xdr:spPr>
        <a:xfrm>
          <a:off x="5485961" y="682082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3EBC566D-6515-49B7-98C1-84D979305966}"/>
            </a:ext>
          </a:extLst>
        </xdr:cNvPr>
        <xdr:cNvCxnSpPr/>
      </xdr:nvCxnSpPr>
      <xdr:spPr>
        <a:xfrm>
          <a:off x="5960110" y="66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90DCC7F2-AC4B-47E2-858F-4E779F890155}"/>
            </a:ext>
          </a:extLst>
        </xdr:cNvPr>
        <xdr:cNvSpPr txBox="1"/>
      </xdr:nvSpPr>
      <xdr:spPr>
        <a:xfrm>
          <a:off x="548596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5EA16920-C85D-413F-9C73-A4BD0F38E748}"/>
            </a:ext>
          </a:extLst>
        </xdr:cNvPr>
        <xdr:cNvCxnSpPr/>
      </xdr:nvCxnSpPr>
      <xdr:spPr>
        <a:xfrm>
          <a:off x="5960110" y="6311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D307ED9F-A6E4-4899-8CEB-30C75AAB040B}"/>
            </a:ext>
          </a:extLst>
        </xdr:cNvPr>
        <xdr:cNvSpPr txBox="1"/>
      </xdr:nvSpPr>
      <xdr:spPr>
        <a:xfrm>
          <a:off x="5485961" y="617530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D6C0A595-CDAB-4246-869F-401C0A02390D}"/>
            </a:ext>
          </a:extLst>
        </xdr:cNvPr>
        <xdr:cNvCxnSpPr/>
      </xdr:nvCxnSpPr>
      <xdr:spPr>
        <a:xfrm>
          <a:off x="5960110" y="598904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8970DA53-F446-436E-B719-C742D5092072}"/>
            </a:ext>
          </a:extLst>
        </xdr:cNvPr>
        <xdr:cNvSpPr txBox="1"/>
      </xdr:nvSpPr>
      <xdr:spPr>
        <a:xfrm>
          <a:off x="5485961" y="584873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A88E1AC3-E2CD-4EF6-9BAF-EEDD4C547586}"/>
            </a:ext>
          </a:extLst>
        </xdr:cNvPr>
        <xdr:cNvCxnSpPr/>
      </xdr:nvCxnSpPr>
      <xdr:spPr>
        <a:xfrm>
          <a:off x="5960110" y="566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1667796D-7434-4695-A18F-FB3DB4BB9C11}"/>
            </a:ext>
          </a:extLst>
        </xdr:cNvPr>
        <xdr:cNvSpPr txBox="1"/>
      </xdr:nvSpPr>
      <xdr:spPr>
        <a:xfrm>
          <a:off x="5416126" y="55164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703656C5-7BF0-42DA-ACB9-3752E690218F}"/>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9AD9A142-480F-4D76-B666-C2FAA72D1CE1}"/>
            </a:ext>
          </a:extLst>
        </xdr:cNvPr>
        <xdr:cNvSpPr txBox="1"/>
      </xdr:nvSpPr>
      <xdr:spPr>
        <a:xfrm>
          <a:off x="5416126"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C903C0F0-1E16-4617-87FB-5D58F998F7C1}"/>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A0CDFD93-3218-4715-BBCA-2FF291239650}"/>
            </a:ext>
          </a:extLst>
        </xdr:cNvPr>
        <xdr:cNvCxnSpPr/>
      </xdr:nvCxnSpPr>
      <xdr:spPr>
        <a:xfrm flipV="1">
          <a:off x="9429115" y="5711293"/>
          <a:ext cx="0" cy="15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D796F997-3A2D-4B3C-8ADE-E42B6C151108}"/>
            </a:ext>
          </a:extLst>
        </xdr:cNvPr>
        <xdr:cNvSpPr txBox="1"/>
      </xdr:nvSpPr>
      <xdr:spPr>
        <a:xfrm>
          <a:off x="9467850" y="7299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DDA5DC10-2133-41E7-A52A-A044EA5D0287}"/>
            </a:ext>
          </a:extLst>
        </xdr:cNvPr>
        <xdr:cNvCxnSpPr/>
      </xdr:nvCxnSpPr>
      <xdr:spPr>
        <a:xfrm>
          <a:off x="9356090" y="729526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287D7672-E9EA-48A0-894D-3954AB4C4EEA}"/>
            </a:ext>
          </a:extLst>
        </xdr:cNvPr>
        <xdr:cNvSpPr txBox="1"/>
      </xdr:nvSpPr>
      <xdr:spPr>
        <a:xfrm>
          <a:off x="9467850" y="5486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54BA5D9A-CB9B-4B38-9AE6-D5866F72F5E3}"/>
            </a:ext>
          </a:extLst>
        </xdr:cNvPr>
        <xdr:cNvCxnSpPr/>
      </xdr:nvCxnSpPr>
      <xdr:spPr>
        <a:xfrm>
          <a:off x="9356090" y="571129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7B428938-38BC-424D-B2FC-C0F4599C4AEF}"/>
            </a:ext>
          </a:extLst>
        </xdr:cNvPr>
        <xdr:cNvSpPr txBox="1"/>
      </xdr:nvSpPr>
      <xdr:spPr>
        <a:xfrm>
          <a:off x="9467850" y="6495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B58FDE5A-F3F8-40DF-928A-E6A3D502D0E6}"/>
            </a:ext>
          </a:extLst>
        </xdr:cNvPr>
        <xdr:cNvSpPr/>
      </xdr:nvSpPr>
      <xdr:spPr>
        <a:xfrm>
          <a:off x="9394190" y="6647964"/>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188CA12C-5B33-447C-9C27-D76F3F278EAB}"/>
            </a:ext>
          </a:extLst>
        </xdr:cNvPr>
        <xdr:cNvSpPr/>
      </xdr:nvSpPr>
      <xdr:spPr>
        <a:xfrm>
          <a:off x="8632190" y="665949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E616C01A-F04E-4597-B2EC-B3A63F40D195}"/>
            </a:ext>
          </a:extLst>
        </xdr:cNvPr>
        <xdr:cNvSpPr/>
      </xdr:nvSpPr>
      <xdr:spPr>
        <a:xfrm>
          <a:off x="7846060" y="666024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3EB392AC-D339-4382-905D-204ECC7FFE5D}"/>
            </a:ext>
          </a:extLst>
        </xdr:cNvPr>
        <xdr:cNvSpPr/>
      </xdr:nvSpPr>
      <xdr:spPr>
        <a:xfrm>
          <a:off x="7029450" y="66780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82458D23-1418-420B-8931-DA2EEAC01885}"/>
            </a:ext>
          </a:extLst>
        </xdr:cNvPr>
        <xdr:cNvSpPr/>
      </xdr:nvSpPr>
      <xdr:spPr>
        <a:xfrm>
          <a:off x="6231890" y="668853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A9FF293-9136-4904-A55A-8DF2E42DDD80}"/>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92A3FFA-B993-465F-B99A-FC676B7A23DC}"/>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35E629F-BA49-4ECF-A406-13EB09BEB199}"/>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3532263-852B-4C94-B0BB-2844E7C19AD8}"/>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7FBCB8CE-0A79-453F-BA0B-6D543258018D}"/>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124286</xdr:rowOff>
    </xdr:from>
    <xdr:to>
      <xdr:col>55</xdr:col>
      <xdr:colOff>50800</xdr:colOff>
      <xdr:row>40</xdr:row>
      <xdr:rowOff>54436</xdr:rowOff>
    </xdr:to>
    <xdr:sp macro="" textlink="">
      <xdr:nvSpPr>
        <xdr:cNvPr id="132" name="楕円 131">
          <a:extLst>
            <a:ext uri="{FF2B5EF4-FFF2-40B4-BE49-F238E27FC236}">
              <a16:creationId xmlns:a16="http://schemas.microsoft.com/office/drawing/2014/main" id="{F85F1180-DF5A-4ADB-A0BB-2FDF38F53EA5}"/>
            </a:ext>
          </a:extLst>
        </xdr:cNvPr>
        <xdr:cNvSpPr/>
      </xdr:nvSpPr>
      <xdr:spPr>
        <a:xfrm>
          <a:off x="9394190" y="6812741"/>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102713</xdr:rowOff>
    </xdr:from>
    <xdr:ext cx="534377" cy="259045"/>
    <xdr:sp macro="" textlink="">
      <xdr:nvSpPr>
        <xdr:cNvPr id="133" name="【道路】&#10;一人当たり延長該当値テキスト">
          <a:extLst>
            <a:ext uri="{FF2B5EF4-FFF2-40B4-BE49-F238E27FC236}">
              <a16:creationId xmlns:a16="http://schemas.microsoft.com/office/drawing/2014/main" id="{AE36F459-BD3B-44DB-9895-97AD6E4D619F}"/>
            </a:ext>
          </a:extLst>
        </xdr:cNvPr>
        <xdr:cNvSpPr txBox="1"/>
      </xdr:nvSpPr>
      <xdr:spPr>
        <a:xfrm>
          <a:off x="9467850" y="6785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138574</xdr:rowOff>
    </xdr:from>
    <xdr:to>
      <xdr:col>50</xdr:col>
      <xdr:colOff>165100</xdr:colOff>
      <xdr:row>40</xdr:row>
      <xdr:rowOff>68724</xdr:rowOff>
    </xdr:to>
    <xdr:sp macro="" textlink="">
      <xdr:nvSpPr>
        <xdr:cNvPr id="134" name="楕円 133">
          <a:extLst>
            <a:ext uri="{FF2B5EF4-FFF2-40B4-BE49-F238E27FC236}">
              <a16:creationId xmlns:a16="http://schemas.microsoft.com/office/drawing/2014/main" id="{C5687331-072E-4A03-8B53-E91083A964DA}"/>
            </a:ext>
          </a:extLst>
        </xdr:cNvPr>
        <xdr:cNvSpPr/>
      </xdr:nvSpPr>
      <xdr:spPr>
        <a:xfrm>
          <a:off x="8632190" y="682131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3636</xdr:rowOff>
    </xdr:from>
    <xdr:to>
      <xdr:col>55</xdr:col>
      <xdr:colOff>0</xdr:colOff>
      <xdr:row>40</xdr:row>
      <xdr:rowOff>17924</xdr:rowOff>
    </xdr:to>
    <xdr:cxnSp macro="">
      <xdr:nvCxnSpPr>
        <xdr:cNvPr id="135" name="直線コネクタ 134">
          <a:extLst>
            <a:ext uri="{FF2B5EF4-FFF2-40B4-BE49-F238E27FC236}">
              <a16:creationId xmlns:a16="http://schemas.microsoft.com/office/drawing/2014/main" id="{3621014A-7766-47F4-82FF-0E7CA57A4455}"/>
            </a:ext>
          </a:extLst>
        </xdr:cNvPr>
        <xdr:cNvCxnSpPr/>
      </xdr:nvCxnSpPr>
      <xdr:spPr>
        <a:xfrm flipV="1">
          <a:off x="8686800" y="6861636"/>
          <a:ext cx="74295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142949</xdr:rowOff>
    </xdr:from>
    <xdr:to>
      <xdr:col>46</xdr:col>
      <xdr:colOff>38100</xdr:colOff>
      <xdr:row>40</xdr:row>
      <xdr:rowOff>73099</xdr:rowOff>
    </xdr:to>
    <xdr:sp macro="" textlink="">
      <xdr:nvSpPr>
        <xdr:cNvPr id="136" name="楕円 135">
          <a:extLst>
            <a:ext uri="{FF2B5EF4-FFF2-40B4-BE49-F238E27FC236}">
              <a16:creationId xmlns:a16="http://schemas.microsoft.com/office/drawing/2014/main" id="{6F230E54-3F64-4AD7-8406-4508F2112107}"/>
            </a:ext>
          </a:extLst>
        </xdr:cNvPr>
        <xdr:cNvSpPr/>
      </xdr:nvSpPr>
      <xdr:spPr>
        <a:xfrm>
          <a:off x="7846060" y="682759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17924</xdr:rowOff>
    </xdr:from>
    <xdr:to>
      <xdr:col>50</xdr:col>
      <xdr:colOff>114300</xdr:colOff>
      <xdr:row>40</xdr:row>
      <xdr:rowOff>22299</xdr:rowOff>
    </xdr:to>
    <xdr:cxnSp macro="">
      <xdr:nvCxnSpPr>
        <xdr:cNvPr id="137" name="直線コネクタ 136">
          <a:extLst>
            <a:ext uri="{FF2B5EF4-FFF2-40B4-BE49-F238E27FC236}">
              <a16:creationId xmlns:a16="http://schemas.microsoft.com/office/drawing/2014/main" id="{0C4537EE-017E-48A1-815D-39CC1EFE81A2}"/>
            </a:ext>
          </a:extLst>
        </xdr:cNvPr>
        <xdr:cNvCxnSpPr/>
      </xdr:nvCxnSpPr>
      <xdr:spPr>
        <a:xfrm flipV="1">
          <a:off x="7889240" y="687973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150722</xdr:rowOff>
    </xdr:from>
    <xdr:to>
      <xdr:col>41</xdr:col>
      <xdr:colOff>101600</xdr:colOff>
      <xdr:row>40</xdr:row>
      <xdr:rowOff>80872</xdr:rowOff>
    </xdr:to>
    <xdr:sp macro="" textlink="">
      <xdr:nvSpPr>
        <xdr:cNvPr id="138" name="楕円 137">
          <a:extLst>
            <a:ext uri="{FF2B5EF4-FFF2-40B4-BE49-F238E27FC236}">
              <a16:creationId xmlns:a16="http://schemas.microsoft.com/office/drawing/2014/main" id="{37C13617-7CCE-4CC8-BFAF-A32DA3A38F64}"/>
            </a:ext>
          </a:extLst>
        </xdr:cNvPr>
        <xdr:cNvSpPr/>
      </xdr:nvSpPr>
      <xdr:spPr>
        <a:xfrm>
          <a:off x="7029450" y="683727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22299</xdr:rowOff>
    </xdr:from>
    <xdr:to>
      <xdr:col>45</xdr:col>
      <xdr:colOff>177800</xdr:colOff>
      <xdr:row>40</xdr:row>
      <xdr:rowOff>30072</xdr:rowOff>
    </xdr:to>
    <xdr:cxnSp macro="">
      <xdr:nvCxnSpPr>
        <xdr:cNvPr id="139" name="直線コネクタ 138">
          <a:extLst>
            <a:ext uri="{FF2B5EF4-FFF2-40B4-BE49-F238E27FC236}">
              <a16:creationId xmlns:a16="http://schemas.microsoft.com/office/drawing/2014/main" id="{1F8E33B4-5C3A-4F74-886E-A684CEB7B09B}"/>
            </a:ext>
          </a:extLst>
        </xdr:cNvPr>
        <xdr:cNvCxnSpPr/>
      </xdr:nvCxnSpPr>
      <xdr:spPr>
        <a:xfrm flipV="1">
          <a:off x="7084060" y="6876489"/>
          <a:ext cx="805180" cy="9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152877</xdr:rowOff>
    </xdr:from>
    <xdr:to>
      <xdr:col>36</xdr:col>
      <xdr:colOff>165100</xdr:colOff>
      <xdr:row>40</xdr:row>
      <xdr:rowOff>83027</xdr:rowOff>
    </xdr:to>
    <xdr:sp macro="" textlink="">
      <xdr:nvSpPr>
        <xdr:cNvPr id="140" name="楕円 139">
          <a:extLst>
            <a:ext uri="{FF2B5EF4-FFF2-40B4-BE49-F238E27FC236}">
              <a16:creationId xmlns:a16="http://schemas.microsoft.com/office/drawing/2014/main" id="{AB63A6C3-0A31-45F6-9527-8D5E20B5EB33}"/>
            </a:ext>
          </a:extLst>
        </xdr:cNvPr>
        <xdr:cNvSpPr/>
      </xdr:nvSpPr>
      <xdr:spPr>
        <a:xfrm>
          <a:off x="6231890" y="683942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30072</xdr:rowOff>
    </xdr:from>
    <xdr:to>
      <xdr:col>41</xdr:col>
      <xdr:colOff>50800</xdr:colOff>
      <xdr:row>40</xdr:row>
      <xdr:rowOff>32227</xdr:rowOff>
    </xdr:to>
    <xdr:cxnSp macro="">
      <xdr:nvCxnSpPr>
        <xdr:cNvPr id="141" name="直線コネクタ 140">
          <a:extLst>
            <a:ext uri="{FF2B5EF4-FFF2-40B4-BE49-F238E27FC236}">
              <a16:creationId xmlns:a16="http://schemas.microsoft.com/office/drawing/2014/main" id="{EEDCD642-A77C-4685-9E6F-BA6D7A39B0D1}"/>
            </a:ext>
          </a:extLst>
        </xdr:cNvPr>
        <xdr:cNvCxnSpPr/>
      </xdr:nvCxnSpPr>
      <xdr:spPr>
        <a:xfrm flipV="1">
          <a:off x="6286500" y="6886167"/>
          <a:ext cx="797560" cy="2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macro="" textlink="">
      <xdr:nvSpPr>
        <xdr:cNvPr id="142" name="n_1aveValue【道路】&#10;一人当たり延長">
          <a:extLst>
            <a:ext uri="{FF2B5EF4-FFF2-40B4-BE49-F238E27FC236}">
              <a16:creationId xmlns:a16="http://schemas.microsoft.com/office/drawing/2014/main" id="{6D621471-6068-43EA-9961-8AF05520A5C1}"/>
            </a:ext>
          </a:extLst>
        </xdr:cNvPr>
        <xdr:cNvSpPr txBox="1"/>
      </xdr:nvSpPr>
      <xdr:spPr>
        <a:xfrm>
          <a:off x="8422151" y="6440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43" name="n_2aveValue【道路】&#10;一人当たり延長">
          <a:extLst>
            <a:ext uri="{FF2B5EF4-FFF2-40B4-BE49-F238E27FC236}">
              <a16:creationId xmlns:a16="http://schemas.microsoft.com/office/drawing/2014/main" id="{88DA3478-A4A2-48CE-93F5-011D912B581E}"/>
            </a:ext>
          </a:extLst>
        </xdr:cNvPr>
        <xdr:cNvSpPr txBox="1"/>
      </xdr:nvSpPr>
      <xdr:spPr>
        <a:xfrm>
          <a:off x="7641101" y="6441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44" name="n_3aveValue【道路】&#10;一人当たり延長">
          <a:extLst>
            <a:ext uri="{FF2B5EF4-FFF2-40B4-BE49-F238E27FC236}">
              <a16:creationId xmlns:a16="http://schemas.microsoft.com/office/drawing/2014/main" id="{58D129A9-1258-4DD9-A580-EF6F27243CE9}"/>
            </a:ext>
          </a:extLst>
        </xdr:cNvPr>
        <xdr:cNvSpPr txBox="1"/>
      </xdr:nvSpPr>
      <xdr:spPr>
        <a:xfrm>
          <a:off x="6854971" y="6449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120112</xdr:rowOff>
    </xdr:from>
    <xdr:ext cx="534377" cy="259045"/>
    <xdr:sp macro="" textlink="">
      <xdr:nvSpPr>
        <xdr:cNvPr id="145" name="n_4aveValue【道路】&#10;一人当たり延長">
          <a:extLst>
            <a:ext uri="{FF2B5EF4-FFF2-40B4-BE49-F238E27FC236}">
              <a16:creationId xmlns:a16="http://schemas.microsoft.com/office/drawing/2014/main" id="{F739BE45-1598-44CB-A271-18AEFA2744E4}"/>
            </a:ext>
          </a:extLst>
        </xdr:cNvPr>
        <xdr:cNvSpPr txBox="1"/>
      </xdr:nvSpPr>
      <xdr:spPr>
        <a:xfrm>
          <a:off x="6038361" y="6465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59851</xdr:rowOff>
    </xdr:from>
    <xdr:ext cx="534377" cy="259045"/>
    <xdr:sp macro="" textlink="">
      <xdr:nvSpPr>
        <xdr:cNvPr id="146" name="n_1mainValue【道路】&#10;一人当たり延長">
          <a:extLst>
            <a:ext uri="{FF2B5EF4-FFF2-40B4-BE49-F238E27FC236}">
              <a16:creationId xmlns:a16="http://schemas.microsoft.com/office/drawing/2014/main" id="{814DD603-2353-4CEA-AD51-5FC4225855CE}"/>
            </a:ext>
          </a:extLst>
        </xdr:cNvPr>
        <xdr:cNvSpPr txBox="1"/>
      </xdr:nvSpPr>
      <xdr:spPr>
        <a:xfrm>
          <a:off x="8422151" y="6914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64226</xdr:rowOff>
    </xdr:from>
    <xdr:ext cx="534377" cy="259045"/>
    <xdr:sp macro="" textlink="">
      <xdr:nvSpPr>
        <xdr:cNvPr id="147" name="n_2mainValue【道路】&#10;一人当たり延長">
          <a:extLst>
            <a:ext uri="{FF2B5EF4-FFF2-40B4-BE49-F238E27FC236}">
              <a16:creationId xmlns:a16="http://schemas.microsoft.com/office/drawing/2014/main" id="{58CA0B95-F525-4E61-A322-A8A5BC14CC5B}"/>
            </a:ext>
          </a:extLst>
        </xdr:cNvPr>
        <xdr:cNvSpPr txBox="1"/>
      </xdr:nvSpPr>
      <xdr:spPr>
        <a:xfrm>
          <a:off x="7641101" y="6918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71999</xdr:rowOff>
    </xdr:from>
    <xdr:ext cx="534377" cy="259045"/>
    <xdr:sp macro="" textlink="">
      <xdr:nvSpPr>
        <xdr:cNvPr id="148" name="n_3mainValue【道路】&#10;一人当たり延長">
          <a:extLst>
            <a:ext uri="{FF2B5EF4-FFF2-40B4-BE49-F238E27FC236}">
              <a16:creationId xmlns:a16="http://schemas.microsoft.com/office/drawing/2014/main" id="{0344C441-9EF6-4144-A9AF-AFDCDE8D8CB6}"/>
            </a:ext>
          </a:extLst>
        </xdr:cNvPr>
        <xdr:cNvSpPr txBox="1"/>
      </xdr:nvSpPr>
      <xdr:spPr>
        <a:xfrm>
          <a:off x="6854971" y="6928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74154</xdr:rowOff>
    </xdr:from>
    <xdr:ext cx="534377" cy="259045"/>
    <xdr:sp macro="" textlink="">
      <xdr:nvSpPr>
        <xdr:cNvPr id="149" name="n_4mainValue【道路】&#10;一人当たり延長">
          <a:extLst>
            <a:ext uri="{FF2B5EF4-FFF2-40B4-BE49-F238E27FC236}">
              <a16:creationId xmlns:a16="http://schemas.microsoft.com/office/drawing/2014/main" id="{156B81FF-0F2D-4DB3-AAC3-7B06E0020C84}"/>
            </a:ext>
          </a:extLst>
        </xdr:cNvPr>
        <xdr:cNvSpPr txBox="1"/>
      </xdr:nvSpPr>
      <xdr:spPr>
        <a:xfrm>
          <a:off x="6038361" y="6932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388B6D77-D801-4B17-B3C9-5B75C94B46CC}"/>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8C40AE99-484A-4336-84D3-326A3A09EB91}"/>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81862951-7AE8-472E-986F-EC31671CD1BA}"/>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B8F50E41-A5F0-4F15-89FA-D24D459BAFD2}"/>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101C7FDC-C4E9-4D39-B0C1-B2F9090146DB}"/>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A44C2FF0-B03A-4D15-BD2D-25A8CDCC573E}"/>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F764DB26-9102-4944-8BBC-A14152051A09}"/>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9D5EDF33-37FF-4747-9056-A0AE548BBE1B}"/>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6D7E5492-E3F0-4117-A82A-1D239D87F120}"/>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8E11E42B-C6DD-414D-8E79-993926E31653}"/>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C925BCDD-99D5-4E3B-825D-F451D847082A}"/>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6ACEB600-B66F-45C2-A954-9E7230EF0C78}"/>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FBE3AF7C-7F17-4FE7-BFEB-F6E5796A8214}"/>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4F3C7764-5DE4-49EA-820B-28C2744043A9}"/>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7D847755-28F1-4E54-ABEC-77534CEF6745}"/>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3BDB89A1-0C01-4B52-9C5C-4EC15101DB3E}"/>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91C7B4AC-F4C2-44F9-8729-28CB046E8FCF}"/>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862BEBCE-28BC-4316-9011-DAE8470AE80D}"/>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486CEFF-C90C-4E79-8347-FE635F81DBDB}"/>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A0BA7E34-86F7-45AB-B11A-1A019EEAA85F}"/>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BA629D99-6F03-41DE-82DD-24DD5C6154E0}"/>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7F24D9DE-AA26-4E86-81D2-748C619CB692}"/>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F7AB2D9D-C00E-43AE-939A-25321B6576A6}"/>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29D2A63B-B5D4-40CC-A4D0-04AE78FA5873}"/>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C1055414-3B28-4543-B9B7-E58EE5B65CCE}"/>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E2C4E266-82DE-4A36-B353-C35E81393FD4}"/>
            </a:ext>
          </a:extLst>
        </xdr:cNvPr>
        <xdr:cNvCxnSpPr/>
      </xdr:nvCxnSpPr>
      <xdr:spPr>
        <a:xfrm flipV="1">
          <a:off x="4173855" y="9540784"/>
          <a:ext cx="0" cy="145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57522965-5C3A-4AC6-AF24-C65A2A381561}"/>
            </a:ext>
          </a:extLst>
        </xdr:cNvPr>
        <xdr:cNvSpPr txBox="1"/>
      </xdr:nvSpPr>
      <xdr:spPr>
        <a:xfrm>
          <a:off x="4212590" y="10989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14682826-39B9-49CE-95C7-185279777BF9}"/>
            </a:ext>
          </a:extLst>
        </xdr:cNvPr>
        <xdr:cNvCxnSpPr/>
      </xdr:nvCxnSpPr>
      <xdr:spPr>
        <a:xfrm>
          <a:off x="4112260" y="109929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C20A2C6F-C7A7-4A78-BAA2-D3AD81E01217}"/>
            </a:ext>
          </a:extLst>
        </xdr:cNvPr>
        <xdr:cNvSpPr txBox="1"/>
      </xdr:nvSpPr>
      <xdr:spPr>
        <a:xfrm>
          <a:off x="4212590" y="93122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EB1D2583-8DA5-4BC5-9FC3-B7CC368CB7AA}"/>
            </a:ext>
          </a:extLst>
        </xdr:cNvPr>
        <xdr:cNvCxnSpPr/>
      </xdr:nvCxnSpPr>
      <xdr:spPr>
        <a:xfrm>
          <a:off x="4112260" y="9540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49A88E65-EDA9-4EF2-A13E-DCEF6AE0912A}"/>
            </a:ext>
          </a:extLst>
        </xdr:cNvPr>
        <xdr:cNvSpPr txBox="1"/>
      </xdr:nvSpPr>
      <xdr:spPr>
        <a:xfrm>
          <a:off x="4212590" y="103461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CBB20A36-A959-4E1E-8423-31CD8944FBFB}"/>
            </a:ext>
          </a:extLst>
        </xdr:cNvPr>
        <xdr:cNvSpPr/>
      </xdr:nvSpPr>
      <xdr:spPr>
        <a:xfrm>
          <a:off x="4131310" y="1048902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16DF33E0-0EFB-4815-B74F-1CE207597A3B}"/>
            </a:ext>
          </a:extLst>
        </xdr:cNvPr>
        <xdr:cNvSpPr/>
      </xdr:nvSpPr>
      <xdr:spPr>
        <a:xfrm>
          <a:off x="3388360" y="104751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0F90C9A9-8D46-407D-99F5-307BE6F4941E}"/>
            </a:ext>
          </a:extLst>
        </xdr:cNvPr>
        <xdr:cNvSpPr/>
      </xdr:nvSpPr>
      <xdr:spPr>
        <a:xfrm>
          <a:off x="2571750" y="1045881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25055C66-9874-4C21-A6A4-4E5861449DA1}"/>
            </a:ext>
          </a:extLst>
        </xdr:cNvPr>
        <xdr:cNvSpPr/>
      </xdr:nvSpPr>
      <xdr:spPr>
        <a:xfrm>
          <a:off x="1774190" y="1044711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552EB9CF-F8B2-4A8F-9DB9-80F393D2DDF4}"/>
            </a:ext>
          </a:extLst>
        </xdr:cNvPr>
        <xdr:cNvSpPr/>
      </xdr:nvSpPr>
      <xdr:spPr>
        <a:xfrm>
          <a:off x="988060" y="1041962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F80C0B7-65D9-448E-9300-3007ADCEA3A3}"/>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3B844AA-4280-4850-A9B4-86F69E14B163}"/>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98D1818-4A10-4C37-9D03-B32AD225E6BB}"/>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51F7218-6289-4FA6-8F6B-07A70A902FA7}"/>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20752A44-35EA-468B-8DC9-A75E172EAA6C}"/>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43906</xdr:rowOff>
    </xdr:from>
    <xdr:to>
      <xdr:col>24</xdr:col>
      <xdr:colOff>114300</xdr:colOff>
      <xdr:row>61</xdr:row>
      <xdr:rowOff>145506</xdr:rowOff>
    </xdr:to>
    <xdr:sp macro="" textlink="">
      <xdr:nvSpPr>
        <xdr:cNvPr id="191" name="楕円 190">
          <a:extLst>
            <a:ext uri="{FF2B5EF4-FFF2-40B4-BE49-F238E27FC236}">
              <a16:creationId xmlns:a16="http://schemas.microsoft.com/office/drawing/2014/main" id="{0AC7E02B-0B75-44B5-A0E7-EC3A1500EE61}"/>
            </a:ext>
          </a:extLst>
        </xdr:cNvPr>
        <xdr:cNvSpPr/>
      </xdr:nvSpPr>
      <xdr:spPr>
        <a:xfrm>
          <a:off x="4131310" y="1050426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22333</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A1FB64BB-BD3B-46DB-A155-35F8568501F7}"/>
            </a:ext>
          </a:extLst>
        </xdr:cNvPr>
        <xdr:cNvSpPr txBox="1"/>
      </xdr:nvSpPr>
      <xdr:spPr>
        <a:xfrm>
          <a:off x="4212590" y="10476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16147</xdr:rowOff>
    </xdr:from>
    <xdr:to>
      <xdr:col>20</xdr:col>
      <xdr:colOff>38100</xdr:colOff>
      <xdr:row>61</xdr:row>
      <xdr:rowOff>117747</xdr:rowOff>
    </xdr:to>
    <xdr:sp macro="" textlink="">
      <xdr:nvSpPr>
        <xdr:cNvPr id="193" name="楕円 192">
          <a:extLst>
            <a:ext uri="{FF2B5EF4-FFF2-40B4-BE49-F238E27FC236}">
              <a16:creationId xmlns:a16="http://schemas.microsoft.com/office/drawing/2014/main" id="{E791AEFB-2B49-4EA2-9351-620CD7CB0939}"/>
            </a:ext>
          </a:extLst>
        </xdr:cNvPr>
        <xdr:cNvSpPr/>
      </xdr:nvSpPr>
      <xdr:spPr>
        <a:xfrm>
          <a:off x="3388360" y="104784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66947</xdr:rowOff>
    </xdr:from>
    <xdr:to>
      <xdr:col>24</xdr:col>
      <xdr:colOff>63500</xdr:colOff>
      <xdr:row>61</xdr:row>
      <xdr:rowOff>94706</xdr:rowOff>
    </xdr:to>
    <xdr:cxnSp macro="">
      <xdr:nvCxnSpPr>
        <xdr:cNvPr id="194" name="直線コネクタ 193">
          <a:extLst>
            <a:ext uri="{FF2B5EF4-FFF2-40B4-BE49-F238E27FC236}">
              <a16:creationId xmlns:a16="http://schemas.microsoft.com/office/drawing/2014/main" id="{C27CF19E-FD74-4BE1-82F9-71355081DBE6}"/>
            </a:ext>
          </a:extLst>
        </xdr:cNvPr>
        <xdr:cNvCxnSpPr/>
      </xdr:nvCxnSpPr>
      <xdr:spPr>
        <a:xfrm>
          <a:off x="3431540" y="10523492"/>
          <a:ext cx="742950" cy="3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159838</xdr:rowOff>
    </xdr:from>
    <xdr:to>
      <xdr:col>15</xdr:col>
      <xdr:colOff>101600</xdr:colOff>
      <xdr:row>61</xdr:row>
      <xdr:rowOff>89988</xdr:rowOff>
    </xdr:to>
    <xdr:sp macro="" textlink="">
      <xdr:nvSpPr>
        <xdr:cNvPr id="195" name="楕円 194">
          <a:extLst>
            <a:ext uri="{FF2B5EF4-FFF2-40B4-BE49-F238E27FC236}">
              <a16:creationId xmlns:a16="http://schemas.microsoft.com/office/drawing/2014/main" id="{1FEFC9BA-D712-4762-973C-0760695A1C72}"/>
            </a:ext>
          </a:extLst>
        </xdr:cNvPr>
        <xdr:cNvSpPr/>
      </xdr:nvSpPr>
      <xdr:spPr>
        <a:xfrm>
          <a:off x="2571750" y="1044874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39188</xdr:rowOff>
    </xdr:from>
    <xdr:to>
      <xdr:col>19</xdr:col>
      <xdr:colOff>177800</xdr:colOff>
      <xdr:row>61</xdr:row>
      <xdr:rowOff>66947</xdr:rowOff>
    </xdr:to>
    <xdr:cxnSp macro="">
      <xdr:nvCxnSpPr>
        <xdr:cNvPr id="196" name="直線コネクタ 195">
          <a:extLst>
            <a:ext uri="{FF2B5EF4-FFF2-40B4-BE49-F238E27FC236}">
              <a16:creationId xmlns:a16="http://schemas.microsoft.com/office/drawing/2014/main" id="{DA8B53E3-6C86-4CB6-ACB1-EED058C71D67}"/>
            </a:ext>
          </a:extLst>
        </xdr:cNvPr>
        <xdr:cNvCxnSpPr/>
      </xdr:nvCxnSpPr>
      <xdr:spPr>
        <a:xfrm>
          <a:off x="2626360" y="10497638"/>
          <a:ext cx="805180" cy="2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132080</xdr:rowOff>
    </xdr:from>
    <xdr:to>
      <xdr:col>10</xdr:col>
      <xdr:colOff>165100</xdr:colOff>
      <xdr:row>61</xdr:row>
      <xdr:rowOff>62230</xdr:rowOff>
    </xdr:to>
    <xdr:sp macro="" textlink="">
      <xdr:nvSpPr>
        <xdr:cNvPr id="197" name="楕円 196">
          <a:extLst>
            <a:ext uri="{FF2B5EF4-FFF2-40B4-BE49-F238E27FC236}">
              <a16:creationId xmlns:a16="http://schemas.microsoft.com/office/drawing/2014/main" id="{375E72CA-3859-4629-99C0-A0EAAF732141}"/>
            </a:ext>
          </a:extLst>
        </xdr:cNvPr>
        <xdr:cNvSpPr/>
      </xdr:nvSpPr>
      <xdr:spPr>
        <a:xfrm>
          <a:off x="1774190" y="104228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11430</xdr:rowOff>
    </xdr:from>
    <xdr:to>
      <xdr:col>15</xdr:col>
      <xdr:colOff>50800</xdr:colOff>
      <xdr:row>61</xdr:row>
      <xdr:rowOff>39188</xdr:rowOff>
    </xdr:to>
    <xdr:cxnSp macro="">
      <xdr:nvCxnSpPr>
        <xdr:cNvPr id="198" name="直線コネクタ 197">
          <a:extLst>
            <a:ext uri="{FF2B5EF4-FFF2-40B4-BE49-F238E27FC236}">
              <a16:creationId xmlns:a16="http://schemas.microsoft.com/office/drawing/2014/main" id="{472B47EE-1467-4A06-8059-5D696ADD58A0}"/>
            </a:ext>
          </a:extLst>
        </xdr:cNvPr>
        <xdr:cNvCxnSpPr/>
      </xdr:nvCxnSpPr>
      <xdr:spPr>
        <a:xfrm>
          <a:off x="1828800" y="10473690"/>
          <a:ext cx="797560" cy="2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104322</xdr:rowOff>
    </xdr:from>
    <xdr:to>
      <xdr:col>6</xdr:col>
      <xdr:colOff>38100</xdr:colOff>
      <xdr:row>61</xdr:row>
      <xdr:rowOff>34472</xdr:rowOff>
    </xdr:to>
    <xdr:sp macro="" textlink="">
      <xdr:nvSpPr>
        <xdr:cNvPr id="199" name="楕円 198">
          <a:extLst>
            <a:ext uri="{FF2B5EF4-FFF2-40B4-BE49-F238E27FC236}">
              <a16:creationId xmlns:a16="http://schemas.microsoft.com/office/drawing/2014/main" id="{8D947E29-F030-4B5E-8F5F-302C5D6E3D7C}"/>
            </a:ext>
          </a:extLst>
        </xdr:cNvPr>
        <xdr:cNvSpPr/>
      </xdr:nvSpPr>
      <xdr:spPr>
        <a:xfrm>
          <a:off x="988060" y="1038941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155122</xdr:rowOff>
    </xdr:from>
    <xdr:to>
      <xdr:col>10</xdr:col>
      <xdr:colOff>114300</xdr:colOff>
      <xdr:row>61</xdr:row>
      <xdr:rowOff>11430</xdr:rowOff>
    </xdr:to>
    <xdr:cxnSp macro="">
      <xdr:nvCxnSpPr>
        <xdr:cNvPr id="200" name="直線コネクタ 199">
          <a:extLst>
            <a:ext uri="{FF2B5EF4-FFF2-40B4-BE49-F238E27FC236}">
              <a16:creationId xmlns:a16="http://schemas.microsoft.com/office/drawing/2014/main" id="{79D925D3-9CCE-49B4-BBFE-728D78188F29}"/>
            </a:ext>
          </a:extLst>
        </xdr:cNvPr>
        <xdr:cNvCxnSpPr/>
      </xdr:nvCxnSpPr>
      <xdr:spPr>
        <a:xfrm>
          <a:off x="1031240" y="10442122"/>
          <a:ext cx="797560" cy="31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8A2AA19D-F0C7-4B47-8DFF-5E99245AB937}"/>
            </a:ext>
          </a:extLst>
        </xdr:cNvPr>
        <xdr:cNvSpPr txBox="1"/>
      </xdr:nvSpPr>
      <xdr:spPr>
        <a:xfrm>
          <a:off x="3239144" y="10250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C7E3C6B6-BAE1-4F5F-B67C-BB4D8F084DD1}"/>
            </a:ext>
          </a:extLst>
        </xdr:cNvPr>
        <xdr:cNvSpPr txBox="1"/>
      </xdr:nvSpPr>
      <xdr:spPr>
        <a:xfrm>
          <a:off x="2439044" y="1055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79483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E821CF41-6076-483E-A2DF-3EF36C427BFE}"/>
            </a:ext>
          </a:extLst>
        </xdr:cNvPr>
        <xdr:cNvSpPr txBox="1"/>
      </xdr:nvSpPr>
      <xdr:spPr>
        <a:xfrm>
          <a:off x="164148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50092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E533221A-128B-4A32-9241-4CF74F8AAE5C}"/>
            </a:ext>
          </a:extLst>
        </xdr:cNvPr>
        <xdr:cNvSpPr txBox="1"/>
      </xdr:nvSpPr>
      <xdr:spPr>
        <a:xfrm>
          <a:off x="855354" y="1051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108874</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B2CA155E-7653-423A-B582-A07C4F2BCB32}"/>
            </a:ext>
          </a:extLst>
        </xdr:cNvPr>
        <xdr:cNvSpPr txBox="1"/>
      </xdr:nvSpPr>
      <xdr:spPr>
        <a:xfrm>
          <a:off x="3239144" y="10565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106515</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D64BE397-76DB-4826-B0DF-69F12E3921B3}"/>
            </a:ext>
          </a:extLst>
        </xdr:cNvPr>
        <xdr:cNvSpPr txBox="1"/>
      </xdr:nvSpPr>
      <xdr:spPr>
        <a:xfrm>
          <a:off x="2439044" y="10220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4027DEA9-5C03-4B4F-BD46-DA421C2891D3}"/>
            </a:ext>
          </a:extLst>
        </xdr:cNvPr>
        <xdr:cNvSpPr txBox="1"/>
      </xdr:nvSpPr>
      <xdr:spPr>
        <a:xfrm>
          <a:off x="164148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50999</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C821DABB-5AAB-4404-A0DB-CF7598741EB3}"/>
            </a:ext>
          </a:extLst>
        </xdr:cNvPr>
        <xdr:cNvSpPr txBox="1"/>
      </xdr:nvSpPr>
      <xdr:spPr>
        <a:xfrm>
          <a:off x="855354" y="10170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2095585D-E99E-40C5-9D6C-AE088A6A1C55}"/>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55FE419A-FCD7-4050-8E57-A1DBF3EFEFB1}"/>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81A5031A-E8FA-40F6-8632-66F711235636}"/>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28513951-1E10-4CB3-8E50-7DD52B92658F}"/>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6AC0C10F-0494-4897-A1CF-11A3EEFF6F73}"/>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B7CD085-B826-4353-BECA-0A70FAC04854}"/>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7DBEBA6A-939C-45CB-87DC-23D43302FDA5}"/>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803B5259-6921-4017-A865-88D4FBBCBFFD}"/>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FE3EAD51-5C80-4DBC-BC4D-EA047BC2E031}"/>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CA81A0DF-0D35-4BAC-B284-A4429A6C31BB}"/>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8E6C10FD-7A58-4476-AD62-C110A36BB543}"/>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4A289279-FF8D-4EF9-83B4-3C2AF03AF4FC}"/>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5A5C063E-AF18-4D05-B1D2-45691DC9C8CD}"/>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FE453D5E-BDAE-433B-BEF4-3E2C8F086318}"/>
            </a:ext>
          </a:extLst>
        </xdr:cNvPr>
        <xdr:cNvSpPr txBox="1"/>
      </xdr:nvSpPr>
      <xdr:spPr>
        <a:xfrm>
          <a:off x="5331688" y="10523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9E3FCD5B-14B5-4CF0-B756-454A4E158074}"/>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62992E1F-6543-4A2B-802D-A662D136EDB4}"/>
            </a:ext>
          </a:extLst>
        </xdr:cNvPr>
        <xdr:cNvSpPr txBox="1"/>
      </xdr:nvSpPr>
      <xdr:spPr>
        <a:xfrm>
          <a:off x="5331688" y="1014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20C600E3-DC6D-4AA9-97D1-099E1A0F3193}"/>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2E227623-D73C-4C89-821D-8E2C51EB38B4}"/>
            </a:ext>
          </a:extLst>
        </xdr:cNvPr>
        <xdr:cNvSpPr txBox="1"/>
      </xdr:nvSpPr>
      <xdr:spPr>
        <a:xfrm>
          <a:off x="5331688" y="9765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9DFC82F2-75FB-40B9-B989-C59D2D607BE0}"/>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65E88DF2-3422-4A17-8305-68B612EDAB7D}"/>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A4A85417-F779-492E-852C-922430BD9717}"/>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2CE0AD53-751E-45C5-B3EB-E957E3F96309}"/>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C5A7D007-2D51-4A40-AEBA-8BC8155C912B}"/>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456F2604-6E1C-48EC-8898-F3BF26331837}"/>
            </a:ext>
          </a:extLst>
        </xdr:cNvPr>
        <xdr:cNvCxnSpPr/>
      </xdr:nvCxnSpPr>
      <xdr:spPr>
        <a:xfrm flipV="1">
          <a:off x="9429115" y="9525347"/>
          <a:ext cx="0" cy="1516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03074034-A9D6-4BDA-BEC7-D55DE8B2C0F0}"/>
            </a:ext>
          </a:extLst>
        </xdr:cNvPr>
        <xdr:cNvSpPr txBox="1"/>
      </xdr:nvSpPr>
      <xdr:spPr>
        <a:xfrm>
          <a:off x="9467850" y="1104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57392593-55FA-4D35-A1BF-28A3CA53A752}"/>
            </a:ext>
          </a:extLst>
        </xdr:cNvPr>
        <xdr:cNvCxnSpPr/>
      </xdr:nvCxnSpPr>
      <xdr:spPr>
        <a:xfrm>
          <a:off x="9356090" y="1104184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B93C5144-C98E-47DF-9569-79A633E1B624}"/>
            </a:ext>
          </a:extLst>
        </xdr:cNvPr>
        <xdr:cNvSpPr txBox="1"/>
      </xdr:nvSpPr>
      <xdr:spPr>
        <a:xfrm>
          <a:off x="9467850" y="93062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DC34ECA6-0DF6-4522-91CF-A566863B2CBB}"/>
            </a:ext>
          </a:extLst>
        </xdr:cNvPr>
        <xdr:cNvCxnSpPr/>
      </xdr:nvCxnSpPr>
      <xdr:spPr>
        <a:xfrm>
          <a:off x="9356090" y="952534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229F595F-45B4-44B0-8A9D-C6F7C01903E2}"/>
            </a:ext>
          </a:extLst>
        </xdr:cNvPr>
        <xdr:cNvSpPr txBox="1"/>
      </xdr:nvSpPr>
      <xdr:spPr>
        <a:xfrm>
          <a:off x="9467850" y="10611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31C30599-0BA9-4268-92F6-1512BE55F347}"/>
            </a:ext>
          </a:extLst>
        </xdr:cNvPr>
        <xdr:cNvSpPr/>
      </xdr:nvSpPr>
      <xdr:spPr>
        <a:xfrm>
          <a:off x="9394190" y="10763656"/>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734A7973-7E48-43BD-AF5B-4674557D2B29}"/>
            </a:ext>
          </a:extLst>
        </xdr:cNvPr>
        <xdr:cNvSpPr/>
      </xdr:nvSpPr>
      <xdr:spPr>
        <a:xfrm>
          <a:off x="8632190" y="10767011"/>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B499A4E5-5EA6-4889-A830-8A6C3C0067B8}"/>
            </a:ext>
          </a:extLst>
        </xdr:cNvPr>
        <xdr:cNvSpPr/>
      </xdr:nvSpPr>
      <xdr:spPr>
        <a:xfrm>
          <a:off x="7846060" y="1076430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B7F8D31E-C2DA-4A67-8535-5088D4FD3FFE}"/>
            </a:ext>
          </a:extLst>
        </xdr:cNvPr>
        <xdr:cNvSpPr/>
      </xdr:nvSpPr>
      <xdr:spPr>
        <a:xfrm>
          <a:off x="7029450" y="1076590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C95E8B0F-31F8-489B-9090-6C1F505C1138}"/>
            </a:ext>
          </a:extLst>
        </xdr:cNvPr>
        <xdr:cNvSpPr/>
      </xdr:nvSpPr>
      <xdr:spPr>
        <a:xfrm>
          <a:off x="6231890" y="1077455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D6FBC75-66B1-465F-91C0-6C0F5A7F5854}"/>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ACAC5C6-9FAA-4F99-A4DF-C06DE324CF9D}"/>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B44F176-3480-4BEF-B84C-9B4F46348B8C}"/>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464F86BF-6BEE-47F5-97D2-9221DC03A364}"/>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CCC4E120-BBC5-4E7F-B7A6-EC7EA247D97D}"/>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164364</xdr:rowOff>
    </xdr:from>
    <xdr:to>
      <xdr:col>55</xdr:col>
      <xdr:colOff>50800</xdr:colOff>
      <xdr:row>64</xdr:row>
      <xdr:rowOff>94514</xdr:rowOff>
    </xdr:to>
    <xdr:sp macro="" textlink="">
      <xdr:nvSpPr>
        <xdr:cNvPr id="248" name="楕円 247">
          <a:extLst>
            <a:ext uri="{FF2B5EF4-FFF2-40B4-BE49-F238E27FC236}">
              <a16:creationId xmlns:a16="http://schemas.microsoft.com/office/drawing/2014/main" id="{E68B9ABB-CED1-45F4-BC1A-45183B4A4BDF}"/>
            </a:ext>
          </a:extLst>
        </xdr:cNvPr>
        <xdr:cNvSpPr/>
      </xdr:nvSpPr>
      <xdr:spPr>
        <a:xfrm>
          <a:off x="9394190" y="10969524"/>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79291</xdr:rowOff>
    </xdr:from>
    <xdr:ext cx="534377" cy="259045"/>
    <xdr:sp macro="" textlink="">
      <xdr:nvSpPr>
        <xdr:cNvPr id="249" name="【橋りょう・トンネル】&#10;一人当たり有形固定資産（償却資産）額該当値テキスト">
          <a:extLst>
            <a:ext uri="{FF2B5EF4-FFF2-40B4-BE49-F238E27FC236}">
              <a16:creationId xmlns:a16="http://schemas.microsoft.com/office/drawing/2014/main" id="{52AA1940-802D-4D32-A974-62AE0BCE31DC}"/>
            </a:ext>
          </a:extLst>
        </xdr:cNvPr>
        <xdr:cNvSpPr txBox="1"/>
      </xdr:nvSpPr>
      <xdr:spPr>
        <a:xfrm>
          <a:off x="9467850" y="10880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164618</xdr:rowOff>
    </xdr:from>
    <xdr:to>
      <xdr:col>50</xdr:col>
      <xdr:colOff>165100</xdr:colOff>
      <xdr:row>64</xdr:row>
      <xdr:rowOff>94768</xdr:rowOff>
    </xdr:to>
    <xdr:sp macro="" textlink="">
      <xdr:nvSpPr>
        <xdr:cNvPr id="250" name="楕円 249">
          <a:extLst>
            <a:ext uri="{FF2B5EF4-FFF2-40B4-BE49-F238E27FC236}">
              <a16:creationId xmlns:a16="http://schemas.microsoft.com/office/drawing/2014/main" id="{2717FBD2-0006-425A-9448-8C3AC9A76496}"/>
            </a:ext>
          </a:extLst>
        </xdr:cNvPr>
        <xdr:cNvSpPr/>
      </xdr:nvSpPr>
      <xdr:spPr>
        <a:xfrm>
          <a:off x="8632190" y="10969778"/>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43714</xdr:rowOff>
    </xdr:from>
    <xdr:to>
      <xdr:col>55</xdr:col>
      <xdr:colOff>0</xdr:colOff>
      <xdr:row>64</xdr:row>
      <xdr:rowOff>43968</xdr:rowOff>
    </xdr:to>
    <xdr:cxnSp macro="">
      <xdr:nvCxnSpPr>
        <xdr:cNvPr id="251" name="直線コネクタ 250">
          <a:extLst>
            <a:ext uri="{FF2B5EF4-FFF2-40B4-BE49-F238E27FC236}">
              <a16:creationId xmlns:a16="http://schemas.microsoft.com/office/drawing/2014/main" id="{9F044C7E-49F0-4AFD-8246-1E89F9FB6D44}"/>
            </a:ext>
          </a:extLst>
        </xdr:cNvPr>
        <xdr:cNvCxnSpPr/>
      </xdr:nvCxnSpPr>
      <xdr:spPr>
        <a:xfrm flipV="1">
          <a:off x="8686800" y="11018419"/>
          <a:ext cx="74295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164956</xdr:rowOff>
    </xdr:from>
    <xdr:to>
      <xdr:col>46</xdr:col>
      <xdr:colOff>38100</xdr:colOff>
      <xdr:row>64</xdr:row>
      <xdr:rowOff>95106</xdr:rowOff>
    </xdr:to>
    <xdr:sp macro="" textlink="">
      <xdr:nvSpPr>
        <xdr:cNvPr id="252" name="楕円 251">
          <a:extLst>
            <a:ext uri="{FF2B5EF4-FFF2-40B4-BE49-F238E27FC236}">
              <a16:creationId xmlns:a16="http://schemas.microsoft.com/office/drawing/2014/main" id="{41980FD1-C688-4925-A34B-0EF383D1E236}"/>
            </a:ext>
          </a:extLst>
        </xdr:cNvPr>
        <xdr:cNvSpPr/>
      </xdr:nvSpPr>
      <xdr:spPr>
        <a:xfrm>
          <a:off x="7846060" y="109701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43968</xdr:rowOff>
    </xdr:from>
    <xdr:to>
      <xdr:col>50</xdr:col>
      <xdr:colOff>114300</xdr:colOff>
      <xdr:row>64</xdr:row>
      <xdr:rowOff>44306</xdr:rowOff>
    </xdr:to>
    <xdr:cxnSp macro="">
      <xdr:nvCxnSpPr>
        <xdr:cNvPr id="253" name="直線コネクタ 252">
          <a:extLst>
            <a:ext uri="{FF2B5EF4-FFF2-40B4-BE49-F238E27FC236}">
              <a16:creationId xmlns:a16="http://schemas.microsoft.com/office/drawing/2014/main" id="{33A6995E-8CEF-49A8-B985-8434E46D25F0}"/>
            </a:ext>
          </a:extLst>
        </xdr:cNvPr>
        <xdr:cNvCxnSpPr/>
      </xdr:nvCxnSpPr>
      <xdr:spPr>
        <a:xfrm flipV="1">
          <a:off x="7889240" y="11018673"/>
          <a:ext cx="797560" cy="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165557</xdr:rowOff>
    </xdr:from>
    <xdr:to>
      <xdr:col>41</xdr:col>
      <xdr:colOff>101600</xdr:colOff>
      <xdr:row>64</xdr:row>
      <xdr:rowOff>95707</xdr:rowOff>
    </xdr:to>
    <xdr:sp macro="" textlink="">
      <xdr:nvSpPr>
        <xdr:cNvPr id="254" name="楕円 253">
          <a:extLst>
            <a:ext uri="{FF2B5EF4-FFF2-40B4-BE49-F238E27FC236}">
              <a16:creationId xmlns:a16="http://schemas.microsoft.com/office/drawing/2014/main" id="{2C53D356-BC7F-4B18-8C97-59DE44B1F761}"/>
            </a:ext>
          </a:extLst>
        </xdr:cNvPr>
        <xdr:cNvSpPr/>
      </xdr:nvSpPr>
      <xdr:spPr>
        <a:xfrm>
          <a:off x="7029450" y="10970717"/>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44306</xdr:rowOff>
    </xdr:from>
    <xdr:to>
      <xdr:col>45</xdr:col>
      <xdr:colOff>177800</xdr:colOff>
      <xdr:row>64</xdr:row>
      <xdr:rowOff>44907</xdr:rowOff>
    </xdr:to>
    <xdr:cxnSp macro="">
      <xdr:nvCxnSpPr>
        <xdr:cNvPr id="255" name="直線コネクタ 254">
          <a:extLst>
            <a:ext uri="{FF2B5EF4-FFF2-40B4-BE49-F238E27FC236}">
              <a16:creationId xmlns:a16="http://schemas.microsoft.com/office/drawing/2014/main" id="{7734FFE8-3486-4078-BBAA-D165C4E9CF61}"/>
            </a:ext>
          </a:extLst>
        </xdr:cNvPr>
        <xdr:cNvCxnSpPr/>
      </xdr:nvCxnSpPr>
      <xdr:spPr>
        <a:xfrm flipV="1">
          <a:off x="7084060" y="11019011"/>
          <a:ext cx="805180" cy="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165723</xdr:rowOff>
    </xdr:from>
    <xdr:to>
      <xdr:col>36</xdr:col>
      <xdr:colOff>165100</xdr:colOff>
      <xdr:row>64</xdr:row>
      <xdr:rowOff>95873</xdr:rowOff>
    </xdr:to>
    <xdr:sp macro="" textlink="">
      <xdr:nvSpPr>
        <xdr:cNvPr id="256" name="楕円 255">
          <a:extLst>
            <a:ext uri="{FF2B5EF4-FFF2-40B4-BE49-F238E27FC236}">
              <a16:creationId xmlns:a16="http://schemas.microsoft.com/office/drawing/2014/main" id="{07A4F6D9-E8E3-4EEB-80AA-03F259622307}"/>
            </a:ext>
          </a:extLst>
        </xdr:cNvPr>
        <xdr:cNvSpPr/>
      </xdr:nvSpPr>
      <xdr:spPr>
        <a:xfrm>
          <a:off x="6231890" y="10970883"/>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44907</xdr:rowOff>
    </xdr:from>
    <xdr:to>
      <xdr:col>41</xdr:col>
      <xdr:colOff>50800</xdr:colOff>
      <xdr:row>64</xdr:row>
      <xdr:rowOff>45073</xdr:rowOff>
    </xdr:to>
    <xdr:cxnSp macro="">
      <xdr:nvCxnSpPr>
        <xdr:cNvPr id="257" name="直線コネクタ 256">
          <a:extLst>
            <a:ext uri="{FF2B5EF4-FFF2-40B4-BE49-F238E27FC236}">
              <a16:creationId xmlns:a16="http://schemas.microsoft.com/office/drawing/2014/main" id="{47FFFC65-6C7D-4D06-9111-204EED9D2519}"/>
            </a:ext>
          </a:extLst>
        </xdr:cNvPr>
        <xdr:cNvCxnSpPr/>
      </xdr:nvCxnSpPr>
      <xdr:spPr>
        <a:xfrm flipV="1">
          <a:off x="6286500" y="11019612"/>
          <a:ext cx="797560" cy="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D2910D2F-5EAC-4C80-920E-B0FCB827A96C}"/>
            </a:ext>
          </a:extLst>
        </xdr:cNvPr>
        <xdr:cNvSpPr txBox="1"/>
      </xdr:nvSpPr>
      <xdr:spPr>
        <a:xfrm>
          <a:off x="8401265" y="10538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A7A6465-3E03-4164-9592-508B84163A5B}"/>
            </a:ext>
          </a:extLst>
        </xdr:cNvPr>
        <xdr:cNvSpPr txBox="1"/>
      </xdr:nvSpPr>
      <xdr:spPr>
        <a:xfrm>
          <a:off x="7610690" y="1054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E81135AE-527A-48B8-8760-83ED51CB3F31}"/>
            </a:ext>
          </a:extLst>
        </xdr:cNvPr>
        <xdr:cNvSpPr txBox="1"/>
      </xdr:nvSpPr>
      <xdr:spPr>
        <a:xfrm>
          <a:off x="6822655" y="1054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C3F7CD2F-16E5-402C-B111-A6AEEA38681D}"/>
            </a:ext>
          </a:extLst>
        </xdr:cNvPr>
        <xdr:cNvSpPr txBox="1"/>
      </xdr:nvSpPr>
      <xdr:spPr>
        <a:xfrm>
          <a:off x="6007950" y="10555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85895</xdr:rowOff>
    </xdr:from>
    <xdr:ext cx="534377" cy="259045"/>
    <xdr:sp macro="" textlink="">
      <xdr:nvSpPr>
        <xdr:cNvPr id="262" name="n_1mainValue【橋りょう・トンネル】&#10;一人当たり有形固定資産（償却資産）額">
          <a:extLst>
            <a:ext uri="{FF2B5EF4-FFF2-40B4-BE49-F238E27FC236}">
              <a16:creationId xmlns:a16="http://schemas.microsoft.com/office/drawing/2014/main" id="{9AA9931F-6E88-4718-87F5-C10E24904B68}"/>
            </a:ext>
          </a:extLst>
        </xdr:cNvPr>
        <xdr:cNvSpPr txBox="1"/>
      </xdr:nvSpPr>
      <xdr:spPr>
        <a:xfrm>
          <a:off x="8422151" y="11060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86233</xdr:rowOff>
    </xdr:from>
    <xdr:ext cx="534377" cy="259045"/>
    <xdr:sp macro="" textlink="">
      <xdr:nvSpPr>
        <xdr:cNvPr id="263" name="n_2mainValue【橋りょう・トンネル】&#10;一人当たり有形固定資産（償却資産）額">
          <a:extLst>
            <a:ext uri="{FF2B5EF4-FFF2-40B4-BE49-F238E27FC236}">
              <a16:creationId xmlns:a16="http://schemas.microsoft.com/office/drawing/2014/main" id="{EDDE3A78-3E31-4B80-B06B-C90ED7E181E5}"/>
            </a:ext>
          </a:extLst>
        </xdr:cNvPr>
        <xdr:cNvSpPr txBox="1"/>
      </xdr:nvSpPr>
      <xdr:spPr>
        <a:xfrm>
          <a:off x="7641101" y="1106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86834</xdr:rowOff>
    </xdr:from>
    <xdr:ext cx="534377" cy="259045"/>
    <xdr:sp macro="" textlink="">
      <xdr:nvSpPr>
        <xdr:cNvPr id="264" name="n_3mainValue【橋りょう・トンネル】&#10;一人当たり有形固定資産（償却資産）額">
          <a:extLst>
            <a:ext uri="{FF2B5EF4-FFF2-40B4-BE49-F238E27FC236}">
              <a16:creationId xmlns:a16="http://schemas.microsoft.com/office/drawing/2014/main" id="{1110B99D-1066-427A-9C85-8068911BD12C}"/>
            </a:ext>
          </a:extLst>
        </xdr:cNvPr>
        <xdr:cNvSpPr txBox="1"/>
      </xdr:nvSpPr>
      <xdr:spPr>
        <a:xfrm>
          <a:off x="6854971" y="1106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87000</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D1D60757-ACB1-4A1D-8218-6CA7E2B3F79A}"/>
            </a:ext>
          </a:extLst>
        </xdr:cNvPr>
        <xdr:cNvSpPr txBox="1"/>
      </xdr:nvSpPr>
      <xdr:spPr>
        <a:xfrm>
          <a:off x="6038361" y="1106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93C1660C-3493-43B6-A5D7-26D05A49BFAA}"/>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D5E28A0C-4CF2-43B7-8446-79CE59AB8FB4}"/>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9CE84667-56B3-4280-B17C-6A790E5DEB3E}"/>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3B86B2D7-01E0-4391-B3CC-18F804F73531}"/>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EAEFF882-3AD8-4B7C-B37C-1CFE06DB92B1}"/>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950AD816-8BCA-43B4-96A8-96DD335A029D}"/>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784ABD71-0C57-4FE4-B024-2028070E26BD}"/>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C3412D6D-DF70-45DE-83CF-CF61A0309999}"/>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B47398B-2BD7-4123-AD0E-6FBCB9E12E3A}"/>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5150D290-C474-4AA4-9577-556BB5CEF34D}"/>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6716FD24-3134-479E-9FCF-F65D549AF3BE}"/>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F792526B-1ED1-48E1-8034-D13B87B17186}"/>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546CD8CA-B242-4396-AC57-1A43A5333F8F}"/>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58A09BEA-B1C9-4E68-8B3C-F61F30E3E30C}"/>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64E2E7D0-275B-4026-95A2-CAB687DE6AA4}"/>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7BB0A3D-33AF-4DF6-9598-04A9E6F10547}"/>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C3C7AE47-C917-420E-A5C3-0D493D472C03}"/>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6C9C0F06-7339-42B0-BF90-E66F0EADF62D}"/>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D46E7729-8941-4FC7-AD57-8EA0E628B72C}"/>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A081B65A-E94F-4072-9AD5-24EBBAC3341D}"/>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E51180C2-B7B0-4D81-BD4D-FAA44FCFF550}"/>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92D2C241-49A7-48EB-A4C8-A16F3B12531D}"/>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1E6DF180-62E5-4D47-8000-A98B9B826C2B}"/>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26B26393-7509-4E00-B509-839A9BA03515}"/>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E8402268-9FF7-416B-B374-70CAD2888EF9}"/>
            </a:ext>
          </a:extLst>
        </xdr:cNvPr>
        <xdr:cNvCxnSpPr/>
      </xdr:nvCxnSpPr>
      <xdr:spPr>
        <a:xfrm flipV="1">
          <a:off x="4173855" y="13371196"/>
          <a:ext cx="0" cy="14878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B24A9DFA-F6BE-4D6B-B9A7-EFC34F41DE7B}"/>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C054DE57-A8E2-4852-A1F4-BEB5DCE6ECCF}"/>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F3BB8143-D034-42F9-AEE4-CF1F02CD1A21}"/>
            </a:ext>
          </a:extLst>
        </xdr:cNvPr>
        <xdr:cNvSpPr txBox="1"/>
      </xdr:nvSpPr>
      <xdr:spPr>
        <a:xfrm>
          <a:off x="421259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BE36C50E-4DFA-458B-AB7E-9C6B091A8FBD}"/>
            </a:ext>
          </a:extLst>
        </xdr:cNvPr>
        <xdr:cNvCxnSpPr/>
      </xdr:nvCxnSpPr>
      <xdr:spPr>
        <a:xfrm>
          <a:off x="4112260" y="133711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87647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C16DB670-4FE9-4DE6-B7B4-891BC891AE59}"/>
            </a:ext>
          </a:extLst>
        </xdr:cNvPr>
        <xdr:cNvSpPr txBox="1"/>
      </xdr:nvSpPr>
      <xdr:spPr>
        <a:xfrm>
          <a:off x="4212590" y="14150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F2F1DFE5-5C59-4BCB-B833-C609FD717699}"/>
            </a:ext>
          </a:extLst>
        </xdr:cNvPr>
        <xdr:cNvSpPr/>
      </xdr:nvSpPr>
      <xdr:spPr>
        <a:xfrm>
          <a:off x="4131310" y="141662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47F0F34B-E966-46F1-B291-65044E4B92BA}"/>
            </a:ext>
          </a:extLst>
        </xdr:cNvPr>
        <xdr:cNvSpPr/>
      </xdr:nvSpPr>
      <xdr:spPr>
        <a:xfrm>
          <a:off x="3388360" y="141566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0079C6F7-C341-4C28-B13B-37A505FE90F2}"/>
            </a:ext>
          </a:extLst>
        </xdr:cNvPr>
        <xdr:cNvSpPr/>
      </xdr:nvSpPr>
      <xdr:spPr>
        <a:xfrm>
          <a:off x="2571750" y="141528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3684A720-030D-40A1-BBDC-E170419F0109}"/>
            </a:ext>
          </a:extLst>
        </xdr:cNvPr>
        <xdr:cNvSpPr/>
      </xdr:nvSpPr>
      <xdr:spPr>
        <a:xfrm>
          <a:off x="1774190" y="1413573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673B1FA0-64CD-4D74-BF38-112DB553A9B1}"/>
            </a:ext>
          </a:extLst>
        </xdr:cNvPr>
        <xdr:cNvSpPr/>
      </xdr:nvSpPr>
      <xdr:spPr>
        <a:xfrm>
          <a:off x="988060" y="141528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DE27E7E-9D52-412D-801F-D899590D87A7}"/>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4D53BD6-C59C-4208-AF90-59EF747526DB}"/>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AC6A782-63B8-4981-B2DB-56DC160B3308}"/>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2F02409-5C49-4B2F-A6C5-763FCAED3E13}"/>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E96BB290-01AE-49A7-8431-BDBC37346D0B}"/>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154939</xdr:rowOff>
    </xdr:from>
    <xdr:to>
      <xdr:col>24</xdr:col>
      <xdr:colOff>114300</xdr:colOff>
      <xdr:row>82</xdr:row>
      <xdr:rowOff>85089</xdr:rowOff>
    </xdr:to>
    <xdr:sp macro="" textlink="">
      <xdr:nvSpPr>
        <xdr:cNvPr id="306" name="楕円 305">
          <a:extLst>
            <a:ext uri="{FF2B5EF4-FFF2-40B4-BE49-F238E27FC236}">
              <a16:creationId xmlns:a16="http://schemas.microsoft.com/office/drawing/2014/main" id="{215A8FF4-5330-4F14-99B3-25EF446F6251}"/>
            </a:ext>
          </a:extLst>
        </xdr:cNvPr>
        <xdr:cNvSpPr/>
      </xdr:nvSpPr>
      <xdr:spPr>
        <a:xfrm>
          <a:off x="4131310" y="1404238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6366</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FA85D616-E501-4FBD-81AF-2513909BEB86}"/>
            </a:ext>
          </a:extLst>
        </xdr:cNvPr>
        <xdr:cNvSpPr txBox="1"/>
      </xdr:nvSpPr>
      <xdr:spPr>
        <a:xfrm>
          <a:off x="4212590" y="1389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107314</xdr:rowOff>
    </xdr:from>
    <xdr:to>
      <xdr:col>20</xdr:col>
      <xdr:colOff>38100</xdr:colOff>
      <xdr:row>82</xdr:row>
      <xdr:rowOff>37464</xdr:rowOff>
    </xdr:to>
    <xdr:sp macro="" textlink="">
      <xdr:nvSpPr>
        <xdr:cNvPr id="308" name="楕円 307">
          <a:extLst>
            <a:ext uri="{FF2B5EF4-FFF2-40B4-BE49-F238E27FC236}">
              <a16:creationId xmlns:a16="http://schemas.microsoft.com/office/drawing/2014/main" id="{5E25681C-1A65-4B3A-9F2A-BAF22CA0EC39}"/>
            </a:ext>
          </a:extLst>
        </xdr:cNvPr>
        <xdr:cNvSpPr/>
      </xdr:nvSpPr>
      <xdr:spPr>
        <a:xfrm>
          <a:off x="3388360" y="1399285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158114</xdr:rowOff>
    </xdr:from>
    <xdr:to>
      <xdr:col>24</xdr:col>
      <xdr:colOff>63500</xdr:colOff>
      <xdr:row>82</xdr:row>
      <xdr:rowOff>34289</xdr:rowOff>
    </xdr:to>
    <xdr:cxnSp macro="">
      <xdr:nvCxnSpPr>
        <xdr:cNvPr id="309" name="直線コネクタ 308">
          <a:extLst>
            <a:ext uri="{FF2B5EF4-FFF2-40B4-BE49-F238E27FC236}">
              <a16:creationId xmlns:a16="http://schemas.microsoft.com/office/drawing/2014/main" id="{6F25366F-88AE-465F-AEF8-37D875F21533}"/>
            </a:ext>
          </a:extLst>
        </xdr:cNvPr>
        <xdr:cNvCxnSpPr/>
      </xdr:nvCxnSpPr>
      <xdr:spPr>
        <a:xfrm>
          <a:off x="3431540" y="14047469"/>
          <a:ext cx="74295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84455</xdr:rowOff>
    </xdr:from>
    <xdr:to>
      <xdr:col>15</xdr:col>
      <xdr:colOff>101600</xdr:colOff>
      <xdr:row>82</xdr:row>
      <xdr:rowOff>14605</xdr:rowOff>
    </xdr:to>
    <xdr:sp macro="" textlink="">
      <xdr:nvSpPr>
        <xdr:cNvPr id="310" name="楕円 309">
          <a:extLst>
            <a:ext uri="{FF2B5EF4-FFF2-40B4-BE49-F238E27FC236}">
              <a16:creationId xmlns:a16="http://schemas.microsoft.com/office/drawing/2014/main" id="{4C0CF9C5-BF2A-4DBC-891C-26D1714C8E2F}"/>
            </a:ext>
          </a:extLst>
        </xdr:cNvPr>
        <xdr:cNvSpPr/>
      </xdr:nvSpPr>
      <xdr:spPr>
        <a:xfrm>
          <a:off x="2571750" y="139738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135255</xdr:rowOff>
    </xdr:from>
    <xdr:to>
      <xdr:col>19</xdr:col>
      <xdr:colOff>177800</xdr:colOff>
      <xdr:row>81</xdr:row>
      <xdr:rowOff>158114</xdr:rowOff>
    </xdr:to>
    <xdr:cxnSp macro="">
      <xdr:nvCxnSpPr>
        <xdr:cNvPr id="311" name="直線コネクタ 310">
          <a:extLst>
            <a:ext uri="{FF2B5EF4-FFF2-40B4-BE49-F238E27FC236}">
              <a16:creationId xmlns:a16="http://schemas.microsoft.com/office/drawing/2014/main" id="{68F30A5C-9EC5-4026-8616-2BEC56D312C4}"/>
            </a:ext>
          </a:extLst>
        </xdr:cNvPr>
        <xdr:cNvCxnSpPr/>
      </xdr:nvCxnSpPr>
      <xdr:spPr>
        <a:xfrm>
          <a:off x="2626360" y="14018895"/>
          <a:ext cx="805180" cy="2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65405</xdr:rowOff>
    </xdr:from>
    <xdr:to>
      <xdr:col>10</xdr:col>
      <xdr:colOff>165100</xdr:colOff>
      <xdr:row>81</xdr:row>
      <xdr:rowOff>167005</xdr:rowOff>
    </xdr:to>
    <xdr:sp macro="" textlink="">
      <xdr:nvSpPr>
        <xdr:cNvPr id="312" name="楕円 311">
          <a:extLst>
            <a:ext uri="{FF2B5EF4-FFF2-40B4-BE49-F238E27FC236}">
              <a16:creationId xmlns:a16="http://schemas.microsoft.com/office/drawing/2014/main" id="{59804D8F-7FCF-41B3-B4DB-FB4CD39CD444}"/>
            </a:ext>
          </a:extLst>
        </xdr:cNvPr>
        <xdr:cNvSpPr/>
      </xdr:nvSpPr>
      <xdr:spPr>
        <a:xfrm>
          <a:off x="1774190" y="1395095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116205</xdr:rowOff>
    </xdr:from>
    <xdr:to>
      <xdr:col>15</xdr:col>
      <xdr:colOff>50800</xdr:colOff>
      <xdr:row>81</xdr:row>
      <xdr:rowOff>135255</xdr:rowOff>
    </xdr:to>
    <xdr:cxnSp macro="">
      <xdr:nvCxnSpPr>
        <xdr:cNvPr id="313" name="直線コネクタ 312">
          <a:extLst>
            <a:ext uri="{FF2B5EF4-FFF2-40B4-BE49-F238E27FC236}">
              <a16:creationId xmlns:a16="http://schemas.microsoft.com/office/drawing/2014/main" id="{2FFB0920-B24A-40EF-BADD-4477C1166F21}"/>
            </a:ext>
          </a:extLst>
        </xdr:cNvPr>
        <xdr:cNvCxnSpPr/>
      </xdr:nvCxnSpPr>
      <xdr:spPr>
        <a:xfrm>
          <a:off x="1828800" y="14003655"/>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44450</xdr:rowOff>
    </xdr:from>
    <xdr:to>
      <xdr:col>6</xdr:col>
      <xdr:colOff>38100</xdr:colOff>
      <xdr:row>81</xdr:row>
      <xdr:rowOff>146050</xdr:rowOff>
    </xdr:to>
    <xdr:sp macro="" textlink="">
      <xdr:nvSpPr>
        <xdr:cNvPr id="314" name="楕円 313">
          <a:extLst>
            <a:ext uri="{FF2B5EF4-FFF2-40B4-BE49-F238E27FC236}">
              <a16:creationId xmlns:a16="http://schemas.microsoft.com/office/drawing/2014/main" id="{A8364D0E-8E9E-4905-A81A-3906D330D2A5}"/>
            </a:ext>
          </a:extLst>
        </xdr:cNvPr>
        <xdr:cNvSpPr/>
      </xdr:nvSpPr>
      <xdr:spPr>
        <a:xfrm>
          <a:off x="988060" y="139338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95250</xdr:rowOff>
    </xdr:from>
    <xdr:to>
      <xdr:col>10</xdr:col>
      <xdr:colOff>114300</xdr:colOff>
      <xdr:row>81</xdr:row>
      <xdr:rowOff>116205</xdr:rowOff>
    </xdr:to>
    <xdr:cxnSp macro="">
      <xdr:nvCxnSpPr>
        <xdr:cNvPr id="315" name="直線コネクタ 314">
          <a:extLst>
            <a:ext uri="{FF2B5EF4-FFF2-40B4-BE49-F238E27FC236}">
              <a16:creationId xmlns:a16="http://schemas.microsoft.com/office/drawing/2014/main" id="{289A5457-3D0B-4A97-8B24-086E366BA7F6}"/>
            </a:ext>
          </a:extLst>
        </xdr:cNvPr>
        <xdr:cNvCxnSpPr/>
      </xdr:nvCxnSpPr>
      <xdr:spPr>
        <a:xfrm>
          <a:off x="1031240" y="13978890"/>
          <a:ext cx="7975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6" name="n_1aveValue【公営住宅】&#10;有形固定資産減価償却率">
          <a:extLst>
            <a:ext uri="{FF2B5EF4-FFF2-40B4-BE49-F238E27FC236}">
              <a16:creationId xmlns:a16="http://schemas.microsoft.com/office/drawing/2014/main" id="{40633919-567B-4804-A0B2-08C729524B9F}"/>
            </a:ext>
          </a:extLst>
        </xdr:cNvPr>
        <xdr:cNvSpPr txBox="1"/>
      </xdr:nvSpPr>
      <xdr:spPr>
        <a:xfrm>
          <a:off x="3239144" y="1424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7" name="n_2aveValue【公営住宅】&#10;有形固定資産減価償却率">
          <a:extLst>
            <a:ext uri="{FF2B5EF4-FFF2-40B4-BE49-F238E27FC236}">
              <a16:creationId xmlns:a16="http://schemas.microsoft.com/office/drawing/2014/main" id="{1E5A2A4B-56B0-4E84-B2B1-7C3D40A59B6E}"/>
            </a:ext>
          </a:extLst>
        </xdr:cNvPr>
        <xdr:cNvSpPr txBox="1"/>
      </xdr:nvSpPr>
      <xdr:spPr>
        <a:xfrm>
          <a:off x="24390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169563</xdr:rowOff>
    </xdr:from>
    <xdr:ext cx="405111" cy="259045"/>
    <xdr:sp macro="" textlink="">
      <xdr:nvSpPr>
        <xdr:cNvPr id="318" name="n_3aveValue【公営住宅】&#10;有形固定資産減価償却率">
          <a:extLst>
            <a:ext uri="{FF2B5EF4-FFF2-40B4-BE49-F238E27FC236}">
              <a16:creationId xmlns:a16="http://schemas.microsoft.com/office/drawing/2014/main" id="{3CF2A561-8DA6-4483-85A0-459B04BC0819}"/>
            </a:ext>
          </a:extLst>
        </xdr:cNvPr>
        <xdr:cNvSpPr txBox="1"/>
      </xdr:nvSpPr>
      <xdr:spPr>
        <a:xfrm>
          <a:off x="1641484" y="1423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9" name="n_4aveValue【公営住宅】&#10;有形固定資産減価償却率">
          <a:extLst>
            <a:ext uri="{FF2B5EF4-FFF2-40B4-BE49-F238E27FC236}">
              <a16:creationId xmlns:a16="http://schemas.microsoft.com/office/drawing/2014/main" id="{2FEF1B1A-588F-4F97-9AF5-10C08EB101B1}"/>
            </a:ext>
          </a:extLst>
        </xdr:cNvPr>
        <xdr:cNvSpPr txBox="1"/>
      </xdr:nvSpPr>
      <xdr:spPr>
        <a:xfrm>
          <a:off x="85535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53991</xdr:rowOff>
    </xdr:from>
    <xdr:ext cx="405111" cy="259045"/>
    <xdr:sp macro="" textlink="">
      <xdr:nvSpPr>
        <xdr:cNvPr id="320" name="n_1mainValue【公営住宅】&#10;有形固定資産減価償却率">
          <a:extLst>
            <a:ext uri="{FF2B5EF4-FFF2-40B4-BE49-F238E27FC236}">
              <a16:creationId xmlns:a16="http://schemas.microsoft.com/office/drawing/2014/main" id="{1DFDDBC2-4FB2-4880-B244-1EFFD5DB8EC8}"/>
            </a:ext>
          </a:extLst>
        </xdr:cNvPr>
        <xdr:cNvSpPr txBox="1"/>
      </xdr:nvSpPr>
      <xdr:spPr>
        <a:xfrm>
          <a:off x="3239144" y="1377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31132</xdr:rowOff>
    </xdr:from>
    <xdr:ext cx="405111" cy="259045"/>
    <xdr:sp macro="" textlink="">
      <xdr:nvSpPr>
        <xdr:cNvPr id="321" name="n_2mainValue【公営住宅】&#10;有形固定資産減価償却率">
          <a:extLst>
            <a:ext uri="{FF2B5EF4-FFF2-40B4-BE49-F238E27FC236}">
              <a16:creationId xmlns:a16="http://schemas.microsoft.com/office/drawing/2014/main" id="{70AF4008-56A7-4286-B631-D6DDEB08419B}"/>
            </a:ext>
          </a:extLst>
        </xdr:cNvPr>
        <xdr:cNvSpPr txBox="1"/>
      </xdr:nvSpPr>
      <xdr:spPr>
        <a:xfrm>
          <a:off x="2439044" y="1374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12082</xdr:rowOff>
    </xdr:from>
    <xdr:ext cx="405111" cy="259045"/>
    <xdr:sp macro="" textlink="">
      <xdr:nvSpPr>
        <xdr:cNvPr id="322" name="n_3mainValue【公営住宅】&#10;有形固定資産減価償却率">
          <a:extLst>
            <a:ext uri="{FF2B5EF4-FFF2-40B4-BE49-F238E27FC236}">
              <a16:creationId xmlns:a16="http://schemas.microsoft.com/office/drawing/2014/main" id="{AB9DE677-819D-44AB-9E6D-F13B08E058E0}"/>
            </a:ext>
          </a:extLst>
        </xdr:cNvPr>
        <xdr:cNvSpPr txBox="1"/>
      </xdr:nvSpPr>
      <xdr:spPr>
        <a:xfrm>
          <a:off x="1641484" y="1373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162577</xdr:rowOff>
    </xdr:from>
    <xdr:ext cx="405111" cy="259045"/>
    <xdr:sp macro="" textlink="">
      <xdr:nvSpPr>
        <xdr:cNvPr id="323" name="n_4mainValue【公営住宅】&#10;有形固定資産減価償却率">
          <a:extLst>
            <a:ext uri="{FF2B5EF4-FFF2-40B4-BE49-F238E27FC236}">
              <a16:creationId xmlns:a16="http://schemas.microsoft.com/office/drawing/2014/main" id="{4437B844-69CD-499A-9239-535321FBED37}"/>
            </a:ext>
          </a:extLst>
        </xdr:cNvPr>
        <xdr:cNvSpPr txBox="1"/>
      </xdr:nvSpPr>
      <xdr:spPr>
        <a:xfrm>
          <a:off x="855354" y="1370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4090B48F-E0E0-42A8-AA33-28278879E917}"/>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7E6BD5CD-E690-443D-B063-64C34126F1B2}"/>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D18979F4-8663-47F4-B557-223B93400166}"/>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BBCD7A56-8FB9-48CE-BE41-13DB50BEA9F1}"/>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4155211-D545-4D35-83F0-CFA806576DB0}"/>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EBFA9E7-5252-4019-BDA5-814ACC0EA94B}"/>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951F2475-0DCF-4CB0-8288-1252DD30CEA7}"/>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DD673E4D-A850-4C6C-9568-40329374F19C}"/>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45FADDAE-09AC-49D7-8C07-5C57A7ACF7CB}"/>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BBBA8BFF-AE0A-4124-B1D8-EA13E7C2B3B3}"/>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46824226-5B47-4FE1-8BA8-07CEE006DF73}"/>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98D8AE67-2FE7-4411-934B-80C7DE170194}"/>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D66323C2-4747-40A6-8772-CE68EC5D680B}"/>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22C3F947-1810-40A3-B6FE-BA28AB32FBE2}"/>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133DF84A-966E-4CAD-B797-8F0AFF0C118A}"/>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3B7B96F0-A8E7-443E-8B5F-F5D760B6BCFF}"/>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3970A62F-F519-4878-9CE6-9CC2BD7BABAA}"/>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108FCBC0-2BB0-44E1-9503-6A8026AECBF6}"/>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6EC658E1-7052-47EB-8947-34ADF5AD2A9C}"/>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F96C40EE-F550-44D1-B02D-8D617D2FD2DA}"/>
            </a:ext>
          </a:extLst>
        </xdr:cNvPr>
        <xdr:cNvSpPr txBox="1"/>
      </xdr:nvSpPr>
      <xdr:spPr>
        <a:xfrm>
          <a:off x="5485961" y="1346873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F8ED8E4C-95AB-4773-9F85-6845DB85E9C5}"/>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61148D6B-2014-4F91-B82A-C7C7E64BCDE0}"/>
            </a:ext>
          </a:extLst>
        </xdr:cNvPr>
        <xdr:cNvSpPr txBox="1"/>
      </xdr:nvSpPr>
      <xdr:spPr>
        <a:xfrm>
          <a:off x="5485961" y="1313644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584F9FA8-4CA3-4734-9D6B-9057335E6B23}"/>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6D75AFDA-9D52-4EEC-862B-2A379496B31A}"/>
            </a:ext>
          </a:extLst>
        </xdr:cNvPr>
        <xdr:cNvSpPr txBox="1"/>
      </xdr:nvSpPr>
      <xdr:spPr>
        <a:xfrm>
          <a:off x="548596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907169CF-0300-46B1-974C-781458542D84}"/>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0934FFCD-D92D-4045-A94E-7517173E4645}"/>
            </a:ext>
          </a:extLst>
        </xdr:cNvPr>
        <xdr:cNvCxnSpPr/>
      </xdr:nvCxnSpPr>
      <xdr:spPr>
        <a:xfrm flipV="1">
          <a:off x="9429115" y="13372665"/>
          <a:ext cx="0" cy="1531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D80058B1-B363-42C6-80CF-4D2D4C9F6484}"/>
            </a:ext>
          </a:extLst>
        </xdr:cNvPr>
        <xdr:cNvSpPr txBox="1"/>
      </xdr:nvSpPr>
      <xdr:spPr>
        <a:xfrm>
          <a:off x="9467850" y="1490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D3B4E4C1-0A26-4B4B-B4A3-58A88810FAE8}"/>
            </a:ext>
          </a:extLst>
        </xdr:cNvPr>
        <xdr:cNvCxnSpPr/>
      </xdr:nvCxnSpPr>
      <xdr:spPr>
        <a:xfrm>
          <a:off x="9356090" y="1490422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BA773B71-F3CB-4D08-906B-6530F0C1DAB0}"/>
            </a:ext>
          </a:extLst>
        </xdr:cNvPr>
        <xdr:cNvSpPr txBox="1"/>
      </xdr:nvSpPr>
      <xdr:spPr>
        <a:xfrm>
          <a:off x="9467850" y="131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2AEA320D-6C55-4353-90FB-B619A7EF0B47}"/>
            </a:ext>
          </a:extLst>
        </xdr:cNvPr>
        <xdr:cNvCxnSpPr/>
      </xdr:nvCxnSpPr>
      <xdr:spPr>
        <a:xfrm>
          <a:off x="9356090" y="1337266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4" name="【公営住宅】&#10;一人当たり面積平均値テキスト">
          <a:extLst>
            <a:ext uri="{FF2B5EF4-FFF2-40B4-BE49-F238E27FC236}">
              <a16:creationId xmlns:a16="http://schemas.microsoft.com/office/drawing/2014/main" id="{CE229EB8-E31E-4BEC-B343-FA429105A2F8}"/>
            </a:ext>
          </a:extLst>
        </xdr:cNvPr>
        <xdr:cNvSpPr txBox="1"/>
      </xdr:nvSpPr>
      <xdr:spPr>
        <a:xfrm>
          <a:off x="9467850" y="145466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FF00902B-02B6-41D9-B2CC-6DCC64C33C90}"/>
            </a:ext>
          </a:extLst>
        </xdr:cNvPr>
        <xdr:cNvSpPr/>
      </xdr:nvSpPr>
      <xdr:spPr>
        <a:xfrm>
          <a:off x="9394190" y="14699071"/>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02F946E6-C7AC-4960-AE2D-6DC47E916817}"/>
            </a:ext>
          </a:extLst>
        </xdr:cNvPr>
        <xdr:cNvSpPr/>
      </xdr:nvSpPr>
      <xdr:spPr>
        <a:xfrm>
          <a:off x="8632190" y="1469689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B4555CE5-CACE-44EB-8FF9-54905834B135}"/>
            </a:ext>
          </a:extLst>
        </xdr:cNvPr>
        <xdr:cNvSpPr/>
      </xdr:nvSpPr>
      <xdr:spPr>
        <a:xfrm>
          <a:off x="7846060" y="147033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2C0B2E58-FFDF-48E0-B3C1-87A82751492D}"/>
            </a:ext>
          </a:extLst>
        </xdr:cNvPr>
        <xdr:cNvSpPr/>
      </xdr:nvSpPr>
      <xdr:spPr>
        <a:xfrm>
          <a:off x="7029450" y="1470881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41248838-D3BA-43F5-B249-D3ACD265F08F}"/>
            </a:ext>
          </a:extLst>
        </xdr:cNvPr>
        <xdr:cNvSpPr/>
      </xdr:nvSpPr>
      <xdr:spPr>
        <a:xfrm>
          <a:off x="6231890" y="14708161"/>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81C93C7A-1995-4CE2-B380-D70B0CDBF306}"/>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53D585EB-9731-42D9-AD92-68A98645E3EF}"/>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AAAF1BCB-0E57-4B93-9C21-2DB7986E2C74}"/>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BFB497D2-A86C-4911-AEC3-5EB6392F887D}"/>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AEDD0482-5870-4CA5-BBD2-A3C2D0733767}"/>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17997</xdr:rowOff>
    </xdr:from>
    <xdr:to>
      <xdr:col>55</xdr:col>
      <xdr:colOff>50800</xdr:colOff>
      <xdr:row>86</xdr:row>
      <xdr:rowOff>119597</xdr:rowOff>
    </xdr:to>
    <xdr:sp macro="" textlink="">
      <xdr:nvSpPr>
        <xdr:cNvPr id="365" name="楕円 364">
          <a:extLst>
            <a:ext uri="{FF2B5EF4-FFF2-40B4-BE49-F238E27FC236}">
              <a16:creationId xmlns:a16="http://schemas.microsoft.com/office/drawing/2014/main" id="{CDAD7BEE-C5C3-4FF4-B2A3-1B1049C7D974}"/>
            </a:ext>
          </a:extLst>
        </xdr:cNvPr>
        <xdr:cNvSpPr/>
      </xdr:nvSpPr>
      <xdr:spPr>
        <a:xfrm>
          <a:off x="9394190" y="14766507"/>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104374</xdr:rowOff>
    </xdr:from>
    <xdr:ext cx="469744" cy="259045"/>
    <xdr:sp macro="" textlink="">
      <xdr:nvSpPr>
        <xdr:cNvPr id="366" name="【公営住宅】&#10;一人当たり面積該当値テキスト">
          <a:extLst>
            <a:ext uri="{FF2B5EF4-FFF2-40B4-BE49-F238E27FC236}">
              <a16:creationId xmlns:a16="http://schemas.microsoft.com/office/drawing/2014/main" id="{CE2E771C-5D5D-4662-99B2-3A6D8CACD3A5}"/>
            </a:ext>
          </a:extLst>
        </xdr:cNvPr>
        <xdr:cNvSpPr txBox="1"/>
      </xdr:nvSpPr>
      <xdr:spPr>
        <a:xfrm>
          <a:off x="9467850" y="14675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18760</xdr:rowOff>
    </xdr:from>
    <xdr:to>
      <xdr:col>50</xdr:col>
      <xdr:colOff>165100</xdr:colOff>
      <xdr:row>86</xdr:row>
      <xdr:rowOff>120360</xdr:rowOff>
    </xdr:to>
    <xdr:sp macro="" textlink="">
      <xdr:nvSpPr>
        <xdr:cNvPr id="367" name="楕円 366">
          <a:extLst>
            <a:ext uri="{FF2B5EF4-FFF2-40B4-BE49-F238E27FC236}">
              <a16:creationId xmlns:a16="http://schemas.microsoft.com/office/drawing/2014/main" id="{17A38033-369C-40E0-BB84-A2793D4383E0}"/>
            </a:ext>
          </a:extLst>
        </xdr:cNvPr>
        <xdr:cNvSpPr/>
      </xdr:nvSpPr>
      <xdr:spPr>
        <a:xfrm>
          <a:off x="8632190" y="1476727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68797</xdr:rowOff>
    </xdr:from>
    <xdr:to>
      <xdr:col>55</xdr:col>
      <xdr:colOff>0</xdr:colOff>
      <xdr:row>86</xdr:row>
      <xdr:rowOff>69560</xdr:rowOff>
    </xdr:to>
    <xdr:cxnSp macro="">
      <xdr:nvCxnSpPr>
        <xdr:cNvPr id="368" name="直線コネクタ 367">
          <a:extLst>
            <a:ext uri="{FF2B5EF4-FFF2-40B4-BE49-F238E27FC236}">
              <a16:creationId xmlns:a16="http://schemas.microsoft.com/office/drawing/2014/main" id="{F8F71841-1DB3-4077-8813-5CDA11DE28AD}"/>
            </a:ext>
          </a:extLst>
        </xdr:cNvPr>
        <xdr:cNvCxnSpPr/>
      </xdr:nvCxnSpPr>
      <xdr:spPr>
        <a:xfrm flipV="1">
          <a:off x="8686800" y="14811592"/>
          <a:ext cx="74295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21264</xdr:rowOff>
    </xdr:from>
    <xdr:to>
      <xdr:col>46</xdr:col>
      <xdr:colOff>38100</xdr:colOff>
      <xdr:row>86</xdr:row>
      <xdr:rowOff>122864</xdr:rowOff>
    </xdr:to>
    <xdr:sp macro="" textlink="">
      <xdr:nvSpPr>
        <xdr:cNvPr id="369" name="楕円 368">
          <a:extLst>
            <a:ext uri="{FF2B5EF4-FFF2-40B4-BE49-F238E27FC236}">
              <a16:creationId xmlns:a16="http://schemas.microsoft.com/office/drawing/2014/main" id="{0DC75BFC-C6B3-4556-9662-2A0F65EC402F}"/>
            </a:ext>
          </a:extLst>
        </xdr:cNvPr>
        <xdr:cNvSpPr/>
      </xdr:nvSpPr>
      <xdr:spPr>
        <a:xfrm>
          <a:off x="7846060" y="1476215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69560</xdr:rowOff>
    </xdr:from>
    <xdr:to>
      <xdr:col>50</xdr:col>
      <xdr:colOff>114300</xdr:colOff>
      <xdr:row>86</xdr:row>
      <xdr:rowOff>72064</xdr:rowOff>
    </xdr:to>
    <xdr:cxnSp macro="">
      <xdr:nvCxnSpPr>
        <xdr:cNvPr id="370" name="直線コネクタ 369">
          <a:extLst>
            <a:ext uri="{FF2B5EF4-FFF2-40B4-BE49-F238E27FC236}">
              <a16:creationId xmlns:a16="http://schemas.microsoft.com/office/drawing/2014/main" id="{A7CBBE0A-764A-497F-80C1-51250D5AEED7}"/>
            </a:ext>
          </a:extLst>
        </xdr:cNvPr>
        <xdr:cNvCxnSpPr/>
      </xdr:nvCxnSpPr>
      <xdr:spPr>
        <a:xfrm flipV="1">
          <a:off x="7889240" y="14812355"/>
          <a:ext cx="797560" cy="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24420</xdr:rowOff>
    </xdr:from>
    <xdr:to>
      <xdr:col>41</xdr:col>
      <xdr:colOff>101600</xdr:colOff>
      <xdr:row>86</xdr:row>
      <xdr:rowOff>126020</xdr:rowOff>
    </xdr:to>
    <xdr:sp macro="" textlink="">
      <xdr:nvSpPr>
        <xdr:cNvPr id="371" name="楕円 370">
          <a:extLst>
            <a:ext uri="{FF2B5EF4-FFF2-40B4-BE49-F238E27FC236}">
              <a16:creationId xmlns:a16="http://schemas.microsoft.com/office/drawing/2014/main" id="{61D0C61D-6994-4B4E-AFE0-DDD9677FB1D0}"/>
            </a:ext>
          </a:extLst>
        </xdr:cNvPr>
        <xdr:cNvSpPr/>
      </xdr:nvSpPr>
      <xdr:spPr>
        <a:xfrm>
          <a:off x="7029450" y="1476531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72064</xdr:rowOff>
    </xdr:from>
    <xdr:to>
      <xdr:col>45</xdr:col>
      <xdr:colOff>177800</xdr:colOff>
      <xdr:row>86</xdr:row>
      <xdr:rowOff>75220</xdr:rowOff>
    </xdr:to>
    <xdr:cxnSp macro="">
      <xdr:nvCxnSpPr>
        <xdr:cNvPr id="372" name="直線コネクタ 371">
          <a:extLst>
            <a:ext uri="{FF2B5EF4-FFF2-40B4-BE49-F238E27FC236}">
              <a16:creationId xmlns:a16="http://schemas.microsoft.com/office/drawing/2014/main" id="{79BD322B-6412-4EF6-8DA0-89850085A05D}"/>
            </a:ext>
          </a:extLst>
        </xdr:cNvPr>
        <xdr:cNvCxnSpPr/>
      </xdr:nvCxnSpPr>
      <xdr:spPr>
        <a:xfrm flipV="1">
          <a:off x="7084060" y="14814859"/>
          <a:ext cx="805180" cy="5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26380</xdr:rowOff>
    </xdr:from>
    <xdr:to>
      <xdr:col>36</xdr:col>
      <xdr:colOff>165100</xdr:colOff>
      <xdr:row>86</xdr:row>
      <xdr:rowOff>127980</xdr:rowOff>
    </xdr:to>
    <xdr:sp macro="" textlink="">
      <xdr:nvSpPr>
        <xdr:cNvPr id="373" name="楕円 372">
          <a:extLst>
            <a:ext uri="{FF2B5EF4-FFF2-40B4-BE49-F238E27FC236}">
              <a16:creationId xmlns:a16="http://schemas.microsoft.com/office/drawing/2014/main" id="{DCCC2F02-FAD9-4045-A1A5-FDC8AF1FAE89}"/>
            </a:ext>
          </a:extLst>
        </xdr:cNvPr>
        <xdr:cNvSpPr/>
      </xdr:nvSpPr>
      <xdr:spPr>
        <a:xfrm>
          <a:off x="6231890" y="1476727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75220</xdr:rowOff>
    </xdr:from>
    <xdr:to>
      <xdr:col>41</xdr:col>
      <xdr:colOff>50800</xdr:colOff>
      <xdr:row>86</xdr:row>
      <xdr:rowOff>77180</xdr:rowOff>
    </xdr:to>
    <xdr:cxnSp macro="">
      <xdr:nvCxnSpPr>
        <xdr:cNvPr id="374" name="直線コネクタ 373">
          <a:extLst>
            <a:ext uri="{FF2B5EF4-FFF2-40B4-BE49-F238E27FC236}">
              <a16:creationId xmlns:a16="http://schemas.microsoft.com/office/drawing/2014/main" id="{FE9DDAB9-8A14-4F82-8E1A-805E32201960}"/>
            </a:ext>
          </a:extLst>
        </xdr:cNvPr>
        <xdr:cNvCxnSpPr/>
      </xdr:nvCxnSpPr>
      <xdr:spPr>
        <a:xfrm flipV="1">
          <a:off x="6286500" y="14819920"/>
          <a:ext cx="79756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68415</xdr:rowOff>
    </xdr:from>
    <xdr:ext cx="469744" cy="259045"/>
    <xdr:sp macro="" textlink="">
      <xdr:nvSpPr>
        <xdr:cNvPr id="375" name="n_1aveValue【公営住宅】&#10;一人当たり面積">
          <a:extLst>
            <a:ext uri="{FF2B5EF4-FFF2-40B4-BE49-F238E27FC236}">
              <a16:creationId xmlns:a16="http://schemas.microsoft.com/office/drawing/2014/main" id="{16B1F3DA-6C38-4851-AE9C-446E3D56EA18}"/>
            </a:ext>
          </a:extLst>
        </xdr:cNvPr>
        <xdr:cNvSpPr txBox="1"/>
      </xdr:nvSpPr>
      <xdr:spPr>
        <a:xfrm>
          <a:off x="8454467" y="14468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72987</xdr:rowOff>
    </xdr:from>
    <xdr:ext cx="469744" cy="259045"/>
    <xdr:sp macro="" textlink="">
      <xdr:nvSpPr>
        <xdr:cNvPr id="376" name="n_2aveValue【公営住宅】&#10;一人当たり面積">
          <a:extLst>
            <a:ext uri="{FF2B5EF4-FFF2-40B4-BE49-F238E27FC236}">
              <a16:creationId xmlns:a16="http://schemas.microsoft.com/office/drawing/2014/main" id="{DC29D867-00F7-4DD3-9497-2D591263A603}"/>
            </a:ext>
          </a:extLst>
        </xdr:cNvPr>
        <xdr:cNvSpPr txBox="1"/>
      </xdr:nvSpPr>
      <xdr:spPr>
        <a:xfrm>
          <a:off x="7673417" y="1447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86050</xdr:rowOff>
    </xdr:from>
    <xdr:ext cx="469744" cy="259045"/>
    <xdr:sp macro="" textlink="">
      <xdr:nvSpPr>
        <xdr:cNvPr id="377" name="n_3aveValue【公営住宅】&#10;一人当たり面積">
          <a:extLst>
            <a:ext uri="{FF2B5EF4-FFF2-40B4-BE49-F238E27FC236}">
              <a16:creationId xmlns:a16="http://schemas.microsoft.com/office/drawing/2014/main" id="{242B0A47-E798-4CC5-A11E-F855F7E3960F}"/>
            </a:ext>
          </a:extLst>
        </xdr:cNvPr>
        <xdr:cNvSpPr txBox="1"/>
      </xdr:nvSpPr>
      <xdr:spPr>
        <a:xfrm>
          <a:off x="6866332" y="1448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77778</xdr:rowOff>
    </xdr:from>
    <xdr:ext cx="469744" cy="259045"/>
    <xdr:sp macro="" textlink="">
      <xdr:nvSpPr>
        <xdr:cNvPr id="378" name="n_4aveValue【公営住宅】&#10;一人当たり面積">
          <a:extLst>
            <a:ext uri="{FF2B5EF4-FFF2-40B4-BE49-F238E27FC236}">
              <a16:creationId xmlns:a16="http://schemas.microsoft.com/office/drawing/2014/main" id="{EE59F618-7852-4B34-B239-680DE80A8856}"/>
            </a:ext>
          </a:extLst>
        </xdr:cNvPr>
        <xdr:cNvSpPr txBox="1"/>
      </xdr:nvSpPr>
      <xdr:spPr>
        <a:xfrm>
          <a:off x="6068772" y="1447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111487</xdr:rowOff>
    </xdr:from>
    <xdr:ext cx="469744" cy="259045"/>
    <xdr:sp macro="" textlink="">
      <xdr:nvSpPr>
        <xdr:cNvPr id="379" name="n_1mainValue【公営住宅】&#10;一人当たり面積">
          <a:extLst>
            <a:ext uri="{FF2B5EF4-FFF2-40B4-BE49-F238E27FC236}">
              <a16:creationId xmlns:a16="http://schemas.microsoft.com/office/drawing/2014/main" id="{E04ECF93-D2E3-440D-BC8F-37FE60A58E00}"/>
            </a:ext>
          </a:extLst>
        </xdr:cNvPr>
        <xdr:cNvSpPr txBox="1"/>
      </xdr:nvSpPr>
      <xdr:spPr>
        <a:xfrm>
          <a:off x="8454467" y="1485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113991</xdr:rowOff>
    </xdr:from>
    <xdr:ext cx="469744" cy="259045"/>
    <xdr:sp macro="" textlink="">
      <xdr:nvSpPr>
        <xdr:cNvPr id="380" name="n_2mainValue【公営住宅】&#10;一人当たり面積">
          <a:extLst>
            <a:ext uri="{FF2B5EF4-FFF2-40B4-BE49-F238E27FC236}">
              <a16:creationId xmlns:a16="http://schemas.microsoft.com/office/drawing/2014/main" id="{FDD6FA60-156E-4782-896B-A9E1B6D332F0}"/>
            </a:ext>
          </a:extLst>
        </xdr:cNvPr>
        <xdr:cNvSpPr txBox="1"/>
      </xdr:nvSpPr>
      <xdr:spPr>
        <a:xfrm>
          <a:off x="7673417" y="14858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117147</xdr:rowOff>
    </xdr:from>
    <xdr:ext cx="469744" cy="259045"/>
    <xdr:sp macro="" textlink="">
      <xdr:nvSpPr>
        <xdr:cNvPr id="381" name="n_3mainValue【公営住宅】&#10;一人当たり面積">
          <a:extLst>
            <a:ext uri="{FF2B5EF4-FFF2-40B4-BE49-F238E27FC236}">
              <a16:creationId xmlns:a16="http://schemas.microsoft.com/office/drawing/2014/main" id="{D7A62C37-799E-4371-B268-E91A67CFCDBC}"/>
            </a:ext>
          </a:extLst>
        </xdr:cNvPr>
        <xdr:cNvSpPr txBox="1"/>
      </xdr:nvSpPr>
      <xdr:spPr>
        <a:xfrm>
          <a:off x="6866332" y="1486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119107</xdr:rowOff>
    </xdr:from>
    <xdr:ext cx="469744" cy="259045"/>
    <xdr:sp macro="" textlink="">
      <xdr:nvSpPr>
        <xdr:cNvPr id="382" name="n_4mainValue【公営住宅】&#10;一人当たり面積">
          <a:extLst>
            <a:ext uri="{FF2B5EF4-FFF2-40B4-BE49-F238E27FC236}">
              <a16:creationId xmlns:a16="http://schemas.microsoft.com/office/drawing/2014/main" id="{A719330F-440F-46FB-981B-CE6FF7CF8334}"/>
            </a:ext>
          </a:extLst>
        </xdr:cNvPr>
        <xdr:cNvSpPr txBox="1"/>
      </xdr:nvSpPr>
      <xdr:spPr>
        <a:xfrm>
          <a:off x="6068772" y="14865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C45F8E97-D4BD-47A9-8CCB-8B0FCF876F00}"/>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8E46F6F0-E983-4ACB-8FCD-C99DF4A1B0FD}"/>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7A162503-48B1-4B7B-93AF-FB0A76840D56}"/>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C6B4F16F-E939-4557-B9BE-D15E55F8502B}"/>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EA8804E2-4C60-4F02-9123-080B270CB136}"/>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45D2D70A-3AAF-47CC-9486-FDB1E155F4AE}"/>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D2BF69AF-D8BC-4FE2-A679-3C75D7794AAD}"/>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986744FE-7D5F-4812-A610-85BCF8CA62C9}"/>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684F0AA6-4C6E-4D7E-919E-762B166BE7F6}"/>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805E1AF0-ACAB-45F0-899F-FC15EFE4BD7B}"/>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D972DC6B-7470-4B73-B71E-57AFA24D6510}"/>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92D4026B-50FF-406E-B27F-773338C7ED6E}"/>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2C73473E-0665-49D8-B2D8-24286EB377D4}"/>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E2EEB002-3E66-468D-8766-EFA324C1E83B}"/>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30E7F849-C370-47B4-8B9C-9084EE572E71}"/>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BAC57CE9-7E08-4610-A6AE-730D94F7D5A0}"/>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EAA57BD2-3E9D-4D31-BDEA-FF41C8730EE2}"/>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D932D439-D6D9-4E1C-8E91-46A350816AC8}"/>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63B10F9F-6DE4-429A-8F35-FD06C883ACB7}"/>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EA6E986D-A756-4C40-BBA1-EE93838C0EFF}"/>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82AB1C93-6257-4233-A41E-9434D9BAE4D1}"/>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B0716FB1-DE29-42B8-927F-0923DA9A3CE2}"/>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80A6F05F-3F85-4370-BD5C-08822022CFE1}"/>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214DFAFA-3317-4EA1-A9CE-E72E599F2EB6}"/>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348705FA-7238-4171-AAFD-FE8FA2FE5606}"/>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205E7B6F-398D-4879-8000-1F1A7809B493}"/>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83CEF70C-5329-4CDB-98DD-479F9189105E}"/>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58B1A01A-AD5F-49EC-9C55-1913A20BEC51}"/>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35362E09-2A4D-4166-B548-5DB1C13A120E}"/>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0980404B-780D-4A7B-90CB-389F2F770EFC}"/>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BA89D747-30B6-44E6-9873-3C98C9E05D48}"/>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A0E80907-A147-48BA-AD4E-9B4BF866577E}"/>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7966D2C6-CFBF-4CA3-8251-C5B67D5BBE6F}"/>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A0E7CD1F-7513-4084-B000-346D0E82D71A}"/>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3F78798B-A411-4D97-9AAF-202FA76A414F}"/>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C205534D-1689-48FF-80E7-ADD2BA7A5F67}"/>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2449C356-D6E9-4B94-8DF6-1EC0FDF35C50}"/>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3555B682-2FD0-4D30-A924-36AB77F9C8A0}"/>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C24E5EB5-AAA0-4C3E-8686-5637A7B4BD6D}"/>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5879EE7B-0B11-4E17-A8A6-CCED3FD68334}"/>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3571DEB5-B13A-4706-80AA-A45D47B6CC1B}"/>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06A60891-BDDE-4B81-997A-57CAF2CD5B8F}"/>
            </a:ext>
          </a:extLst>
        </xdr:cNvPr>
        <xdr:cNvCxnSpPr/>
      </xdr:nvCxnSpPr>
      <xdr:spPr>
        <a:xfrm flipV="1">
          <a:off x="14703424" y="5696494"/>
          <a:ext cx="0" cy="160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554396DA-DB9C-40E8-9B52-6AB11BE2B9CE}"/>
            </a:ext>
          </a:extLst>
        </xdr:cNvPr>
        <xdr:cNvSpPr txBox="1"/>
      </xdr:nvSpPr>
      <xdr:spPr>
        <a:xfrm>
          <a:off x="1474216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6FD8072E-EB8A-4415-8355-021780C989ED}"/>
            </a:ext>
          </a:extLst>
        </xdr:cNvPr>
        <xdr:cNvCxnSpPr/>
      </xdr:nvCxnSpPr>
      <xdr:spPr>
        <a:xfrm>
          <a:off x="1461135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B558EDA9-BBA4-4E5B-93B9-9BD97815702C}"/>
            </a:ext>
          </a:extLst>
        </xdr:cNvPr>
        <xdr:cNvSpPr txBox="1"/>
      </xdr:nvSpPr>
      <xdr:spPr>
        <a:xfrm>
          <a:off x="14742160" y="54736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AA6D2061-E88C-41C0-A659-B6FD75BC9D14}"/>
            </a:ext>
          </a:extLst>
        </xdr:cNvPr>
        <xdr:cNvCxnSpPr/>
      </xdr:nvCxnSpPr>
      <xdr:spPr>
        <a:xfrm>
          <a:off x="14611350" y="5696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154413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B9EAAC6C-CA68-4118-82B0-32390A123023}"/>
            </a:ext>
          </a:extLst>
        </xdr:cNvPr>
        <xdr:cNvSpPr txBox="1"/>
      </xdr:nvSpPr>
      <xdr:spPr>
        <a:xfrm>
          <a:off x="14742160" y="6326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0D8332D7-0E08-4761-B342-0A77B1DEA6B0}"/>
            </a:ext>
          </a:extLst>
        </xdr:cNvPr>
        <xdr:cNvSpPr/>
      </xdr:nvSpPr>
      <xdr:spPr>
        <a:xfrm>
          <a:off x="14649450" y="647899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4FFFAA4C-1117-4CB9-8B5B-06FF75F3FA83}"/>
            </a:ext>
          </a:extLst>
        </xdr:cNvPr>
        <xdr:cNvSpPr/>
      </xdr:nvSpPr>
      <xdr:spPr>
        <a:xfrm>
          <a:off x="13887450" y="645559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DF1B25BA-13DD-41C3-BEE2-48EE8041F505}"/>
            </a:ext>
          </a:extLst>
        </xdr:cNvPr>
        <xdr:cNvSpPr/>
      </xdr:nvSpPr>
      <xdr:spPr>
        <a:xfrm>
          <a:off x="13089890" y="65081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4F48FA4D-7032-49CF-898D-3F02607EEDED}"/>
            </a:ext>
          </a:extLst>
        </xdr:cNvPr>
        <xdr:cNvSpPr/>
      </xdr:nvSpPr>
      <xdr:spPr>
        <a:xfrm>
          <a:off x="12303760" y="651655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7E9F05F7-F24F-4209-99C2-734A36477E63}"/>
            </a:ext>
          </a:extLst>
        </xdr:cNvPr>
        <xdr:cNvSpPr/>
      </xdr:nvSpPr>
      <xdr:spPr>
        <a:xfrm>
          <a:off x="11487150" y="64947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E2272877-EF43-4AA5-BA60-881CC0423FC8}"/>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CDD3E233-0FEF-4BC8-AFFB-3997A4A2B855}"/>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13C0D0DA-8C6F-4FF7-A5F2-A6C090C13BAC}"/>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ACE4B76D-9C59-4D82-AC69-B6AF4E55108B}"/>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A06C762A-DFD3-469F-9E4D-6BD806A84C6C}"/>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31931</xdr:rowOff>
    </xdr:from>
    <xdr:to>
      <xdr:col>85</xdr:col>
      <xdr:colOff>177800</xdr:colOff>
      <xdr:row>39</xdr:row>
      <xdr:rowOff>133531</xdr:rowOff>
    </xdr:to>
    <xdr:sp macro="" textlink="">
      <xdr:nvSpPr>
        <xdr:cNvPr id="440" name="楕円 439">
          <a:extLst>
            <a:ext uri="{FF2B5EF4-FFF2-40B4-BE49-F238E27FC236}">
              <a16:creationId xmlns:a16="http://schemas.microsoft.com/office/drawing/2014/main" id="{0D441D76-008A-4B04-A37B-6A2D8E4BDB7D}"/>
            </a:ext>
          </a:extLst>
        </xdr:cNvPr>
        <xdr:cNvSpPr/>
      </xdr:nvSpPr>
      <xdr:spPr>
        <a:xfrm>
          <a:off x="14649450" y="671657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10358</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39D38C9B-FE97-4A17-B535-4C754A97CED6}"/>
            </a:ext>
          </a:extLst>
        </xdr:cNvPr>
        <xdr:cNvSpPr txBox="1"/>
      </xdr:nvSpPr>
      <xdr:spPr>
        <a:xfrm>
          <a:off x="14742160" y="6698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169091</xdr:rowOff>
    </xdr:from>
    <xdr:to>
      <xdr:col>81</xdr:col>
      <xdr:colOff>101600</xdr:colOff>
      <xdr:row>39</xdr:row>
      <xdr:rowOff>99241</xdr:rowOff>
    </xdr:to>
    <xdr:sp macro="" textlink="">
      <xdr:nvSpPr>
        <xdr:cNvPr id="442" name="楕円 441">
          <a:extLst>
            <a:ext uri="{FF2B5EF4-FFF2-40B4-BE49-F238E27FC236}">
              <a16:creationId xmlns:a16="http://schemas.microsoft.com/office/drawing/2014/main" id="{823C64F5-004C-457A-9C4A-94F2414800F7}"/>
            </a:ext>
          </a:extLst>
        </xdr:cNvPr>
        <xdr:cNvSpPr/>
      </xdr:nvSpPr>
      <xdr:spPr>
        <a:xfrm>
          <a:off x="13887450" y="668800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48441</xdr:rowOff>
    </xdr:from>
    <xdr:to>
      <xdr:col>85</xdr:col>
      <xdr:colOff>127000</xdr:colOff>
      <xdr:row>39</xdr:row>
      <xdr:rowOff>82731</xdr:rowOff>
    </xdr:to>
    <xdr:cxnSp macro="">
      <xdr:nvCxnSpPr>
        <xdr:cNvPr id="443" name="直線コネクタ 442">
          <a:extLst>
            <a:ext uri="{FF2B5EF4-FFF2-40B4-BE49-F238E27FC236}">
              <a16:creationId xmlns:a16="http://schemas.microsoft.com/office/drawing/2014/main" id="{C6D8BDF4-4407-4EDA-ABBC-E9A586222020}"/>
            </a:ext>
          </a:extLst>
        </xdr:cNvPr>
        <xdr:cNvCxnSpPr/>
      </xdr:nvCxnSpPr>
      <xdr:spPr>
        <a:xfrm>
          <a:off x="13942060" y="6736896"/>
          <a:ext cx="762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133169</xdr:rowOff>
    </xdr:from>
    <xdr:to>
      <xdr:col>76</xdr:col>
      <xdr:colOff>165100</xdr:colOff>
      <xdr:row>39</xdr:row>
      <xdr:rowOff>63319</xdr:rowOff>
    </xdr:to>
    <xdr:sp macro="" textlink="">
      <xdr:nvSpPr>
        <xdr:cNvPr id="444" name="楕円 443">
          <a:extLst>
            <a:ext uri="{FF2B5EF4-FFF2-40B4-BE49-F238E27FC236}">
              <a16:creationId xmlns:a16="http://schemas.microsoft.com/office/drawing/2014/main" id="{A74FA84D-68C8-485F-B62D-F61D59A1FEAD}"/>
            </a:ext>
          </a:extLst>
        </xdr:cNvPr>
        <xdr:cNvSpPr/>
      </xdr:nvSpPr>
      <xdr:spPr>
        <a:xfrm>
          <a:off x="13089890" y="6652079"/>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12519</xdr:rowOff>
    </xdr:from>
    <xdr:to>
      <xdr:col>81</xdr:col>
      <xdr:colOff>50800</xdr:colOff>
      <xdr:row>39</xdr:row>
      <xdr:rowOff>48441</xdr:rowOff>
    </xdr:to>
    <xdr:cxnSp macro="">
      <xdr:nvCxnSpPr>
        <xdr:cNvPr id="445" name="直線コネクタ 444">
          <a:extLst>
            <a:ext uri="{FF2B5EF4-FFF2-40B4-BE49-F238E27FC236}">
              <a16:creationId xmlns:a16="http://schemas.microsoft.com/office/drawing/2014/main" id="{7AC5895D-FAEF-45E6-9E08-1FFD432F1952}"/>
            </a:ext>
          </a:extLst>
        </xdr:cNvPr>
        <xdr:cNvCxnSpPr/>
      </xdr:nvCxnSpPr>
      <xdr:spPr>
        <a:xfrm>
          <a:off x="13144500" y="6702879"/>
          <a:ext cx="797560" cy="3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95613</xdr:rowOff>
    </xdr:from>
    <xdr:to>
      <xdr:col>72</xdr:col>
      <xdr:colOff>38100</xdr:colOff>
      <xdr:row>39</xdr:row>
      <xdr:rowOff>25763</xdr:rowOff>
    </xdr:to>
    <xdr:sp macro="" textlink="">
      <xdr:nvSpPr>
        <xdr:cNvPr id="446" name="楕円 445">
          <a:extLst>
            <a:ext uri="{FF2B5EF4-FFF2-40B4-BE49-F238E27FC236}">
              <a16:creationId xmlns:a16="http://schemas.microsoft.com/office/drawing/2014/main" id="{94198B62-9A53-427D-A9F2-85D2818CF139}"/>
            </a:ext>
          </a:extLst>
        </xdr:cNvPr>
        <xdr:cNvSpPr/>
      </xdr:nvSpPr>
      <xdr:spPr>
        <a:xfrm>
          <a:off x="12303760" y="66069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146413</xdr:rowOff>
    </xdr:from>
    <xdr:to>
      <xdr:col>76</xdr:col>
      <xdr:colOff>114300</xdr:colOff>
      <xdr:row>39</xdr:row>
      <xdr:rowOff>12519</xdr:rowOff>
    </xdr:to>
    <xdr:cxnSp macro="">
      <xdr:nvCxnSpPr>
        <xdr:cNvPr id="447" name="直線コネクタ 446">
          <a:extLst>
            <a:ext uri="{FF2B5EF4-FFF2-40B4-BE49-F238E27FC236}">
              <a16:creationId xmlns:a16="http://schemas.microsoft.com/office/drawing/2014/main" id="{7C1351D2-1B68-4EC4-AAC6-1058F10CE562}"/>
            </a:ext>
          </a:extLst>
        </xdr:cNvPr>
        <xdr:cNvCxnSpPr/>
      </xdr:nvCxnSpPr>
      <xdr:spPr>
        <a:xfrm>
          <a:off x="12346940" y="6659608"/>
          <a:ext cx="797560" cy="43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71120</xdr:rowOff>
    </xdr:from>
    <xdr:to>
      <xdr:col>67</xdr:col>
      <xdr:colOff>101600</xdr:colOff>
      <xdr:row>39</xdr:row>
      <xdr:rowOff>1270</xdr:rowOff>
    </xdr:to>
    <xdr:sp macro="" textlink="">
      <xdr:nvSpPr>
        <xdr:cNvPr id="448" name="楕円 447">
          <a:extLst>
            <a:ext uri="{FF2B5EF4-FFF2-40B4-BE49-F238E27FC236}">
              <a16:creationId xmlns:a16="http://schemas.microsoft.com/office/drawing/2014/main" id="{7E114A7A-B575-46CE-A9AF-335D18474B07}"/>
            </a:ext>
          </a:extLst>
        </xdr:cNvPr>
        <xdr:cNvSpPr/>
      </xdr:nvSpPr>
      <xdr:spPr>
        <a:xfrm>
          <a:off x="11487150" y="65843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121920</xdr:rowOff>
    </xdr:from>
    <xdr:to>
      <xdr:col>71</xdr:col>
      <xdr:colOff>177800</xdr:colOff>
      <xdr:row>38</xdr:row>
      <xdr:rowOff>146413</xdr:rowOff>
    </xdr:to>
    <xdr:cxnSp macro="">
      <xdr:nvCxnSpPr>
        <xdr:cNvPr id="449" name="直線コネクタ 448">
          <a:extLst>
            <a:ext uri="{FF2B5EF4-FFF2-40B4-BE49-F238E27FC236}">
              <a16:creationId xmlns:a16="http://schemas.microsoft.com/office/drawing/2014/main" id="{CFB66F1E-B1E0-4DEF-899A-41DD568E4300}"/>
            </a:ext>
          </a:extLst>
        </xdr:cNvPr>
        <xdr:cNvCxnSpPr/>
      </xdr:nvCxnSpPr>
      <xdr:spPr>
        <a:xfrm>
          <a:off x="11541760" y="6638925"/>
          <a:ext cx="80518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58619</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990A3E72-78A0-4A42-A90B-E58F95B1A366}"/>
            </a:ext>
          </a:extLst>
        </xdr:cNvPr>
        <xdr:cNvSpPr txBox="1"/>
      </xdr:nvSpPr>
      <xdr:spPr>
        <a:xfrm>
          <a:off x="13738234" y="6227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9EC9EBEC-D5CE-40E6-9096-521227A97C4C}"/>
            </a:ext>
          </a:extLst>
        </xdr:cNvPr>
        <xdr:cNvSpPr txBox="1"/>
      </xdr:nvSpPr>
      <xdr:spPr>
        <a:xfrm>
          <a:off x="12957184" y="627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115769</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DF6D1F5D-23EA-43F1-A0A0-20B70ED384C5}"/>
            </a:ext>
          </a:extLst>
        </xdr:cNvPr>
        <xdr:cNvSpPr txBox="1"/>
      </xdr:nvSpPr>
      <xdr:spPr>
        <a:xfrm>
          <a:off x="1217105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0514BD04-C508-40E2-9D64-9DE141BE1C53}"/>
            </a:ext>
          </a:extLst>
        </xdr:cNvPr>
        <xdr:cNvSpPr txBox="1"/>
      </xdr:nvSpPr>
      <xdr:spPr>
        <a:xfrm>
          <a:off x="113544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90368</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EF50B05D-3048-4DCC-AAF7-E3C3BB2AF2F6}"/>
            </a:ext>
          </a:extLst>
        </xdr:cNvPr>
        <xdr:cNvSpPr txBox="1"/>
      </xdr:nvSpPr>
      <xdr:spPr>
        <a:xfrm>
          <a:off x="13738234" y="6780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54446</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2317FD93-7100-48FE-9561-F8B5BCF4E71D}"/>
            </a:ext>
          </a:extLst>
        </xdr:cNvPr>
        <xdr:cNvSpPr txBox="1"/>
      </xdr:nvSpPr>
      <xdr:spPr>
        <a:xfrm>
          <a:off x="12957184" y="6744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16890</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CDAE35B6-1D87-4C92-9E5A-45226939BD64}"/>
            </a:ext>
          </a:extLst>
        </xdr:cNvPr>
        <xdr:cNvSpPr txBox="1"/>
      </xdr:nvSpPr>
      <xdr:spPr>
        <a:xfrm>
          <a:off x="12171054" y="6707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163847</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BC739943-6C33-45DA-8B82-1096B6148472}"/>
            </a:ext>
          </a:extLst>
        </xdr:cNvPr>
        <xdr:cNvSpPr txBox="1"/>
      </xdr:nvSpPr>
      <xdr:spPr>
        <a:xfrm>
          <a:off x="113544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69618579-8999-4CE7-994C-1F544CD5DFA9}"/>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8156BDC7-62CE-4DFB-AFBD-8FD858176AA0}"/>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2EDB1BC1-F27B-4E13-B32B-F51A2EDF84FE}"/>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C64A965A-5B24-4C27-92D3-D72768C5A351}"/>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381CF327-C748-4B69-84AB-AA1B8B91535A}"/>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E0C8D1FF-3C95-40D2-96DA-68CEEC5FB660}"/>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A3D3F17E-994D-4D13-8092-DE111E3FB376}"/>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15D0B288-65D6-40C3-B020-6150292F691D}"/>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EC2C979E-2047-4587-ADCB-C2404506A4E5}"/>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D2F7352C-416C-4FDC-AA85-84E6173BD13C}"/>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BFB25DEA-66A8-499E-9680-39F6B355D174}"/>
            </a:ext>
          </a:extLst>
        </xdr:cNvPr>
        <xdr:cNvCxnSpPr/>
      </xdr:nvCxnSpPr>
      <xdr:spPr>
        <a:xfrm>
          <a:off x="164592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EB0738CA-46DA-484B-AD63-8FFBD8B9CF41}"/>
            </a:ext>
          </a:extLst>
        </xdr:cNvPr>
        <xdr:cNvSpPr txBox="1"/>
      </xdr:nvSpPr>
      <xdr:spPr>
        <a:xfrm>
          <a:off x="160472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816B3A55-D7B6-486D-8520-FD0AF3F05A44}"/>
            </a:ext>
          </a:extLst>
        </xdr:cNvPr>
        <xdr:cNvCxnSpPr/>
      </xdr:nvCxnSpPr>
      <xdr:spPr>
        <a:xfrm>
          <a:off x="164592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A7E6A310-8338-4127-94C1-E0069EECAE72}"/>
            </a:ext>
          </a:extLst>
        </xdr:cNvPr>
        <xdr:cNvSpPr txBox="1"/>
      </xdr:nvSpPr>
      <xdr:spPr>
        <a:xfrm>
          <a:off x="16047266" y="68208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EDFB6736-C99C-4188-B24A-8FBDC50D8F9D}"/>
            </a:ext>
          </a:extLst>
        </xdr:cNvPr>
        <xdr:cNvCxnSpPr/>
      </xdr:nvCxnSpPr>
      <xdr:spPr>
        <a:xfrm>
          <a:off x="164592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1DE7EBDA-CBED-41C6-A726-00440923AB00}"/>
            </a:ext>
          </a:extLst>
        </xdr:cNvPr>
        <xdr:cNvSpPr txBox="1"/>
      </xdr:nvSpPr>
      <xdr:spPr>
        <a:xfrm>
          <a:off x="16047266"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82C951B8-478A-4313-87D8-BA20DB467D2A}"/>
            </a:ext>
          </a:extLst>
        </xdr:cNvPr>
        <xdr:cNvCxnSpPr/>
      </xdr:nvCxnSpPr>
      <xdr:spPr>
        <a:xfrm>
          <a:off x="164592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0D77C0D0-5737-4FD3-B06A-61F1B3CF4C47}"/>
            </a:ext>
          </a:extLst>
        </xdr:cNvPr>
        <xdr:cNvSpPr txBox="1"/>
      </xdr:nvSpPr>
      <xdr:spPr>
        <a:xfrm>
          <a:off x="16047266" y="61753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A1794338-54BF-47DF-A28B-33E11642A7C3}"/>
            </a:ext>
          </a:extLst>
        </xdr:cNvPr>
        <xdr:cNvCxnSpPr/>
      </xdr:nvCxnSpPr>
      <xdr:spPr>
        <a:xfrm>
          <a:off x="164592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24496B43-2720-4007-A26C-32C70A7875D3}"/>
            </a:ext>
          </a:extLst>
        </xdr:cNvPr>
        <xdr:cNvSpPr txBox="1"/>
      </xdr:nvSpPr>
      <xdr:spPr>
        <a:xfrm>
          <a:off x="16047266" y="584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25C0334A-079A-447B-8426-E496CB8EBB04}"/>
            </a:ext>
          </a:extLst>
        </xdr:cNvPr>
        <xdr:cNvCxnSpPr/>
      </xdr:nvCxnSpPr>
      <xdr:spPr>
        <a:xfrm>
          <a:off x="164592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551E68BA-1E24-4681-899D-00FC0ECED6AD}"/>
            </a:ext>
          </a:extLst>
        </xdr:cNvPr>
        <xdr:cNvSpPr txBox="1"/>
      </xdr:nvSpPr>
      <xdr:spPr>
        <a:xfrm>
          <a:off x="16047266" y="551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8B9C732B-2A68-40BC-9ACE-734D0E68F8DB}"/>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9A5958F4-4198-4073-AC17-9ACEA2B64362}"/>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C3389CAE-1FA1-4DEC-93DD-4E8E4BC3D057}"/>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A30A558F-67BA-4576-AB1A-32BB122BE6CB}"/>
            </a:ext>
          </a:extLst>
        </xdr:cNvPr>
        <xdr:cNvCxnSpPr/>
      </xdr:nvCxnSpPr>
      <xdr:spPr>
        <a:xfrm flipV="1">
          <a:off x="19947254" y="5793377"/>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FDCE2F16-4CF0-467C-B8DE-9A6CDED39144}"/>
            </a:ext>
          </a:extLst>
        </xdr:cNvPr>
        <xdr:cNvSpPr txBox="1"/>
      </xdr:nvSpPr>
      <xdr:spPr>
        <a:xfrm>
          <a:off x="19985990" y="7265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8B900A20-2141-4777-BCE9-D1028B293974}"/>
            </a:ext>
          </a:extLst>
        </xdr:cNvPr>
        <xdr:cNvCxnSpPr/>
      </xdr:nvCxnSpPr>
      <xdr:spPr>
        <a:xfrm>
          <a:off x="19885660" y="72602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A0A35C65-6251-482B-B36A-4EFC2D79CD69}"/>
            </a:ext>
          </a:extLst>
        </xdr:cNvPr>
        <xdr:cNvSpPr txBox="1"/>
      </xdr:nvSpPr>
      <xdr:spPr>
        <a:xfrm>
          <a:off x="19985990" y="556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8D86F866-8EA0-45C2-8FCC-00B294CD2F23}"/>
            </a:ext>
          </a:extLst>
        </xdr:cNvPr>
        <xdr:cNvCxnSpPr/>
      </xdr:nvCxnSpPr>
      <xdr:spPr>
        <a:xfrm>
          <a:off x="19885660" y="57933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114861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5C9C9E76-0D88-4E33-A360-7AB33528E87B}"/>
            </a:ext>
          </a:extLst>
        </xdr:cNvPr>
        <xdr:cNvSpPr txBox="1"/>
      </xdr:nvSpPr>
      <xdr:spPr>
        <a:xfrm>
          <a:off x="19985990" y="6629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D3CBC4D0-0A19-482F-8103-DE7EBA460384}"/>
            </a:ext>
          </a:extLst>
        </xdr:cNvPr>
        <xdr:cNvSpPr/>
      </xdr:nvSpPr>
      <xdr:spPr>
        <a:xfrm>
          <a:off x="19904710" y="664772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39207D5F-7CD9-4DD7-A293-479CB34F524A}"/>
            </a:ext>
          </a:extLst>
        </xdr:cNvPr>
        <xdr:cNvSpPr/>
      </xdr:nvSpPr>
      <xdr:spPr>
        <a:xfrm>
          <a:off x="19161760" y="664772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4777928C-D642-441D-88F9-BFE3E6052832}"/>
            </a:ext>
          </a:extLst>
        </xdr:cNvPr>
        <xdr:cNvSpPr/>
      </xdr:nvSpPr>
      <xdr:spPr>
        <a:xfrm>
          <a:off x="18345150" y="664200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FF991A60-02C3-4321-BA2D-F8BD4E5C1069}"/>
            </a:ext>
          </a:extLst>
        </xdr:cNvPr>
        <xdr:cNvSpPr/>
      </xdr:nvSpPr>
      <xdr:spPr>
        <a:xfrm>
          <a:off x="17547590" y="667629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7925FD7D-7270-42EC-8457-4EA0D6FF6238}"/>
            </a:ext>
          </a:extLst>
        </xdr:cNvPr>
        <xdr:cNvSpPr/>
      </xdr:nvSpPr>
      <xdr:spPr>
        <a:xfrm>
          <a:off x="16761460" y="667629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5C18249A-4BED-46B4-B225-EBD9EB5BFACD}"/>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83AE5966-4E25-428D-908D-70427D1830B7}"/>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91106861-C4C6-43FF-AAE4-0CFB79892CE1}"/>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A1DD44D7-A672-4065-A403-BACB16CB56F7}"/>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8C3AA9BD-8AED-4B61-804C-0DFE337971B7}"/>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162560</xdr:rowOff>
    </xdr:from>
    <xdr:to>
      <xdr:col>116</xdr:col>
      <xdr:colOff>114300</xdr:colOff>
      <xdr:row>38</xdr:row>
      <xdr:rowOff>92710</xdr:rowOff>
    </xdr:to>
    <xdr:sp macro="" textlink="">
      <xdr:nvSpPr>
        <xdr:cNvPr id="499" name="楕円 498">
          <a:extLst>
            <a:ext uri="{FF2B5EF4-FFF2-40B4-BE49-F238E27FC236}">
              <a16:creationId xmlns:a16="http://schemas.microsoft.com/office/drawing/2014/main" id="{81E07427-B103-4538-BDA8-97AE87982728}"/>
            </a:ext>
          </a:extLst>
        </xdr:cNvPr>
        <xdr:cNvSpPr/>
      </xdr:nvSpPr>
      <xdr:spPr>
        <a:xfrm>
          <a:off x="19904710" y="65081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13987</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7D0E8197-12BE-4453-B12F-DCD3EEA8A97D}"/>
            </a:ext>
          </a:extLst>
        </xdr:cNvPr>
        <xdr:cNvSpPr txBox="1"/>
      </xdr:nvSpPr>
      <xdr:spPr>
        <a:xfrm>
          <a:off x="19985990"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167459</xdr:rowOff>
    </xdr:from>
    <xdr:to>
      <xdr:col>112</xdr:col>
      <xdr:colOff>38100</xdr:colOff>
      <xdr:row>38</xdr:row>
      <xdr:rowOff>97609</xdr:rowOff>
    </xdr:to>
    <xdr:sp macro="" textlink="">
      <xdr:nvSpPr>
        <xdr:cNvPr id="501" name="楕円 500">
          <a:extLst>
            <a:ext uri="{FF2B5EF4-FFF2-40B4-BE49-F238E27FC236}">
              <a16:creationId xmlns:a16="http://schemas.microsoft.com/office/drawing/2014/main" id="{9F9828E7-32C2-4E85-858C-7774BF25ACD6}"/>
            </a:ext>
          </a:extLst>
        </xdr:cNvPr>
        <xdr:cNvSpPr/>
      </xdr:nvSpPr>
      <xdr:spPr>
        <a:xfrm>
          <a:off x="19161760" y="6514919"/>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41910</xdr:rowOff>
    </xdr:from>
    <xdr:to>
      <xdr:col>116</xdr:col>
      <xdr:colOff>63500</xdr:colOff>
      <xdr:row>38</xdr:row>
      <xdr:rowOff>46809</xdr:rowOff>
    </xdr:to>
    <xdr:cxnSp macro="">
      <xdr:nvCxnSpPr>
        <xdr:cNvPr id="502" name="直線コネクタ 501">
          <a:extLst>
            <a:ext uri="{FF2B5EF4-FFF2-40B4-BE49-F238E27FC236}">
              <a16:creationId xmlns:a16="http://schemas.microsoft.com/office/drawing/2014/main" id="{A45B07CB-C47B-4541-ACCF-6AA76CBC65E7}"/>
            </a:ext>
          </a:extLst>
        </xdr:cNvPr>
        <xdr:cNvCxnSpPr/>
      </xdr:nvCxnSpPr>
      <xdr:spPr>
        <a:xfrm flipV="1">
          <a:off x="19204940" y="6558915"/>
          <a:ext cx="74295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4173</xdr:rowOff>
    </xdr:from>
    <xdr:to>
      <xdr:col>107</xdr:col>
      <xdr:colOff>101600</xdr:colOff>
      <xdr:row>38</xdr:row>
      <xdr:rowOff>105773</xdr:rowOff>
    </xdr:to>
    <xdr:sp macro="" textlink="">
      <xdr:nvSpPr>
        <xdr:cNvPr id="503" name="楕円 502">
          <a:extLst>
            <a:ext uri="{FF2B5EF4-FFF2-40B4-BE49-F238E27FC236}">
              <a16:creationId xmlns:a16="http://schemas.microsoft.com/office/drawing/2014/main" id="{BA1729B0-46B4-495C-BD8D-E3285C3C1694}"/>
            </a:ext>
          </a:extLst>
        </xdr:cNvPr>
        <xdr:cNvSpPr/>
      </xdr:nvSpPr>
      <xdr:spPr>
        <a:xfrm>
          <a:off x="18345150" y="652117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46809</xdr:rowOff>
    </xdr:from>
    <xdr:to>
      <xdr:col>111</xdr:col>
      <xdr:colOff>177800</xdr:colOff>
      <xdr:row>38</xdr:row>
      <xdr:rowOff>54973</xdr:rowOff>
    </xdr:to>
    <xdr:cxnSp macro="">
      <xdr:nvCxnSpPr>
        <xdr:cNvPr id="504" name="直線コネクタ 503">
          <a:extLst>
            <a:ext uri="{FF2B5EF4-FFF2-40B4-BE49-F238E27FC236}">
              <a16:creationId xmlns:a16="http://schemas.microsoft.com/office/drawing/2014/main" id="{1F271E28-9FDB-4FCE-A436-FCE06E34DDD7}"/>
            </a:ext>
          </a:extLst>
        </xdr:cNvPr>
        <xdr:cNvCxnSpPr/>
      </xdr:nvCxnSpPr>
      <xdr:spPr>
        <a:xfrm flipV="1">
          <a:off x="18399760" y="6563814"/>
          <a:ext cx="805180" cy="1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17235</xdr:rowOff>
    </xdr:from>
    <xdr:to>
      <xdr:col>102</xdr:col>
      <xdr:colOff>165100</xdr:colOff>
      <xdr:row>38</xdr:row>
      <xdr:rowOff>118835</xdr:rowOff>
    </xdr:to>
    <xdr:sp macro="" textlink="">
      <xdr:nvSpPr>
        <xdr:cNvPr id="505" name="楕円 504">
          <a:extLst>
            <a:ext uri="{FF2B5EF4-FFF2-40B4-BE49-F238E27FC236}">
              <a16:creationId xmlns:a16="http://schemas.microsoft.com/office/drawing/2014/main" id="{0704F366-92AC-4721-886B-AE030D404159}"/>
            </a:ext>
          </a:extLst>
        </xdr:cNvPr>
        <xdr:cNvSpPr/>
      </xdr:nvSpPr>
      <xdr:spPr>
        <a:xfrm>
          <a:off x="17547590" y="653614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54973</xdr:rowOff>
    </xdr:from>
    <xdr:to>
      <xdr:col>107</xdr:col>
      <xdr:colOff>50800</xdr:colOff>
      <xdr:row>38</xdr:row>
      <xdr:rowOff>68035</xdr:rowOff>
    </xdr:to>
    <xdr:cxnSp macro="">
      <xdr:nvCxnSpPr>
        <xdr:cNvPr id="506" name="直線コネクタ 505">
          <a:extLst>
            <a:ext uri="{FF2B5EF4-FFF2-40B4-BE49-F238E27FC236}">
              <a16:creationId xmlns:a16="http://schemas.microsoft.com/office/drawing/2014/main" id="{D53D11D2-9AC7-48A7-ACBC-700D1FD98F33}"/>
            </a:ext>
          </a:extLst>
        </xdr:cNvPr>
        <xdr:cNvCxnSpPr/>
      </xdr:nvCxnSpPr>
      <xdr:spPr>
        <a:xfrm flipV="1">
          <a:off x="17602200" y="6573883"/>
          <a:ext cx="797560" cy="7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20501</xdr:rowOff>
    </xdr:from>
    <xdr:to>
      <xdr:col>98</xdr:col>
      <xdr:colOff>38100</xdr:colOff>
      <xdr:row>38</xdr:row>
      <xdr:rowOff>122101</xdr:rowOff>
    </xdr:to>
    <xdr:sp macro="" textlink="">
      <xdr:nvSpPr>
        <xdr:cNvPr id="507" name="楕円 506">
          <a:extLst>
            <a:ext uri="{FF2B5EF4-FFF2-40B4-BE49-F238E27FC236}">
              <a16:creationId xmlns:a16="http://schemas.microsoft.com/office/drawing/2014/main" id="{0D2B375E-7FF0-41E9-BE1B-662169B2F04A}"/>
            </a:ext>
          </a:extLst>
        </xdr:cNvPr>
        <xdr:cNvSpPr/>
      </xdr:nvSpPr>
      <xdr:spPr>
        <a:xfrm>
          <a:off x="16761460" y="653179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68035</xdr:rowOff>
    </xdr:from>
    <xdr:to>
      <xdr:col>102</xdr:col>
      <xdr:colOff>114300</xdr:colOff>
      <xdr:row>38</xdr:row>
      <xdr:rowOff>71301</xdr:rowOff>
    </xdr:to>
    <xdr:cxnSp macro="">
      <xdr:nvCxnSpPr>
        <xdr:cNvPr id="508" name="直線コネクタ 507">
          <a:extLst>
            <a:ext uri="{FF2B5EF4-FFF2-40B4-BE49-F238E27FC236}">
              <a16:creationId xmlns:a16="http://schemas.microsoft.com/office/drawing/2014/main" id="{972FD140-E0D0-495D-9584-FD04C66FD6E7}"/>
            </a:ext>
          </a:extLst>
        </xdr:cNvPr>
        <xdr:cNvCxnSpPr/>
      </xdr:nvCxnSpPr>
      <xdr:spPr>
        <a:xfrm flipV="1">
          <a:off x="16804640" y="6581230"/>
          <a:ext cx="79756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57711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0A0DAE77-C2F3-44A6-96E1-729B99BF55AE}"/>
            </a:ext>
          </a:extLst>
        </xdr:cNvPr>
        <xdr:cNvSpPr txBox="1"/>
      </xdr:nvSpPr>
      <xdr:spPr>
        <a:xfrm>
          <a:off x="18982132" y="6740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46281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709E6ABB-4C34-4E99-BFBD-4EE41364B8A6}"/>
            </a:ext>
          </a:extLst>
        </xdr:cNvPr>
        <xdr:cNvSpPr txBox="1"/>
      </xdr:nvSpPr>
      <xdr:spPr>
        <a:xfrm>
          <a:off x="18182032" y="6734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61D5FAE2-301A-4F1D-876E-8F4473485757}"/>
            </a:ext>
          </a:extLst>
        </xdr:cNvPr>
        <xdr:cNvSpPr txBox="1"/>
      </xdr:nvSpPr>
      <xdr:spPr>
        <a:xfrm>
          <a:off x="17384472" y="6769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80571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7F748F5C-F606-4E85-B94A-8D82A6B0A764}"/>
            </a:ext>
          </a:extLst>
        </xdr:cNvPr>
        <xdr:cNvSpPr txBox="1"/>
      </xdr:nvSpPr>
      <xdr:spPr>
        <a:xfrm>
          <a:off x="16588817" y="6769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114135</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6B52F40F-3EC7-4E63-A687-7234061DB34A}"/>
            </a:ext>
          </a:extLst>
        </xdr:cNvPr>
        <xdr:cNvSpPr txBox="1"/>
      </xdr:nvSpPr>
      <xdr:spPr>
        <a:xfrm>
          <a:off x="18982132" y="628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122300</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0B685CAE-997D-4DEF-ABAA-E41CAFDE46D6}"/>
            </a:ext>
          </a:extLst>
        </xdr:cNvPr>
        <xdr:cNvSpPr txBox="1"/>
      </xdr:nvSpPr>
      <xdr:spPr>
        <a:xfrm>
          <a:off x="18182032" y="6296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135363</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F60AEDE0-EF5D-4B46-8623-7E01E5895E91}"/>
            </a:ext>
          </a:extLst>
        </xdr:cNvPr>
        <xdr:cNvSpPr txBox="1"/>
      </xdr:nvSpPr>
      <xdr:spPr>
        <a:xfrm>
          <a:off x="17384472" y="630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138628</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7826338B-1FF6-4332-829D-F6A3795E147B}"/>
            </a:ext>
          </a:extLst>
        </xdr:cNvPr>
        <xdr:cNvSpPr txBox="1"/>
      </xdr:nvSpPr>
      <xdr:spPr>
        <a:xfrm>
          <a:off x="16588817" y="6307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C0F0D049-C244-44C3-B8A7-DF43A56D0A03}"/>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1C75AE89-A78D-4CD8-8213-0C97B4DF3ECD}"/>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F80B8B1C-0280-4740-BE2A-A19E4F59B2B4}"/>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3ED18D81-718E-4777-818F-32E0FD407BB5}"/>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80647E4A-581B-4DD9-A40D-18C71702DF60}"/>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58E0FB46-7201-4645-BCEA-EC3D9689B1A4}"/>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C0F51E29-2157-42EE-81DD-F1A4945E505C}"/>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C53AC793-5193-4B6D-92CF-8F173A8EF1E5}"/>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2BCF5064-1673-4006-B140-CCB323577922}"/>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2FA6E74A-ADD3-4870-964A-FD5EFAF40589}"/>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9C5183D8-9D9B-4B40-9B01-EF3B1EBC21A8}"/>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75A65AF3-F151-4ED0-9A19-924EAE539AEC}"/>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BEE16CB3-80CF-4E74-84FA-A554196C2658}"/>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AF5FAF67-D98D-47C4-8610-F763CCD341D3}"/>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2E66A393-99E0-4172-84DD-8457EB46DCC9}"/>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A3D8F6FA-057A-436B-A0DC-FFF42371004F}"/>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C797224F-CBED-41A9-8CC1-3226967D9C1E}"/>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9FB62BCB-C664-4780-A23A-B45163C06632}"/>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8F5256EB-573F-4D84-A64D-755BF87F3093}"/>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032AB099-78C1-421E-B84F-9C40C7858079}"/>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1D5E8EA2-85B2-4C9B-A0FD-58692A0D68D9}"/>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2B1694C0-DD94-49AE-B92B-4CF2A73E357D}"/>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58B544C8-3608-41E3-B47B-6FF6CE939E0A}"/>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F98D3CE8-144E-4B8E-BE1F-E07EDD4C407C}"/>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EC383BAF-03CC-4F59-9934-718D5467431F}"/>
            </a:ext>
          </a:extLst>
        </xdr:cNvPr>
        <xdr:cNvCxnSpPr/>
      </xdr:nvCxnSpPr>
      <xdr:spPr>
        <a:xfrm flipV="1">
          <a:off x="14703424" y="9645015"/>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A3E64EB1-9A84-474A-BF29-F6C5DA461A3F}"/>
            </a:ext>
          </a:extLst>
        </xdr:cNvPr>
        <xdr:cNvSpPr txBox="1"/>
      </xdr:nvSpPr>
      <xdr:spPr>
        <a:xfrm>
          <a:off x="14742160" y="1097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03560799-9945-4693-9D82-5A3BD2F7D8AE}"/>
            </a:ext>
          </a:extLst>
        </xdr:cNvPr>
        <xdr:cNvCxnSpPr/>
      </xdr:nvCxnSpPr>
      <xdr:spPr>
        <a:xfrm>
          <a:off x="14611350" y="109708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C5FA6E8F-9F36-4AD5-8394-C2D495C25670}"/>
            </a:ext>
          </a:extLst>
        </xdr:cNvPr>
        <xdr:cNvSpPr txBox="1"/>
      </xdr:nvSpPr>
      <xdr:spPr>
        <a:xfrm>
          <a:off x="14742160" y="9420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94D2B498-E732-4E65-9220-7FB2D113BE29}"/>
            </a:ext>
          </a:extLst>
        </xdr:cNvPr>
        <xdr:cNvCxnSpPr/>
      </xdr:nvCxnSpPr>
      <xdr:spPr>
        <a:xfrm>
          <a:off x="14611350" y="96450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78757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B9F0627E-5668-4D31-B3C6-0CDED8A6CFDE}"/>
            </a:ext>
          </a:extLst>
        </xdr:cNvPr>
        <xdr:cNvSpPr txBox="1"/>
      </xdr:nvSpPr>
      <xdr:spPr>
        <a:xfrm>
          <a:off x="14742160" y="10194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7D7A4B4C-AF73-4253-8DCA-9E81CE50AE58}"/>
            </a:ext>
          </a:extLst>
        </xdr:cNvPr>
        <xdr:cNvSpPr/>
      </xdr:nvSpPr>
      <xdr:spPr>
        <a:xfrm>
          <a:off x="14649450" y="103466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BA326648-32B4-4F69-B170-303322A51958}"/>
            </a:ext>
          </a:extLst>
        </xdr:cNvPr>
        <xdr:cNvSpPr/>
      </xdr:nvSpPr>
      <xdr:spPr>
        <a:xfrm>
          <a:off x="13887450" y="1034097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7010EAC0-64CE-42D8-9EDD-0B04A0789F9D}"/>
            </a:ext>
          </a:extLst>
        </xdr:cNvPr>
        <xdr:cNvSpPr/>
      </xdr:nvSpPr>
      <xdr:spPr>
        <a:xfrm>
          <a:off x="13089890" y="1029525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EA5805D1-3662-4F1A-99AE-7FE9547767F5}"/>
            </a:ext>
          </a:extLst>
        </xdr:cNvPr>
        <xdr:cNvSpPr/>
      </xdr:nvSpPr>
      <xdr:spPr>
        <a:xfrm>
          <a:off x="12303760" y="1026858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DD52C0BC-EAA8-4362-B200-B4F54CFB6262}"/>
            </a:ext>
          </a:extLst>
        </xdr:cNvPr>
        <xdr:cNvSpPr/>
      </xdr:nvSpPr>
      <xdr:spPr>
        <a:xfrm>
          <a:off x="11487150" y="102876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4E20447F-517F-4ED2-9541-ADE89F31BBDC}"/>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D8267617-D57D-4380-8462-5DF40185A24D}"/>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FD92B3F4-20CD-48B9-8848-F86AADC4BC8D}"/>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F1F199E5-E188-4B5E-A828-AF425317930C}"/>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5416C765-9C73-4BDB-9D50-4EF143048022}"/>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63500</xdr:rowOff>
    </xdr:from>
    <xdr:to>
      <xdr:col>85</xdr:col>
      <xdr:colOff>177800</xdr:colOff>
      <xdr:row>62</xdr:row>
      <xdr:rowOff>165100</xdr:rowOff>
    </xdr:to>
    <xdr:sp macro="" textlink="">
      <xdr:nvSpPr>
        <xdr:cNvPr id="557" name="楕円 556">
          <a:extLst>
            <a:ext uri="{FF2B5EF4-FFF2-40B4-BE49-F238E27FC236}">
              <a16:creationId xmlns:a16="http://schemas.microsoft.com/office/drawing/2014/main" id="{E8F4AB2A-7179-45F9-AF12-10D96FDB8251}"/>
            </a:ext>
          </a:extLst>
        </xdr:cNvPr>
        <xdr:cNvSpPr/>
      </xdr:nvSpPr>
      <xdr:spPr>
        <a:xfrm>
          <a:off x="14649450" y="106895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41927</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36FBC8FA-0FB7-4073-BDE5-E4631B4AD1F9}"/>
            </a:ext>
          </a:extLst>
        </xdr:cNvPr>
        <xdr:cNvSpPr txBox="1"/>
      </xdr:nvSpPr>
      <xdr:spPr>
        <a:xfrm>
          <a:off x="14742160" y="1067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36830</xdr:rowOff>
    </xdr:from>
    <xdr:to>
      <xdr:col>81</xdr:col>
      <xdr:colOff>101600</xdr:colOff>
      <xdr:row>62</xdr:row>
      <xdr:rowOff>138430</xdr:rowOff>
    </xdr:to>
    <xdr:sp macro="" textlink="">
      <xdr:nvSpPr>
        <xdr:cNvPr id="559" name="楕円 558">
          <a:extLst>
            <a:ext uri="{FF2B5EF4-FFF2-40B4-BE49-F238E27FC236}">
              <a16:creationId xmlns:a16="http://schemas.microsoft.com/office/drawing/2014/main" id="{9AACDAAE-C8A0-4580-8979-714167AE5795}"/>
            </a:ext>
          </a:extLst>
        </xdr:cNvPr>
        <xdr:cNvSpPr/>
      </xdr:nvSpPr>
      <xdr:spPr>
        <a:xfrm>
          <a:off x="13887450" y="106667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87630</xdr:rowOff>
    </xdr:from>
    <xdr:to>
      <xdr:col>85</xdr:col>
      <xdr:colOff>127000</xdr:colOff>
      <xdr:row>62</xdr:row>
      <xdr:rowOff>114300</xdr:rowOff>
    </xdr:to>
    <xdr:cxnSp macro="">
      <xdr:nvCxnSpPr>
        <xdr:cNvPr id="560" name="直線コネクタ 559">
          <a:extLst>
            <a:ext uri="{FF2B5EF4-FFF2-40B4-BE49-F238E27FC236}">
              <a16:creationId xmlns:a16="http://schemas.microsoft.com/office/drawing/2014/main" id="{84A4D534-B474-4217-9B3A-6855B3D6A944}"/>
            </a:ext>
          </a:extLst>
        </xdr:cNvPr>
        <xdr:cNvCxnSpPr/>
      </xdr:nvCxnSpPr>
      <xdr:spPr>
        <a:xfrm>
          <a:off x="13942060" y="10721340"/>
          <a:ext cx="762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4445</xdr:rowOff>
    </xdr:from>
    <xdr:to>
      <xdr:col>76</xdr:col>
      <xdr:colOff>165100</xdr:colOff>
      <xdr:row>62</xdr:row>
      <xdr:rowOff>106045</xdr:rowOff>
    </xdr:to>
    <xdr:sp macro="" textlink="">
      <xdr:nvSpPr>
        <xdr:cNvPr id="561" name="楕円 560">
          <a:extLst>
            <a:ext uri="{FF2B5EF4-FFF2-40B4-BE49-F238E27FC236}">
              <a16:creationId xmlns:a16="http://schemas.microsoft.com/office/drawing/2014/main" id="{9BF5697F-3431-4529-8014-3625E96D031E}"/>
            </a:ext>
          </a:extLst>
        </xdr:cNvPr>
        <xdr:cNvSpPr/>
      </xdr:nvSpPr>
      <xdr:spPr>
        <a:xfrm>
          <a:off x="13089890" y="1063625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55245</xdr:rowOff>
    </xdr:from>
    <xdr:to>
      <xdr:col>81</xdr:col>
      <xdr:colOff>50800</xdr:colOff>
      <xdr:row>62</xdr:row>
      <xdr:rowOff>87630</xdr:rowOff>
    </xdr:to>
    <xdr:cxnSp macro="">
      <xdr:nvCxnSpPr>
        <xdr:cNvPr id="562" name="直線コネクタ 561">
          <a:extLst>
            <a:ext uri="{FF2B5EF4-FFF2-40B4-BE49-F238E27FC236}">
              <a16:creationId xmlns:a16="http://schemas.microsoft.com/office/drawing/2014/main" id="{E43F4138-F444-4AA5-B049-6EF16038F2FD}"/>
            </a:ext>
          </a:extLst>
        </xdr:cNvPr>
        <xdr:cNvCxnSpPr/>
      </xdr:nvCxnSpPr>
      <xdr:spPr>
        <a:xfrm>
          <a:off x="13144500" y="10688955"/>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141605</xdr:rowOff>
    </xdr:from>
    <xdr:to>
      <xdr:col>72</xdr:col>
      <xdr:colOff>38100</xdr:colOff>
      <xdr:row>62</xdr:row>
      <xdr:rowOff>71755</xdr:rowOff>
    </xdr:to>
    <xdr:sp macro="" textlink="">
      <xdr:nvSpPr>
        <xdr:cNvPr id="563" name="楕円 562">
          <a:extLst>
            <a:ext uri="{FF2B5EF4-FFF2-40B4-BE49-F238E27FC236}">
              <a16:creationId xmlns:a16="http://schemas.microsoft.com/office/drawing/2014/main" id="{9A1301AA-0A5C-4E62-A7BC-79D3BF035F9B}"/>
            </a:ext>
          </a:extLst>
        </xdr:cNvPr>
        <xdr:cNvSpPr/>
      </xdr:nvSpPr>
      <xdr:spPr>
        <a:xfrm>
          <a:off x="12303760" y="105981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20955</xdr:rowOff>
    </xdr:from>
    <xdr:to>
      <xdr:col>76</xdr:col>
      <xdr:colOff>114300</xdr:colOff>
      <xdr:row>62</xdr:row>
      <xdr:rowOff>55245</xdr:rowOff>
    </xdr:to>
    <xdr:cxnSp macro="">
      <xdr:nvCxnSpPr>
        <xdr:cNvPr id="564" name="直線コネクタ 563">
          <a:extLst>
            <a:ext uri="{FF2B5EF4-FFF2-40B4-BE49-F238E27FC236}">
              <a16:creationId xmlns:a16="http://schemas.microsoft.com/office/drawing/2014/main" id="{19AAC375-E4FD-4FE7-870A-C8406180698B}"/>
            </a:ext>
          </a:extLst>
        </xdr:cNvPr>
        <xdr:cNvCxnSpPr/>
      </xdr:nvCxnSpPr>
      <xdr:spPr>
        <a:xfrm>
          <a:off x="12346940" y="10647045"/>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118745</xdr:rowOff>
    </xdr:from>
    <xdr:to>
      <xdr:col>67</xdr:col>
      <xdr:colOff>101600</xdr:colOff>
      <xdr:row>62</xdr:row>
      <xdr:rowOff>48895</xdr:rowOff>
    </xdr:to>
    <xdr:sp macro="" textlink="">
      <xdr:nvSpPr>
        <xdr:cNvPr id="565" name="楕円 564">
          <a:extLst>
            <a:ext uri="{FF2B5EF4-FFF2-40B4-BE49-F238E27FC236}">
              <a16:creationId xmlns:a16="http://schemas.microsoft.com/office/drawing/2014/main" id="{01A5DCED-56E1-4CA8-9922-900CCEF57DB3}"/>
            </a:ext>
          </a:extLst>
        </xdr:cNvPr>
        <xdr:cNvSpPr/>
      </xdr:nvSpPr>
      <xdr:spPr>
        <a:xfrm>
          <a:off x="11487150" y="105791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169545</xdr:rowOff>
    </xdr:from>
    <xdr:to>
      <xdr:col>71</xdr:col>
      <xdr:colOff>177800</xdr:colOff>
      <xdr:row>62</xdr:row>
      <xdr:rowOff>20955</xdr:rowOff>
    </xdr:to>
    <xdr:cxnSp macro="">
      <xdr:nvCxnSpPr>
        <xdr:cNvPr id="566" name="直線コネクタ 565">
          <a:extLst>
            <a:ext uri="{FF2B5EF4-FFF2-40B4-BE49-F238E27FC236}">
              <a16:creationId xmlns:a16="http://schemas.microsoft.com/office/drawing/2014/main" id="{ACE5D689-4F18-48D8-82C3-0332DF7E29F1}"/>
            </a:ext>
          </a:extLst>
        </xdr:cNvPr>
        <xdr:cNvCxnSpPr/>
      </xdr:nvCxnSpPr>
      <xdr:spPr>
        <a:xfrm>
          <a:off x="11541760" y="10631805"/>
          <a:ext cx="80518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168292</xdr:rowOff>
    </xdr:from>
    <xdr:ext cx="405111" cy="259045"/>
    <xdr:sp macro="" textlink="">
      <xdr:nvSpPr>
        <xdr:cNvPr id="567" name="n_1aveValue【学校施設】&#10;有形固定資産減価償却率">
          <a:extLst>
            <a:ext uri="{FF2B5EF4-FFF2-40B4-BE49-F238E27FC236}">
              <a16:creationId xmlns:a16="http://schemas.microsoft.com/office/drawing/2014/main" id="{FC3CD943-C5E0-4001-9BA2-C3BCD73383C1}"/>
            </a:ext>
          </a:extLst>
        </xdr:cNvPr>
        <xdr:cNvSpPr txBox="1"/>
      </xdr:nvSpPr>
      <xdr:spPr>
        <a:xfrm>
          <a:off x="1373823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macro="" textlink="">
      <xdr:nvSpPr>
        <xdr:cNvPr id="568" name="n_2aveValue【学校施設】&#10;有形固定資産減価償却率">
          <a:extLst>
            <a:ext uri="{FF2B5EF4-FFF2-40B4-BE49-F238E27FC236}">
              <a16:creationId xmlns:a16="http://schemas.microsoft.com/office/drawing/2014/main" id="{3244F26B-E2B8-485D-922A-1C15B974D15D}"/>
            </a:ext>
          </a:extLst>
        </xdr:cNvPr>
        <xdr:cNvSpPr txBox="1"/>
      </xdr:nvSpPr>
      <xdr:spPr>
        <a:xfrm>
          <a:off x="1295718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macro="" textlink="">
      <xdr:nvSpPr>
        <xdr:cNvPr id="569" name="n_3aveValue【学校施設】&#10;有形固定資産減価償却率">
          <a:extLst>
            <a:ext uri="{FF2B5EF4-FFF2-40B4-BE49-F238E27FC236}">
              <a16:creationId xmlns:a16="http://schemas.microsoft.com/office/drawing/2014/main" id="{6B5872A3-8124-49FA-B42B-70BBADB2C56B}"/>
            </a:ext>
          </a:extLst>
        </xdr:cNvPr>
        <xdr:cNvSpPr txBox="1"/>
      </xdr:nvSpPr>
      <xdr:spPr>
        <a:xfrm>
          <a:off x="12171054" y="1004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118762</xdr:rowOff>
    </xdr:from>
    <xdr:ext cx="405111" cy="259045"/>
    <xdr:sp macro="" textlink="">
      <xdr:nvSpPr>
        <xdr:cNvPr id="570" name="n_4aveValue【学校施設】&#10;有形固定資産減価償却率">
          <a:extLst>
            <a:ext uri="{FF2B5EF4-FFF2-40B4-BE49-F238E27FC236}">
              <a16:creationId xmlns:a16="http://schemas.microsoft.com/office/drawing/2014/main" id="{1527E406-3151-4E65-9628-7186BDF2DA1B}"/>
            </a:ext>
          </a:extLst>
        </xdr:cNvPr>
        <xdr:cNvSpPr txBox="1"/>
      </xdr:nvSpPr>
      <xdr:spPr>
        <a:xfrm>
          <a:off x="11354444" y="1006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129557</xdr:rowOff>
    </xdr:from>
    <xdr:ext cx="405111" cy="259045"/>
    <xdr:sp macro="" textlink="">
      <xdr:nvSpPr>
        <xdr:cNvPr id="571" name="n_1mainValue【学校施設】&#10;有形固定資産減価償却率">
          <a:extLst>
            <a:ext uri="{FF2B5EF4-FFF2-40B4-BE49-F238E27FC236}">
              <a16:creationId xmlns:a16="http://schemas.microsoft.com/office/drawing/2014/main" id="{7644BC65-C219-4E4D-BC28-3447A031CCC0}"/>
            </a:ext>
          </a:extLst>
        </xdr:cNvPr>
        <xdr:cNvSpPr txBox="1"/>
      </xdr:nvSpPr>
      <xdr:spPr>
        <a:xfrm>
          <a:off x="13738234" y="1076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97172</xdr:rowOff>
    </xdr:from>
    <xdr:ext cx="405111" cy="259045"/>
    <xdr:sp macro="" textlink="">
      <xdr:nvSpPr>
        <xdr:cNvPr id="572" name="n_2mainValue【学校施設】&#10;有形固定資産減価償却率">
          <a:extLst>
            <a:ext uri="{FF2B5EF4-FFF2-40B4-BE49-F238E27FC236}">
              <a16:creationId xmlns:a16="http://schemas.microsoft.com/office/drawing/2014/main" id="{307B5167-310B-44A8-BA35-72C0C4B472C8}"/>
            </a:ext>
          </a:extLst>
        </xdr:cNvPr>
        <xdr:cNvSpPr txBox="1"/>
      </xdr:nvSpPr>
      <xdr:spPr>
        <a:xfrm>
          <a:off x="12957184" y="1072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62882</xdr:rowOff>
    </xdr:from>
    <xdr:ext cx="405111" cy="259045"/>
    <xdr:sp macro="" textlink="">
      <xdr:nvSpPr>
        <xdr:cNvPr id="573" name="n_3mainValue【学校施設】&#10;有形固定資産減価償却率">
          <a:extLst>
            <a:ext uri="{FF2B5EF4-FFF2-40B4-BE49-F238E27FC236}">
              <a16:creationId xmlns:a16="http://schemas.microsoft.com/office/drawing/2014/main" id="{7662AF13-7FCC-49FB-98A2-5974C395176A}"/>
            </a:ext>
          </a:extLst>
        </xdr:cNvPr>
        <xdr:cNvSpPr txBox="1"/>
      </xdr:nvSpPr>
      <xdr:spPr>
        <a:xfrm>
          <a:off x="12171054" y="1068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40022</xdr:rowOff>
    </xdr:from>
    <xdr:ext cx="405111" cy="259045"/>
    <xdr:sp macro="" textlink="">
      <xdr:nvSpPr>
        <xdr:cNvPr id="574" name="n_4mainValue【学校施設】&#10;有形固定資産減価償却率">
          <a:extLst>
            <a:ext uri="{FF2B5EF4-FFF2-40B4-BE49-F238E27FC236}">
              <a16:creationId xmlns:a16="http://schemas.microsoft.com/office/drawing/2014/main" id="{6A5FFA0F-23A0-4199-BE73-31CD620F4C2E}"/>
            </a:ext>
          </a:extLst>
        </xdr:cNvPr>
        <xdr:cNvSpPr txBox="1"/>
      </xdr:nvSpPr>
      <xdr:spPr>
        <a:xfrm>
          <a:off x="11354444" y="1066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32C24F94-B944-4AA7-8296-FDE949D88A72}"/>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01910D5E-A2A5-4693-A1B7-CE0156A72DE4}"/>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6965CD52-3850-4582-B58D-BCF8AF02289D}"/>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912399FC-178C-40DF-B2F2-B2CD55BFADBD}"/>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7D6E01C5-5E0A-46EB-ADA6-48B9691DB479}"/>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A046643B-C57B-40DB-B8BD-B20EF6FFFBBA}"/>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8E76FAD4-C743-4ED0-8778-FAE8C75CE962}"/>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A9E1C2D2-5041-42B7-888F-A71DBA9B4359}"/>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B83AD3E3-2B4C-4285-9E02-9C2EC2910715}"/>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217E1468-4C5F-4431-98C9-CD4C4ED99ACC}"/>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A3FCD081-FBB9-47B0-9883-2B8D9889F4A4}"/>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A830A017-8633-493B-B13B-A059134B0B40}"/>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97DE6626-19FD-4844-A1CB-4A26F8D34051}"/>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B4D574C2-02EF-43AB-A800-6C8C7EE20A6B}"/>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F6ED04B4-29AC-4129-83A0-296844FF6AAF}"/>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8A30F377-9387-45BA-B028-23B2491F298B}"/>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D9C3430A-108F-4900-91F6-DB10628B2B54}"/>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F2FC678A-3DA4-4EBF-B192-1EA6900F79DF}"/>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C8969E14-F910-4C6C-85E6-EB65EC793726}"/>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91E3DA78-8D41-4906-B383-791F1C0E3933}"/>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85FD9561-3F40-44D7-931E-300100F74E38}"/>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2C030155-9CC5-4199-973C-D0760C1A3B68}"/>
            </a:ext>
          </a:extLst>
        </xdr:cNvPr>
        <xdr:cNvSpPr txBox="1"/>
      </xdr:nvSpPr>
      <xdr:spPr>
        <a:xfrm>
          <a:off x="15985051" y="900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FB69D061-54EF-4510-815B-50936F46AC57}"/>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EF39A879-B45A-403E-9BA3-60E42869CEF5}"/>
            </a:ext>
          </a:extLst>
        </xdr:cNvPr>
        <xdr:cNvCxnSpPr/>
      </xdr:nvCxnSpPr>
      <xdr:spPr>
        <a:xfrm flipV="1">
          <a:off x="19947254" y="9561004"/>
          <a:ext cx="0" cy="1343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9DCB3A78-6E65-4F4E-85AF-47414A617CB9}"/>
            </a:ext>
          </a:extLst>
        </xdr:cNvPr>
        <xdr:cNvSpPr txBox="1"/>
      </xdr:nvSpPr>
      <xdr:spPr>
        <a:xfrm>
          <a:off x="19985990" y="10908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C9E45A19-8510-4E0D-A39A-18C60FE16C60}"/>
            </a:ext>
          </a:extLst>
        </xdr:cNvPr>
        <xdr:cNvCxnSpPr/>
      </xdr:nvCxnSpPr>
      <xdr:spPr>
        <a:xfrm>
          <a:off x="19885660" y="109044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F60F6175-773B-43CF-9CDC-1A27BCAC1C46}"/>
            </a:ext>
          </a:extLst>
        </xdr:cNvPr>
        <xdr:cNvSpPr txBox="1"/>
      </xdr:nvSpPr>
      <xdr:spPr>
        <a:xfrm>
          <a:off x="19985990" y="933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EE6F1F90-FD9B-4130-835E-CD37EF39CD27}"/>
            </a:ext>
          </a:extLst>
        </xdr:cNvPr>
        <xdr:cNvCxnSpPr/>
      </xdr:nvCxnSpPr>
      <xdr:spPr>
        <a:xfrm>
          <a:off x="19885660" y="95610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603" name="【学校施設】&#10;一人当たり面積平均値テキスト">
          <a:extLst>
            <a:ext uri="{FF2B5EF4-FFF2-40B4-BE49-F238E27FC236}">
              <a16:creationId xmlns:a16="http://schemas.microsoft.com/office/drawing/2014/main" id="{72622947-A0A7-4979-BC69-5645657004F8}"/>
            </a:ext>
          </a:extLst>
        </xdr:cNvPr>
        <xdr:cNvSpPr txBox="1"/>
      </xdr:nvSpPr>
      <xdr:spPr>
        <a:xfrm>
          <a:off x="19985990" y="103187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1A5639C3-D785-44DC-BDEE-27C7BDEB5838}"/>
            </a:ext>
          </a:extLst>
        </xdr:cNvPr>
        <xdr:cNvSpPr/>
      </xdr:nvSpPr>
      <xdr:spPr>
        <a:xfrm>
          <a:off x="19904710" y="1047108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D4D970D5-E638-49E4-B850-710E55638A14}"/>
            </a:ext>
          </a:extLst>
        </xdr:cNvPr>
        <xdr:cNvSpPr/>
      </xdr:nvSpPr>
      <xdr:spPr>
        <a:xfrm>
          <a:off x="19161760" y="1047794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D282AA56-942D-418C-B15C-70D840C7A5F5}"/>
            </a:ext>
          </a:extLst>
        </xdr:cNvPr>
        <xdr:cNvSpPr/>
      </xdr:nvSpPr>
      <xdr:spPr>
        <a:xfrm>
          <a:off x="18345150" y="1047375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96E84F68-8574-4786-9E34-578E7F5CB440}"/>
            </a:ext>
          </a:extLst>
        </xdr:cNvPr>
        <xdr:cNvSpPr/>
      </xdr:nvSpPr>
      <xdr:spPr>
        <a:xfrm>
          <a:off x="17547590" y="10484612"/>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381BC5C1-7346-4AB5-9E8A-D4D89D0886F8}"/>
            </a:ext>
          </a:extLst>
        </xdr:cNvPr>
        <xdr:cNvSpPr/>
      </xdr:nvSpPr>
      <xdr:spPr>
        <a:xfrm>
          <a:off x="16761460" y="105135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5DD737E3-C1B6-4369-ACC8-CE049470A049}"/>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58A81BAA-4BA3-4A2E-BE47-53D2FC1041A8}"/>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0205FB75-09A6-4EB2-A198-0CD4E4E6C047}"/>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163E5163-490C-4062-9F84-5A619D0FA648}"/>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CCF3D902-A7EF-4BAB-8FF0-46222E52BE49}"/>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51689</xdr:rowOff>
    </xdr:from>
    <xdr:to>
      <xdr:col>116</xdr:col>
      <xdr:colOff>114300</xdr:colOff>
      <xdr:row>61</xdr:row>
      <xdr:rowOff>153289</xdr:rowOff>
    </xdr:to>
    <xdr:sp macro="" textlink="">
      <xdr:nvSpPr>
        <xdr:cNvPr id="614" name="楕円 613">
          <a:extLst>
            <a:ext uri="{FF2B5EF4-FFF2-40B4-BE49-F238E27FC236}">
              <a16:creationId xmlns:a16="http://schemas.microsoft.com/office/drawing/2014/main" id="{81AB3CD7-8BD2-470D-9E02-19AFD5E16151}"/>
            </a:ext>
          </a:extLst>
        </xdr:cNvPr>
        <xdr:cNvSpPr/>
      </xdr:nvSpPr>
      <xdr:spPr>
        <a:xfrm>
          <a:off x="19904710" y="1051394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30116</xdr:rowOff>
    </xdr:from>
    <xdr:ext cx="469744" cy="259045"/>
    <xdr:sp macro="" textlink="">
      <xdr:nvSpPr>
        <xdr:cNvPr id="615" name="【学校施設】&#10;一人当たり面積該当値テキスト">
          <a:extLst>
            <a:ext uri="{FF2B5EF4-FFF2-40B4-BE49-F238E27FC236}">
              <a16:creationId xmlns:a16="http://schemas.microsoft.com/office/drawing/2014/main" id="{6D0B9AC4-5091-4580-B6C2-B0CEE6D8A259}"/>
            </a:ext>
          </a:extLst>
        </xdr:cNvPr>
        <xdr:cNvSpPr txBox="1"/>
      </xdr:nvSpPr>
      <xdr:spPr>
        <a:xfrm>
          <a:off x="19985990" y="10486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55499</xdr:rowOff>
    </xdr:from>
    <xdr:to>
      <xdr:col>112</xdr:col>
      <xdr:colOff>38100</xdr:colOff>
      <xdr:row>61</xdr:row>
      <xdr:rowOff>157099</xdr:rowOff>
    </xdr:to>
    <xdr:sp macro="" textlink="">
      <xdr:nvSpPr>
        <xdr:cNvPr id="616" name="楕円 615">
          <a:extLst>
            <a:ext uri="{FF2B5EF4-FFF2-40B4-BE49-F238E27FC236}">
              <a16:creationId xmlns:a16="http://schemas.microsoft.com/office/drawing/2014/main" id="{448E6E83-EC06-4AD5-9F6C-897FF1C60917}"/>
            </a:ext>
          </a:extLst>
        </xdr:cNvPr>
        <xdr:cNvSpPr/>
      </xdr:nvSpPr>
      <xdr:spPr>
        <a:xfrm>
          <a:off x="19161760" y="1051775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102489</xdr:rowOff>
    </xdr:from>
    <xdr:to>
      <xdr:col>116</xdr:col>
      <xdr:colOff>63500</xdr:colOff>
      <xdr:row>61</xdr:row>
      <xdr:rowOff>106299</xdr:rowOff>
    </xdr:to>
    <xdr:cxnSp macro="">
      <xdr:nvCxnSpPr>
        <xdr:cNvPr id="617" name="直線コネクタ 616">
          <a:extLst>
            <a:ext uri="{FF2B5EF4-FFF2-40B4-BE49-F238E27FC236}">
              <a16:creationId xmlns:a16="http://schemas.microsoft.com/office/drawing/2014/main" id="{4DF2452B-6180-469C-9C81-917CAB1864A1}"/>
            </a:ext>
          </a:extLst>
        </xdr:cNvPr>
        <xdr:cNvCxnSpPr/>
      </xdr:nvCxnSpPr>
      <xdr:spPr>
        <a:xfrm flipV="1">
          <a:off x="19204940" y="10557129"/>
          <a:ext cx="7429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60452</xdr:rowOff>
    </xdr:from>
    <xdr:to>
      <xdr:col>107</xdr:col>
      <xdr:colOff>101600</xdr:colOff>
      <xdr:row>61</xdr:row>
      <xdr:rowOff>162052</xdr:rowOff>
    </xdr:to>
    <xdr:sp macro="" textlink="">
      <xdr:nvSpPr>
        <xdr:cNvPr id="618" name="楕円 617">
          <a:extLst>
            <a:ext uri="{FF2B5EF4-FFF2-40B4-BE49-F238E27FC236}">
              <a16:creationId xmlns:a16="http://schemas.microsoft.com/office/drawing/2014/main" id="{3AACBDBF-F1D4-4429-93DA-E49CD5047053}"/>
            </a:ext>
          </a:extLst>
        </xdr:cNvPr>
        <xdr:cNvSpPr/>
      </xdr:nvSpPr>
      <xdr:spPr>
        <a:xfrm>
          <a:off x="18345150" y="1051509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106299</xdr:rowOff>
    </xdr:from>
    <xdr:to>
      <xdr:col>111</xdr:col>
      <xdr:colOff>177800</xdr:colOff>
      <xdr:row>61</xdr:row>
      <xdr:rowOff>111252</xdr:rowOff>
    </xdr:to>
    <xdr:cxnSp macro="">
      <xdr:nvCxnSpPr>
        <xdr:cNvPr id="619" name="直線コネクタ 618">
          <a:extLst>
            <a:ext uri="{FF2B5EF4-FFF2-40B4-BE49-F238E27FC236}">
              <a16:creationId xmlns:a16="http://schemas.microsoft.com/office/drawing/2014/main" id="{9DA73B58-31E6-406B-88B7-E037F367B948}"/>
            </a:ext>
          </a:extLst>
        </xdr:cNvPr>
        <xdr:cNvCxnSpPr/>
      </xdr:nvCxnSpPr>
      <xdr:spPr>
        <a:xfrm flipV="1">
          <a:off x="18399760" y="10562844"/>
          <a:ext cx="80518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69596</xdr:rowOff>
    </xdr:from>
    <xdr:to>
      <xdr:col>102</xdr:col>
      <xdr:colOff>165100</xdr:colOff>
      <xdr:row>61</xdr:row>
      <xdr:rowOff>171196</xdr:rowOff>
    </xdr:to>
    <xdr:sp macro="" textlink="">
      <xdr:nvSpPr>
        <xdr:cNvPr id="620" name="楕円 619">
          <a:extLst>
            <a:ext uri="{FF2B5EF4-FFF2-40B4-BE49-F238E27FC236}">
              <a16:creationId xmlns:a16="http://schemas.microsoft.com/office/drawing/2014/main" id="{AFF3847F-B7A9-44E6-8D0F-B188C90D09C9}"/>
            </a:ext>
          </a:extLst>
        </xdr:cNvPr>
        <xdr:cNvSpPr/>
      </xdr:nvSpPr>
      <xdr:spPr>
        <a:xfrm>
          <a:off x="17547590" y="10526141"/>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111252</xdr:rowOff>
    </xdr:from>
    <xdr:to>
      <xdr:col>107</xdr:col>
      <xdr:colOff>50800</xdr:colOff>
      <xdr:row>61</xdr:row>
      <xdr:rowOff>120396</xdr:rowOff>
    </xdr:to>
    <xdr:cxnSp macro="">
      <xdr:nvCxnSpPr>
        <xdr:cNvPr id="621" name="直線コネクタ 620">
          <a:extLst>
            <a:ext uri="{FF2B5EF4-FFF2-40B4-BE49-F238E27FC236}">
              <a16:creationId xmlns:a16="http://schemas.microsoft.com/office/drawing/2014/main" id="{8FE1E970-8646-4134-98B9-3774E1AB1BCD}"/>
            </a:ext>
          </a:extLst>
        </xdr:cNvPr>
        <xdr:cNvCxnSpPr/>
      </xdr:nvCxnSpPr>
      <xdr:spPr>
        <a:xfrm flipV="1">
          <a:off x="17602200" y="10569702"/>
          <a:ext cx="79756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72072</xdr:rowOff>
    </xdr:from>
    <xdr:to>
      <xdr:col>98</xdr:col>
      <xdr:colOff>38100</xdr:colOff>
      <xdr:row>62</xdr:row>
      <xdr:rowOff>2222</xdr:rowOff>
    </xdr:to>
    <xdr:sp macro="" textlink="">
      <xdr:nvSpPr>
        <xdr:cNvPr id="622" name="楕円 621">
          <a:extLst>
            <a:ext uri="{FF2B5EF4-FFF2-40B4-BE49-F238E27FC236}">
              <a16:creationId xmlns:a16="http://schemas.microsoft.com/office/drawing/2014/main" id="{2E39C990-36F9-4939-B8C8-C6146313AAF1}"/>
            </a:ext>
          </a:extLst>
        </xdr:cNvPr>
        <xdr:cNvSpPr/>
      </xdr:nvSpPr>
      <xdr:spPr>
        <a:xfrm>
          <a:off x="16761460" y="1052861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120396</xdr:rowOff>
    </xdr:from>
    <xdr:to>
      <xdr:col>102</xdr:col>
      <xdr:colOff>114300</xdr:colOff>
      <xdr:row>61</xdr:row>
      <xdr:rowOff>122872</xdr:rowOff>
    </xdr:to>
    <xdr:cxnSp macro="">
      <xdr:nvCxnSpPr>
        <xdr:cNvPr id="623" name="直線コネクタ 622">
          <a:extLst>
            <a:ext uri="{FF2B5EF4-FFF2-40B4-BE49-F238E27FC236}">
              <a16:creationId xmlns:a16="http://schemas.microsoft.com/office/drawing/2014/main" id="{07F01604-8DE7-4ED8-99E4-EDCB39F383C6}"/>
            </a:ext>
          </a:extLst>
        </xdr:cNvPr>
        <xdr:cNvCxnSpPr/>
      </xdr:nvCxnSpPr>
      <xdr:spPr>
        <a:xfrm flipV="1">
          <a:off x="16804640" y="10580751"/>
          <a:ext cx="797560" cy="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624" name="n_1aveValue【学校施設】&#10;一人当たり面積">
          <a:extLst>
            <a:ext uri="{FF2B5EF4-FFF2-40B4-BE49-F238E27FC236}">
              <a16:creationId xmlns:a16="http://schemas.microsoft.com/office/drawing/2014/main" id="{9A47BEEC-7FAC-43DA-99C2-AADA02CB26AE}"/>
            </a:ext>
          </a:extLst>
        </xdr:cNvPr>
        <xdr:cNvSpPr txBox="1"/>
      </xdr:nvSpPr>
      <xdr:spPr>
        <a:xfrm>
          <a:off x="18982132" y="1025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625" name="n_2aveValue【学校施設】&#10;一人当たり面積">
          <a:extLst>
            <a:ext uri="{FF2B5EF4-FFF2-40B4-BE49-F238E27FC236}">
              <a16:creationId xmlns:a16="http://schemas.microsoft.com/office/drawing/2014/main" id="{77E4F1EB-30B0-42BA-9C4C-24FCE6939F8F}"/>
            </a:ext>
          </a:extLst>
        </xdr:cNvPr>
        <xdr:cNvSpPr txBox="1"/>
      </xdr:nvSpPr>
      <xdr:spPr>
        <a:xfrm>
          <a:off x="18182032" y="10248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626" name="n_3aveValue【学校施設】&#10;一人当たり面積">
          <a:extLst>
            <a:ext uri="{FF2B5EF4-FFF2-40B4-BE49-F238E27FC236}">
              <a16:creationId xmlns:a16="http://schemas.microsoft.com/office/drawing/2014/main" id="{62DDC7D9-3168-4B0A-B110-ED24B7E77D51}"/>
            </a:ext>
          </a:extLst>
        </xdr:cNvPr>
        <xdr:cNvSpPr txBox="1"/>
      </xdr:nvSpPr>
      <xdr:spPr>
        <a:xfrm>
          <a:off x="17384472" y="10259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169435</xdr:rowOff>
    </xdr:from>
    <xdr:ext cx="469744" cy="259045"/>
    <xdr:sp macro="" textlink="">
      <xdr:nvSpPr>
        <xdr:cNvPr id="627" name="n_4aveValue【学校施設】&#10;一人当たり面積">
          <a:extLst>
            <a:ext uri="{FF2B5EF4-FFF2-40B4-BE49-F238E27FC236}">
              <a16:creationId xmlns:a16="http://schemas.microsoft.com/office/drawing/2014/main" id="{22A1D493-F3EF-4D09-A628-37DAE13EAB98}"/>
            </a:ext>
          </a:extLst>
        </xdr:cNvPr>
        <xdr:cNvSpPr txBox="1"/>
      </xdr:nvSpPr>
      <xdr:spPr>
        <a:xfrm>
          <a:off x="16588817" y="1028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148226</xdr:rowOff>
    </xdr:from>
    <xdr:ext cx="469744" cy="259045"/>
    <xdr:sp macro="" textlink="">
      <xdr:nvSpPr>
        <xdr:cNvPr id="628" name="n_1mainValue【学校施設】&#10;一人当たり面積">
          <a:extLst>
            <a:ext uri="{FF2B5EF4-FFF2-40B4-BE49-F238E27FC236}">
              <a16:creationId xmlns:a16="http://schemas.microsoft.com/office/drawing/2014/main" id="{02C9DD06-05AB-418C-9BF7-66A140B77C61}"/>
            </a:ext>
          </a:extLst>
        </xdr:cNvPr>
        <xdr:cNvSpPr txBox="1"/>
      </xdr:nvSpPr>
      <xdr:spPr>
        <a:xfrm>
          <a:off x="18982132" y="10604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153179</xdr:rowOff>
    </xdr:from>
    <xdr:ext cx="469744" cy="259045"/>
    <xdr:sp macro="" textlink="">
      <xdr:nvSpPr>
        <xdr:cNvPr id="629" name="n_2mainValue【学校施設】&#10;一人当たり面積">
          <a:extLst>
            <a:ext uri="{FF2B5EF4-FFF2-40B4-BE49-F238E27FC236}">
              <a16:creationId xmlns:a16="http://schemas.microsoft.com/office/drawing/2014/main" id="{5BA0EA54-1578-4693-811F-31DE25CA7B93}"/>
            </a:ext>
          </a:extLst>
        </xdr:cNvPr>
        <xdr:cNvSpPr txBox="1"/>
      </xdr:nvSpPr>
      <xdr:spPr>
        <a:xfrm>
          <a:off x="18182032" y="10611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162323</xdr:rowOff>
    </xdr:from>
    <xdr:ext cx="469744" cy="259045"/>
    <xdr:sp macro="" textlink="">
      <xdr:nvSpPr>
        <xdr:cNvPr id="630" name="n_3mainValue【学校施設】&#10;一人当たり面積">
          <a:extLst>
            <a:ext uri="{FF2B5EF4-FFF2-40B4-BE49-F238E27FC236}">
              <a16:creationId xmlns:a16="http://schemas.microsoft.com/office/drawing/2014/main" id="{28D7A263-A179-4658-A6E3-E197B80BC3C8}"/>
            </a:ext>
          </a:extLst>
        </xdr:cNvPr>
        <xdr:cNvSpPr txBox="1"/>
      </xdr:nvSpPr>
      <xdr:spPr>
        <a:xfrm>
          <a:off x="17384472" y="10622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164799</xdr:rowOff>
    </xdr:from>
    <xdr:ext cx="469744" cy="259045"/>
    <xdr:sp macro="" textlink="">
      <xdr:nvSpPr>
        <xdr:cNvPr id="631" name="n_4mainValue【学校施設】&#10;一人当たり面積">
          <a:extLst>
            <a:ext uri="{FF2B5EF4-FFF2-40B4-BE49-F238E27FC236}">
              <a16:creationId xmlns:a16="http://schemas.microsoft.com/office/drawing/2014/main" id="{E1CA6571-0747-448D-8ACA-7F884EEBAC82}"/>
            </a:ext>
          </a:extLst>
        </xdr:cNvPr>
        <xdr:cNvSpPr txBox="1"/>
      </xdr:nvSpPr>
      <xdr:spPr>
        <a:xfrm>
          <a:off x="16588817" y="10627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C874275A-CA6F-4C50-A6DF-F639B923B6F2}"/>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630546B7-ACFC-4DBC-B51A-A92952E1A7F9}"/>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A81B7C05-FB2D-4A6C-BC5A-1C7D93C5D522}"/>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97198FA6-5870-4FE4-87C0-F7E6979CAB47}"/>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25D77CFD-09FC-4CCA-914F-C654E3D891A9}"/>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1E383E2F-A23E-4219-AE09-FB53DCAEB495}"/>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637A4903-BB62-4556-A453-81DD0A4E241A}"/>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D4902260-2B99-4D99-90A4-1B675231B69B}"/>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40" name="テキスト ボックス 639">
          <a:extLst>
            <a:ext uri="{FF2B5EF4-FFF2-40B4-BE49-F238E27FC236}">
              <a16:creationId xmlns:a16="http://schemas.microsoft.com/office/drawing/2014/main" id="{806E675E-97DC-4526-A44F-D9299950E1C7}"/>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1" name="直線コネクタ 640">
          <a:extLst>
            <a:ext uri="{FF2B5EF4-FFF2-40B4-BE49-F238E27FC236}">
              <a16:creationId xmlns:a16="http://schemas.microsoft.com/office/drawing/2014/main" id="{B01E5C62-7DF5-4FBF-8D74-8FF4E42FACF1}"/>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2" name="テキスト ボックス 641">
          <a:extLst>
            <a:ext uri="{FF2B5EF4-FFF2-40B4-BE49-F238E27FC236}">
              <a16:creationId xmlns:a16="http://schemas.microsoft.com/office/drawing/2014/main" id="{3B68B6A0-71F9-4DB8-A559-F5300ABDDAB8}"/>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3" name="直線コネクタ 642">
          <a:extLst>
            <a:ext uri="{FF2B5EF4-FFF2-40B4-BE49-F238E27FC236}">
              <a16:creationId xmlns:a16="http://schemas.microsoft.com/office/drawing/2014/main" id="{E006EC3F-A4DA-4377-A925-141AF0738348}"/>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4" name="テキスト ボックス 643">
          <a:extLst>
            <a:ext uri="{FF2B5EF4-FFF2-40B4-BE49-F238E27FC236}">
              <a16:creationId xmlns:a16="http://schemas.microsoft.com/office/drawing/2014/main" id="{9A242673-EB8D-40C0-8ACA-F62E7938AA28}"/>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5" name="直線コネクタ 644">
          <a:extLst>
            <a:ext uri="{FF2B5EF4-FFF2-40B4-BE49-F238E27FC236}">
              <a16:creationId xmlns:a16="http://schemas.microsoft.com/office/drawing/2014/main" id="{915457C6-6878-4DB8-B49D-0FC638DE5FCE}"/>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6" name="テキスト ボックス 645">
          <a:extLst>
            <a:ext uri="{FF2B5EF4-FFF2-40B4-BE49-F238E27FC236}">
              <a16:creationId xmlns:a16="http://schemas.microsoft.com/office/drawing/2014/main" id="{4AFB960C-7F22-48EE-91AE-29FD5FB74C3F}"/>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7" name="直線コネクタ 646">
          <a:extLst>
            <a:ext uri="{FF2B5EF4-FFF2-40B4-BE49-F238E27FC236}">
              <a16:creationId xmlns:a16="http://schemas.microsoft.com/office/drawing/2014/main" id="{768A72C5-6020-46C4-92C4-AB558BFF9DA5}"/>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8" name="テキスト ボックス 647">
          <a:extLst>
            <a:ext uri="{FF2B5EF4-FFF2-40B4-BE49-F238E27FC236}">
              <a16:creationId xmlns:a16="http://schemas.microsoft.com/office/drawing/2014/main" id="{F11D59A4-E7C8-4ABB-A74F-E98D707D647C}"/>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9" name="直線コネクタ 648">
          <a:extLst>
            <a:ext uri="{FF2B5EF4-FFF2-40B4-BE49-F238E27FC236}">
              <a16:creationId xmlns:a16="http://schemas.microsoft.com/office/drawing/2014/main" id="{8AEC04E1-DD0B-4A75-A659-018EBF61FF18}"/>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50" name="テキスト ボックス 649">
          <a:extLst>
            <a:ext uri="{FF2B5EF4-FFF2-40B4-BE49-F238E27FC236}">
              <a16:creationId xmlns:a16="http://schemas.microsoft.com/office/drawing/2014/main" id="{EC81AF9B-E164-4076-BEB4-008E5BC7CC37}"/>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51" name="直線コネクタ 650">
          <a:extLst>
            <a:ext uri="{FF2B5EF4-FFF2-40B4-BE49-F238E27FC236}">
              <a16:creationId xmlns:a16="http://schemas.microsoft.com/office/drawing/2014/main" id="{04705E75-8324-4B03-9CA7-71EF73FAB575}"/>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52" name="テキスト ボックス 651">
          <a:extLst>
            <a:ext uri="{FF2B5EF4-FFF2-40B4-BE49-F238E27FC236}">
              <a16:creationId xmlns:a16="http://schemas.microsoft.com/office/drawing/2014/main" id="{BB5B7FFB-8867-4011-8DED-12F3F2E5052E}"/>
            </a:ext>
          </a:extLst>
        </xdr:cNvPr>
        <xdr:cNvSpPr txBox="1"/>
      </xdr:nvSpPr>
      <xdr:spPr>
        <a:xfrm>
          <a:off x="10905006" y="1319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3" name="直線コネクタ 652">
          <a:extLst>
            <a:ext uri="{FF2B5EF4-FFF2-40B4-BE49-F238E27FC236}">
              <a16:creationId xmlns:a16="http://schemas.microsoft.com/office/drawing/2014/main" id="{5B57C20A-DEBE-4172-82D0-C6E67EC3D9DE}"/>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4" name="【児童館】&#10;有形固定資産減価償却率グラフ枠">
          <a:extLst>
            <a:ext uri="{FF2B5EF4-FFF2-40B4-BE49-F238E27FC236}">
              <a16:creationId xmlns:a16="http://schemas.microsoft.com/office/drawing/2014/main" id="{D3803D56-8C22-4EC6-B1CC-D05B17B794DA}"/>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55" name="直線コネクタ 654">
          <a:extLst>
            <a:ext uri="{FF2B5EF4-FFF2-40B4-BE49-F238E27FC236}">
              <a16:creationId xmlns:a16="http://schemas.microsoft.com/office/drawing/2014/main" id="{91607C85-93A8-4ADD-BC7F-72EB610B6FD8}"/>
            </a:ext>
          </a:extLst>
        </xdr:cNvPr>
        <xdr:cNvCxnSpPr/>
      </xdr:nvCxnSpPr>
      <xdr:spPr>
        <a:xfrm flipV="1">
          <a:off x="14703424" y="13331190"/>
          <a:ext cx="0" cy="1271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56" name="【児童館】&#10;有形固定資産減価償却率最小値テキスト">
          <a:extLst>
            <a:ext uri="{FF2B5EF4-FFF2-40B4-BE49-F238E27FC236}">
              <a16:creationId xmlns:a16="http://schemas.microsoft.com/office/drawing/2014/main" id="{4AB36C63-D42D-4890-940C-8C74EC9F9FDF}"/>
            </a:ext>
          </a:extLst>
        </xdr:cNvPr>
        <xdr:cNvSpPr txBox="1"/>
      </xdr:nvSpPr>
      <xdr:spPr>
        <a:xfrm>
          <a:off x="1474216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57" name="直線コネクタ 656">
          <a:extLst>
            <a:ext uri="{FF2B5EF4-FFF2-40B4-BE49-F238E27FC236}">
              <a16:creationId xmlns:a16="http://schemas.microsoft.com/office/drawing/2014/main" id="{C075F24D-CB4E-4A2A-A487-C2D020FDD2BC}"/>
            </a:ext>
          </a:extLst>
        </xdr:cNvPr>
        <xdr:cNvCxnSpPr/>
      </xdr:nvCxnSpPr>
      <xdr:spPr>
        <a:xfrm>
          <a:off x="14611350" y="1460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58" name="【児童館】&#10;有形固定資産減価償却率最大値テキスト">
          <a:extLst>
            <a:ext uri="{FF2B5EF4-FFF2-40B4-BE49-F238E27FC236}">
              <a16:creationId xmlns:a16="http://schemas.microsoft.com/office/drawing/2014/main" id="{F5077228-34E0-41A5-ABF0-620D3F37B50C}"/>
            </a:ext>
          </a:extLst>
        </xdr:cNvPr>
        <xdr:cNvSpPr txBox="1"/>
      </xdr:nvSpPr>
      <xdr:spPr>
        <a:xfrm>
          <a:off x="14742160" y="1311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9" name="直線コネクタ 658">
          <a:extLst>
            <a:ext uri="{FF2B5EF4-FFF2-40B4-BE49-F238E27FC236}">
              <a16:creationId xmlns:a16="http://schemas.microsoft.com/office/drawing/2014/main" id="{BD29B6E2-888D-47D1-9EBA-737CA564A0F2}"/>
            </a:ext>
          </a:extLst>
        </xdr:cNvPr>
        <xdr:cNvCxnSpPr/>
      </xdr:nvCxnSpPr>
      <xdr:spPr>
        <a:xfrm>
          <a:off x="14611350" y="1333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87647</xdr:rowOff>
    </xdr:from>
    <xdr:ext cx="405111" cy="259045"/>
    <xdr:sp macro="" textlink="">
      <xdr:nvSpPr>
        <xdr:cNvPr id="660" name="【児童館】&#10;有形固定資産減価償却率平均値テキスト">
          <a:extLst>
            <a:ext uri="{FF2B5EF4-FFF2-40B4-BE49-F238E27FC236}">
              <a16:creationId xmlns:a16="http://schemas.microsoft.com/office/drawing/2014/main" id="{073DDEA6-D146-4FDB-AA0E-F776F1BF132B}"/>
            </a:ext>
          </a:extLst>
        </xdr:cNvPr>
        <xdr:cNvSpPr txBox="1"/>
      </xdr:nvSpPr>
      <xdr:spPr>
        <a:xfrm>
          <a:off x="14742160" y="1397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64770</xdr:rowOff>
    </xdr:from>
    <xdr:to>
      <xdr:col>85</xdr:col>
      <xdr:colOff>177800</xdr:colOff>
      <xdr:row>82</xdr:row>
      <xdr:rowOff>166370</xdr:rowOff>
    </xdr:to>
    <xdr:sp macro="" textlink="">
      <xdr:nvSpPr>
        <xdr:cNvPr id="661" name="フローチャート: 判断 660">
          <a:extLst>
            <a:ext uri="{FF2B5EF4-FFF2-40B4-BE49-F238E27FC236}">
              <a16:creationId xmlns:a16="http://schemas.microsoft.com/office/drawing/2014/main" id="{DEB02FB2-9D2F-4C8C-AFA6-D572CE69AA2B}"/>
            </a:ext>
          </a:extLst>
        </xdr:cNvPr>
        <xdr:cNvSpPr/>
      </xdr:nvSpPr>
      <xdr:spPr>
        <a:xfrm>
          <a:off x="14649450" y="1412176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45720</xdr:rowOff>
    </xdr:from>
    <xdr:to>
      <xdr:col>81</xdr:col>
      <xdr:colOff>101600</xdr:colOff>
      <xdr:row>82</xdr:row>
      <xdr:rowOff>147320</xdr:rowOff>
    </xdr:to>
    <xdr:sp macro="" textlink="">
      <xdr:nvSpPr>
        <xdr:cNvPr id="662" name="フローチャート: 判断 661">
          <a:extLst>
            <a:ext uri="{FF2B5EF4-FFF2-40B4-BE49-F238E27FC236}">
              <a16:creationId xmlns:a16="http://schemas.microsoft.com/office/drawing/2014/main" id="{D36C72FE-C918-4614-BCD7-60FB5EC5F6AB}"/>
            </a:ext>
          </a:extLst>
        </xdr:cNvPr>
        <xdr:cNvSpPr/>
      </xdr:nvSpPr>
      <xdr:spPr>
        <a:xfrm>
          <a:off x="13887450" y="1410652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31750</xdr:rowOff>
    </xdr:from>
    <xdr:to>
      <xdr:col>76</xdr:col>
      <xdr:colOff>165100</xdr:colOff>
      <xdr:row>82</xdr:row>
      <xdr:rowOff>133350</xdr:rowOff>
    </xdr:to>
    <xdr:sp macro="" textlink="">
      <xdr:nvSpPr>
        <xdr:cNvPr id="663" name="フローチャート: 判断 662">
          <a:extLst>
            <a:ext uri="{FF2B5EF4-FFF2-40B4-BE49-F238E27FC236}">
              <a16:creationId xmlns:a16="http://schemas.microsoft.com/office/drawing/2014/main" id="{40F336F4-C012-4CAF-9159-12B9E42A8644}"/>
            </a:ext>
          </a:extLst>
        </xdr:cNvPr>
        <xdr:cNvSpPr/>
      </xdr:nvSpPr>
      <xdr:spPr>
        <a:xfrm>
          <a:off x="13089890" y="1408874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163830</xdr:rowOff>
    </xdr:from>
    <xdr:to>
      <xdr:col>72</xdr:col>
      <xdr:colOff>38100</xdr:colOff>
      <xdr:row>82</xdr:row>
      <xdr:rowOff>93980</xdr:rowOff>
    </xdr:to>
    <xdr:sp macro="" textlink="">
      <xdr:nvSpPr>
        <xdr:cNvPr id="664" name="フローチャート: 判断 663">
          <a:extLst>
            <a:ext uri="{FF2B5EF4-FFF2-40B4-BE49-F238E27FC236}">
              <a16:creationId xmlns:a16="http://schemas.microsoft.com/office/drawing/2014/main" id="{D770DEAE-1631-4B38-B950-32F6101A4B8F}"/>
            </a:ext>
          </a:extLst>
        </xdr:cNvPr>
        <xdr:cNvSpPr/>
      </xdr:nvSpPr>
      <xdr:spPr>
        <a:xfrm>
          <a:off x="12303760" y="140550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11430</xdr:rowOff>
    </xdr:from>
    <xdr:to>
      <xdr:col>67</xdr:col>
      <xdr:colOff>101600</xdr:colOff>
      <xdr:row>82</xdr:row>
      <xdr:rowOff>113030</xdr:rowOff>
    </xdr:to>
    <xdr:sp macro="" textlink="">
      <xdr:nvSpPr>
        <xdr:cNvPr id="665" name="フローチャート: 判断 664">
          <a:extLst>
            <a:ext uri="{FF2B5EF4-FFF2-40B4-BE49-F238E27FC236}">
              <a16:creationId xmlns:a16="http://schemas.microsoft.com/office/drawing/2014/main" id="{42CF0F4B-5D37-42A8-AC65-7AE5128D73D7}"/>
            </a:ext>
          </a:extLst>
        </xdr:cNvPr>
        <xdr:cNvSpPr/>
      </xdr:nvSpPr>
      <xdr:spPr>
        <a:xfrm>
          <a:off x="11487150" y="1407414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C7E05F33-DD67-445D-8679-2E66B194B979}"/>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AD258A52-7D2B-4B68-8F66-F16169F1A38A}"/>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4B15BBBB-95A9-4B3A-BC76-753AB9FD7D99}"/>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944217BC-5396-42E8-99C2-8B27288FE71C}"/>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0386EBFE-0492-400A-B71E-C29AD07859BC}"/>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101600</xdr:rowOff>
    </xdr:from>
    <xdr:to>
      <xdr:col>85</xdr:col>
      <xdr:colOff>177800</xdr:colOff>
      <xdr:row>85</xdr:row>
      <xdr:rowOff>31750</xdr:rowOff>
    </xdr:to>
    <xdr:sp macro="" textlink="">
      <xdr:nvSpPr>
        <xdr:cNvPr id="671" name="楕円 670">
          <a:extLst>
            <a:ext uri="{FF2B5EF4-FFF2-40B4-BE49-F238E27FC236}">
              <a16:creationId xmlns:a16="http://schemas.microsoft.com/office/drawing/2014/main" id="{67D4D930-34B9-47B3-A60C-052C8BFCD6E9}"/>
            </a:ext>
          </a:extLst>
        </xdr:cNvPr>
        <xdr:cNvSpPr/>
      </xdr:nvSpPr>
      <xdr:spPr>
        <a:xfrm>
          <a:off x="14649450" y="144995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16527</xdr:rowOff>
    </xdr:from>
    <xdr:ext cx="405111" cy="259045"/>
    <xdr:sp macro="" textlink="">
      <xdr:nvSpPr>
        <xdr:cNvPr id="672" name="【児童館】&#10;有形固定資産減価償却率該当値テキスト">
          <a:extLst>
            <a:ext uri="{FF2B5EF4-FFF2-40B4-BE49-F238E27FC236}">
              <a16:creationId xmlns:a16="http://schemas.microsoft.com/office/drawing/2014/main" id="{DC7B3E86-38F4-43FB-86B4-18D801A632C5}"/>
            </a:ext>
          </a:extLst>
        </xdr:cNvPr>
        <xdr:cNvSpPr txBox="1"/>
      </xdr:nvSpPr>
      <xdr:spPr>
        <a:xfrm>
          <a:off x="14742160" y="1442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105411</xdr:rowOff>
    </xdr:from>
    <xdr:to>
      <xdr:col>81</xdr:col>
      <xdr:colOff>101600</xdr:colOff>
      <xdr:row>85</xdr:row>
      <xdr:rowOff>35561</xdr:rowOff>
    </xdr:to>
    <xdr:sp macro="" textlink="">
      <xdr:nvSpPr>
        <xdr:cNvPr id="673" name="楕円 672">
          <a:extLst>
            <a:ext uri="{FF2B5EF4-FFF2-40B4-BE49-F238E27FC236}">
              <a16:creationId xmlns:a16="http://schemas.microsoft.com/office/drawing/2014/main" id="{2FB8F8F8-E708-4206-9878-31AD5DF0CD46}"/>
            </a:ext>
          </a:extLst>
        </xdr:cNvPr>
        <xdr:cNvSpPr/>
      </xdr:nvSpPr>
      <xdr:spPr>
        <a:xfrm>
          <a:off x="13887450" y="1450530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152400</xdr:rowOff>
    </xdr:from>
    <xdr:to>
      <xdr:col>85</xdr:col>
      <xdr:colOff>127000</xdr:colOff>
      <xdr:row>84</xdr:row>
      <xdr:rowOff>156211</xdr:rowOff>
    </xdr:to>
    <xdr:cxnSp macro="">
      <xdr:nvCxnSpPr>
        <xdr:cNvPr id="674" name="直線コネクタ 673">
          <a:extLst>
            <a:ext uri="{FF2B5EF4-FFF2-40B4-BE49-F238E27FC236}">
              <a16:creationId xmlns:a16="http://schemas.microsoft.com/office/drawing/2014/main" id="{66A61CF7-E650-4586-B3DD-F9C86194320F}"/>
            </a:ext>
          </a:extLst>
        </xdr:cNvPr>
        <xdr:cNvCxnSpPr/>
      </xdr:nvCxnSpPr>
      <xdr:spPr>
        <a:xfrm flipV="1">
          <a:off x="13942060" y="14554200"/>
          <a:ext cx="762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152400</xdr:rowOff>
    </xdr:from>
    <xdr:to>
      <xdr:col>76</xdr:col>
      <xdr:colOff>165100</xdr:colOff>
      <xdr:row>85</xdr:row>
      <xdr:rowOff>82550</xdr:rowOff>
    </xdr:to>
    <xdr:sp macro="" textlink="">
      <xdr:nvSpPr>
        <xdr:cNvPr id="675" name="楕円 674">
          <a:extLst>
            <a:ext uri="{FF2B5EF4-FFF2-40B4-BE49-F238E27FC236}">
              <a16:creationId xmlns:a16="http://schemas.microsoft.com/office/drawing/2014/main" id="{A5A482AC-8898-428E-8202-4A50C3555A0F}"/>
            </a:ext>
          </a:extLst>
        </xdr:cNvPr>
        <xdr:cNvSpPr/>
      </xdr:nvSpPr>
      <xdr:spPr>
        <a:xfrm>
          <a:off x="13089890" y="1455420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156211</xdr:rowOff>
    </xdr:from>
    <xdr:to>
      <xdr:col>81</xdr:col>
      <xdr:colOff>50800</xdr:colOff>
      <xdr:row>85</xdr:row>
      <xdr:rowOff>31750</xdr:rowOff>
    </xdr:to>
    <xdr:cxnSp macro="">
      <xdr:nvCxnSpPr>
        <xdr:cNvPr id="676" name="直線コネクタ 675">
          <a:extLst>
            <a:ext uri="{FF2B5EF4-FFF2-40B4-BE49-F238E27FC236}">
              <a16:creationId xmlns:a16="http://schemas.microsoft.com/office/drawing/2014/main" id="{AC875958-32B7-4C1C-B610-1F0E25C404F4}"/>
            </a:ext>
          </a:extLst>
        </xdr:cNvPr>
        <xdr:cNvCxnSpPr/>
      </xdr:nvCxnSpPr>
      <xdr:spPr>
        <a:xfrm flipV="1">
          <a:off x="13144500" y="14559916"/>
          <a:ext cx="797560" cy="4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152400</xdr:rowOff>
    </xdr:from>
    <xdr:to>
      <xdr:col>72</xdr:col>
      <xdr:colOff>38100</xdr:colOff>
      <xdr:row>85</xdr:row>
      <xdr:rowOff>82550</xdr:rowOff>
    </xdr:to>
    <xdr:sp macro="" textlink="">
      <xdr:nvSpPr>
        <xdr:cNvPr id="677" name="楕円 676">
          <a:extLst>
            <a:ext uri="{FF2B5EF4-FFF2-40B4-BE49-F238E27FC236}">
              <a16:creationId xmlns:a16="http://schemas.microsoft.com/office/drawing/2014/main" id="{CAAC92F4-75BD-40DF-9B31-7CE9F43EFD01}"/>
            </a:ext>
          </a:extLst>
        </xdr:cNvPr>
        <xdr:cNvSpPr/>
      </xdr:nvSpPr>
      <xdr:spPr>
        <a:xfrm>
          <a:off x="12303760" y="1455420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31750</xdr:rowOff>
    </xdr:from>
    <xdr:to>
      <xdr:col>76</xdr:col>
      <xdr:colOff>114300</xdr:colOff>
      <xdr:row>85</xdr:row>
      <xdr:rowOff>31750</xdr:rowOff>
    </xdr:to>
    <xdr:cxnSp macro="">
      <xdr:nvCxnSpPr>
        <xdr:cNvPr id="678" name="直線コネクタ 677">
          <a:extLst>
            <a:ext uri="{FF2B5EF4-FFF2-40B4-BE49-F238E27FC236}">
              <a16:creationId xmlns:a16="http://schemas.microsoft.com/office/drawing/2014/main" id="{37C7CDB4-3669-4882-8BDB-EA81C257F7C0}"/>
            </a:ext>
          </a:extLst>
        </xdr:cNvPr>
        <xdr:cNvCxnSpPr/>
      </xdr:nvCxnSpPr>
      <xdr:spPr>
        <a:xfrm>
          <a:off x="12346940" y="1460309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109220</xdr:rowOff>
    </xdr:from>
    <xdr:to>
      <xdr:col>67</xdr:col>
      <xdr:colOff>101600</xdr:colOff>
      <xdr:row>85</xdr:row>
      <xdr:rowOff>39370</xdr:rowOff>
    </xdr:to>
    <xdr:sp macro="" textlink="">
      <xdr:nvSpPr>
        <xdr:cNvPr id="679" name="楕円 678">
          <a:extLst>
            <a:ext uri="{FF2B5EF4-FFF2-40B4-BE49-F238E27FC236}">
              <a16:creationId xmlns:a16="http://schemas.microsoft.com/office/drawing/2014/main" id="{6660B1F3-22AD-4230-BFCF-7F5565CAAB6A}"/>
            </a:ext>
          </a:extLst>
        </xdr:cNvPr>
        <xdr:cNvSpPr/>
      </xdr:nvSpPr>
      <xdr:spPr>
        <a:xfrm>
          <a:off x="11487150" y="145091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160020</xdr:rowOff>
    </xdr:from>
    <xdr:to>
      <xdr:col>71</xdr:col>
      <xdr:colOff>177800</xdr:colOff>
      <xdr:row>85</xdr:row>
      <xdr:rowOff>31750</xdr:rowOff>
    </xdr:to>
    <xdr:cxnSp macro="">
      <xdr:nvCxnSpPr>
        <xdr:cNvPr id="680" name="直線コネクタ 679">
          <a:extLst>
            <a:ext uri="{FF2B5EF4-FFF2-40B4-BE49-F238E27FC236}">
              <a16:creationId xmlns:a16="http://schemas.microsoft.com/office/drawing/2014/main" id="{00C620C8-6577-400B-AB1F-F9CDD4E6ADF6}"/>
            </a:ext>
          </a:extLst>
        </xdr:cNvPr>
        <xdr:cNvCxnSpPr/>
      </xdr:nvCxnSpPr>
      <xdr:spPr>
        <a:xfrm>
          <a:off x="11541760" y="14563725"/>
          <a:ext cx="80518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163847</xdr:rowOff>
    </xdr:from>
    <xdr:ext cx="405111" cy="259045"/>
    <xdr:sp macro="" textlink="">
      <xdr:nvSpPr>
        <xdr:cNvPr id="681" name="n_1aveValue【児童館】&#10;有形固定資産減価償却率">
          <a:extLst>
            <a:ext uri="{FF2B5EF4-FFF2-40B4-BE49-F238E27FC236}">
              <a16:creationId xmlns:a16="http://schemas.microsoft.com/office/drawing/2014/main" id="{13389030-5097-45ED-BEAA-6EAD871D0D5E}"/>
            </a:ext>
          </a:extLst>
        </xdr:cNvPr>
        <xdr:cNvSpPr txBox="1"/>
      </xdr:nvSpPr>
      <xdr:spPr>
        <a:xfrm>
          <a:off x="13738234" y="1388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149877</xdr:rowOff>
    </xdr:from>
    <xdr:ext cx="405111" cy="259045"/>
    <xdr:sp macro="" textlink="">
      <xdr:nvSpPr>
        <xdr:cNvPr id="682" name="n_2aveValue【児童館】&#10;有形固定資産減価償却率">
          <a:extLst>
            <a:ext uri="{FF2B5EF4-FFF2-40B4-BE49-F238E27FC236}">
              <a16:creationId xmlns:a16="http://schemas.microsoft.com/office/drawing/2014/main" id="{FFC2E2ED-5A8D-45A2-B9B5-9F8E83B53125}"/>
            </a:ext>
          </a:extLst>
        </xdr:cNvPr>
        <xdr:cNvSpPr txBox="1"/>
      </xdr:nvSpPr>
      <xdr:spPr>
        <a:xfrm>
          <a:off x="12957184" y="13865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110507</xdr:rowOff>
    </xdr:from>
    <xdr:ext cx="405111" cy="259045"/>
    <xdr:sp macro="" textlink="">
      <xdr:nvSpPr>
        <xdr:cNvPr id="683" name="n_3aveValue【児童館】&#10;有形固定資産減価償却率">
          <a:extLst>
            <a:ext uri="{FF2B5EF4-FFF2-40B4-BE49-F238E27FC236}">
              <a16:creationId xmlns:a16="http://schemas.microsoft.com/office/drawing/2014/main" id="{CCC9815D-46F5-4F6F-BAD7-B7A803993B32}"/>
            </a:ext>
          </a:extLst>
        </xdr:cNvPr>
        <xdr:cNvSpPr txBox="1"/>
      </xdr:nvSpPr>
      <xdr:spPr>
        <a:xfrm>
          <a:off x="12171054" y="1382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129557</xdr:rowOff>
    </xdr:from>
    <xdr:ext cx="405111" cy="259045"/>
    <xdr:sp macro="" textlink="">
      <xdr:nvSpPr>
        <xdr:cNvPr id="684" name="n_4aveValue【児童館】&#10;有形固定資産減価償却率">
          <a:extLst>
            <a:ext uri="{FF2B5EF4-FFF2-40B4-BE49-F238E27FC236}">
              <a16:creationId xmlns:a16="http://schemas.microsoft.com/office/drawing/2014/main" id="{C4FEE127-9015-4AF2-BE71-5EABD5D80F7C}"/>
            </a:ext>
          </a:extLst>
        </xdr:cNvPr>
        <xdr:cNvSpPr txBox="1"/>
      </xdr:nvSpPr>
      <xdr:spPr>
        <a:xfrm>
          <a:off x="11354444" y="13849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26688</xdr:rowOff>
    </xdr:from>
    <xdr:ext cx="405111" cy="259045"/>
    <xdr:sp macro="" textlink="">
      <xdr:nvSpPr>
        <xdr:cNvPr id="685" name="n_1mainValue【児童館】&#10;有形固定資産減価償却率">
          <a:extLst>
            <a:ext uri="{FF2B5EF4-FFF2-40B4-BE49-F238E27FC236}">
              <a16:creationId xmlns:a16="http://schemas.microsoft.com/office/drawing/2014/main" id="{2D8B275E-4318-4663-8FF9-CB85ED27033E}"/>
            </a:ext>
          </a:extLst>
        </xdr:cNvPr>
        <xdr:cNvSpPr txBox="1"/>
      </xdr:nvSpPr>
      <xdr:spPr>
        <a:xfrm>
          <a:off x="13738234" y="14598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85</xdr:row>
      <xdr:rowOff>73677</xdr:rowOff>
    </xdr:from>
    <xdr:ext cx="469744" cy="259045"/>
    <xdr:sp macro="" textlink="">
      <xdr:nvSpPr>
        <xdr:cNvPr id="686" name="n_2mainValue【児童館】&#10;有形固定資産減価償却率">
          <a:extLst>
            <a:ext uri="{FF2B5EF4-FFF2-40B4-BE49-F238E27FC236}">
              <a16:creationId xmlns:a16="http://schemas.microsoft.com/office/drawing/2014/main" id="{EA722F82-B2B1-417F-BC69-E099A2B7902F}"/>
            </a:ext>
          </a:extLst>
        </xdr:cNvPr>
        <xdr:cNvSpPr txBox="1"/>
      </xdr:nvSpPr>
      <xdr:spPr>
        <a:xfrm>
          <a:off x="12926772"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85</xdr:row>
      <xdr:rowOff>73677</xdr:rowOff>
    </xdr:from>
    <xdr:ext cx="469744" cy="259045"/>
    <xdr:sp macro="" textlink="">
      <xdr:nvSpPr>
        <xdr:cNvPr id="687" name="n_3mainValue【児童館】&#10;有形固定資産減価償却率">
          <a:extLst>
            <a:ext uri="{FF2B5EF4-FFF2-40B4-BE49-F238E27FC236}">
              <a16:creationId xmlns:a16="http://schemas.microsoft.com/office/drawing/2014/main" id="{1662FC04-16D7-4514-9C5E-FED1FF6B8310}"/>
            </a:ext>
          </a:extLst>
        </xdr:cNvPr>
        <xdr:cNvSpPr txBox="1"/>
      </xdr:nvSpPr>
      <xdr:spPr>
        <a:xfrm>
          <a:off x="12131117"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30497</xdr:rowOff>
    </xdr:from>
    <xdr:ext cx="405111" cy="259045"/>
    <xdr:sp macro="" textlink="">
      <xdr:nvSpPr>
        <xdr:cNvPr id="688" name="n_4mainValue【児童館】&#10;有形固定資産減価償却率">
          <a:extLst>
            <a:ext uri="{FF2B5EF4-FFF2-40B4-BE49-F238E27FC236}">
              <a16:creationId xmlns:a16="http://schemas.microsoft.com/office/drawing/2014/main" id="{F037A092-EEDB-480C-89A1-1813C48F5CC1}"/>
            </a:ext>
          </a:extLst>
        </xdr:cNvPr>
        <xdr:cNvSpPr txBox="1"/>
      </xdr:nvSpPr>
      <xdr:spPr>
        <a:xfrm>
          <a:off x="11354444" y="1460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9" name="正方形/長方形 688">
          <a:extLst>
            <a:ext uri="{FF2B5EF4-FFF2-40B4-BE49-F238E27FC236}">
              <a16:creationId xmlns:a16="http://schemas.microsoft.com/office/drawing/2014/main" id="{3063438C-6BCA-4E21-B414-B44A9710B35C}"/>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0" name="正方形/長方形 689">
          <a:extLst>
            <a:ext uri="{FF2B5EF4-FFF2-40B4-BE49-F238E27FC236}">
              <a16:creationId xmlns:a16="http://schemas.microsoft.com/office/drawing/2014/main" id="{0A0069E6-C856-4BB4-A21A-BCF6D3DA0BC9}"/>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1" name="正方形/長方形 690">
          <a:extLst>
            <a:ext uri="{FF2B5EF4-FFF2-40B4-BE49-F238E27FC236}">
              <a16:creationId xmlns:a16="http://schemas.microsoft.com/office/drawing/2014/main" id="{A8B295F9-FC48-49F3-A917-E78AF4AD07DB}"/>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2" name="正方形/長方形 691">
          <a:extLst>
            <a:ext uri="{FF2B5EF4-FFF2-40B4-BE49-F238E27FC236}">
              <a16:creationId xmlns:a16="http://schemas.microsoft.com/office/drawing/2014/main" id="{044A8284-2238-4C98-B8DD-5F3E8B36D5FB}"/>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3" name="正方形/長方形 692">
          <a:extLst>
            <a:ext uri="{FF2B5EF4-FFF2-40B4-BE49-F238E27FC236}">
              <a16:creationId xmlns:a16="http://schemas.microsoft.com/office/drawing/2014/main" id="{C7C44527-84B4-4C96-846E-3E24EE6433E8}"/>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4" name="正方形/長方形 693">
          <a:extLst>
            <a:ext uri="{FF2B5EF4-FFF2-40B4-BE49-F238E27FC236}">
              <a16:creationId xmlns:a16="http://schemas.microsoft.com/office/drawing/2014/main" id="{9EB6EB15-6CE6-42D3-9D18-3666890C847A}"/>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5" name="正方形/長方形 694">
          <a:extLst>
            <a:ext uri="{FF2B5EF4-FFF2-40B4-BE49-F238E27FC236}">
              <a16:creationId xmlns:a16="http://schemas.microsoft.com/office/drawing/2014/main" id="{45438A0C-519A-4DFA-AA64-35422199C282}"/>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6" name="正方形/長方形 695">
          <a:extLst>
            <a:ext uri="{FF2B5EF4-FFF2-40B4-BE49-F238E27FC236}">
              <a16:creationId xmlns:a16="http://schemas.microsoft.com/office/drawing/2014/main" id="{EFC66D18-24DC-4AD0-B03A-2A68C1F567A6}"/>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7" name="テキスト ボックス 696">
          <a:extLst>
            <a:ext uri="{FF2B5EF4-FFF2-40B4-BE49-F238E27FC236}">
              <a16:creationId xmlns:a16="http://schemas.microsoft.com/office/drawing/2014/main" id="{607C9C01-4BE0-4CCA-AFA7-481FF387F632}"/>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8" name="直線コネクタ 697">
          <a:extLst>
            <a:ext uri="{FF2B5EF4-FFF2-40B4-BE49-F238E27FC236}">
              <a16:creationId xmlns:a16="http://schemas.microsoft.com/office/drawing/2014/main" id="{95E2CDD3-A757-4305-9BB7-A6B3DDA50D10}"/>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9" name="直線コネクタ 698">
          <a:extLst>
            <a:ext uri="{FF2B5EF4-FFF2-40B4-BE49-F238E27FC236}">
              <a16:creationId xmlns:a16="http://schemas.microsoft.com/office/drawing/2014/main" id="{107B0365-127A-47CB-A866-FE07CD1CFFE9}"/>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00" name="テキスト ボックス 699">
          <a:extLst>
            <a:ext uri="{FF2B5EF4-FFF2-40B4-BE49-F238E27FC236}">
              <a16:creationId xmlns:a16="http://schemas.microsoft.com/office/drawing/2014/main" id="{127E1C01-C2C0-4425-B4B7-DB80D2AF4EFA}"/>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01" name="直線コネクタ 700">
          <a:extLst>
            <a:ext uri="{FF2B5EF4-FFF2-40B4-BE49-F238E27FC236}">
              <a16:creationId xmlns:a16="http://schemas.microsoft.com/office/drawing/2014/main" id="{8528E736-C996-4013-A21D-204EC746BEA6}"/>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02" name="テキスト ボックス 701">
          <a:extLst>
            <a:ext uri="{FF2B5EF4-FFF2-40B4-BE49-F238E27FC236}">
              <a16:creationId xmlns:a16="http://schemas.microsoft.com/office/drawing/2014/main" id="{506D59E9-A062-4A96-8EEC-5653FA75DB7E}"/>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03" name="直線コネクタ 702">
          <a:extLst>
            <a:ext uri="{FF2B5EF4-FFF2-40B4-BE49-F238E27FC236}">
              <a16:creationId xmlns:a16="http://schemas.microsoft.com/office/drawing/2014/main" id="{8345C1B3-0AF4-4C29-B05C-F636B878708F}"/>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4" name="テキスト ボックス 703">
          <a:extLst>
            <a:ext uri="{FF2B5EF4-FFF2-40B4-BE49-F238E27FC236}">
              <a16:creationId xmlns:a16="http://schemas.microsoft.com/office/drawing/2014/main" id="{6EEDFA01-D129-44FB-99D1-7BA2035DB426}"/>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5" name="直線コネクタ 704">
          <a:extLst>
            <a:ext uri="{FF2B5EF4-FFF2-40B4-BE49-F238E27FC236}">
              <a16:creationId xmlns:a16="http://schemas.microsoft.com/office/drawing/2014/main" id="{4A3827C0-2933-4BA9-BDF3-6EC8AC234B25}"/>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6" name="テキスト ボックス 705">
          <a:extLst>
            <a:ext uri="{FF2B5EF4-FFF2-40B4-BE49-F238E27FC236}">
              <a16:creationId xmlns:a16="http://schemas.microsoft.com/office/drawing/2014/main" id="{0A673C4B-62C3-41BE-8F0A-0300FE24C410}"/>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7" name="直線コネクタ 706">
          <a:extLst>
            <a:ext uri="{FF2B5EF4-FFF2-40B4-BE49-F238E27FC236}">
              <a16:creationId xmlns:a16="http://schemas.microsoft.com/office/drawing/2014/main" id="{9759198A-4630-4645-9A0D-4EE4D752EC4C}"/>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8" name="テキスト ボックス 707">
          <a:extLst>
            <a:ext uri="{FF2B5EF4-FFF2-40B4-BE49-F238E27FC236}">
              <a16:creationId xmlns:a16="http://schemas.microsoft.com/office/drawing/2014/main" id="{6AE48A2A-B550-47AD-82BD-78CDE5175133}"/>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9" name="直線コネクタ 708">
          <a:extLst>
            <a:ext uri="{FF2B5EF4-FFF2-40B4-BE49-F238E27FC236}">
              <a16:creationId xmlns:a16="http://schemas.microsoft.com/office/drawing/2014/main" id="{2DB0CF93-7DE3-4C6C-A53E-18A74B36F78B}"/>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0" name="テキスト ボックス 709">
          <a:extLst>
            <a:ext uri="{FF2B5EF4-FFF2-40B4-BE49-F238E27FC236}">
              <a16:creationId xmlns:a16="http://schemas.microsoft.com/office/drawing/2014/main" id="{88AB1542-AB94-4EE2-BA53-D9D0693E1738}"/>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1" name="【児童館】&#10;一人当たり面積グラフ枠">
          <a:extLst>
            <a:ext uri="{FF2B5EF4-FFF2-40B4-BE49-F238E27FC236}">
              <a16:creationId xmlns:a16="http://schemas.microsoft.com/office/drawing/2014/main" id="{79B672BC-84E5-445D-88E6-120059E12A9B}"/>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139064</xdr:rowOff>
    </xdr:from>
    <xdr:to>
      <xdr:col>116</xdr:col>
      <xdr:colOff>62864</xdr:colOff>
      <xdr:row>86</xdr:row>
      <xdr:rowOff>80011</xdr:rowOff>
    </xdr:to>
    <xdr:cxnSp macro="">
      <xdr:nvCxnSpPr>
        <xdr:cNvPr id="712" name="直線コネクタ 711">
          <a:extLst>
            <a:ext uri="{FF2B5EF4-FFF2-40B4-BE49-F238E27FC236}">
              <a16:creationId xmlns:a16="http://schemas.microsoft.com/office/drawing/2014/main" id="{8B629698-19F0-4CB9-A0AC-33A72A4A2AEA}"/>
            </a:ext>
          </a:extLst>
        </xdr:cNvPr>
        <xdr:cNvCxnSpPr/>
      </xdr:nvCxnSpPr>
      <xdr:spPr>
        <a:xfrm flipV="1">
          <a:off x="19947254" y="13508354"/>
          <a:ext cx="0" cy="1318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83838</xdr:rowOff>
    </xdr:from>
    <xdr:ext cx="469744" cy="259045"/>
    <xdr:sp macro="" textlink="">
      <xdr:nvSpPr>
        <xdr:cNvPr id="713" name="【児童館】&#10;一人当たり面積最小値テキスト">
          <a:extLst>
            <a:ext uri="{FF2B5EF4-FFF2-40B4-BE49-F238E27FC236}">
              <a16:creationId xmlns:a16="http://schemas.microsoft.com/office/drawing/2014/main" id="{2CD22D77-2799-4817-94E9-C833C41933CF}"/>
            </a:ext>
          </a:extLst>
        </xdr:cNvPr>
        <xdr:cNvSpPr txBox="1"/>
      </xdr:nvSpPr>
      <xdr:spPr>
        <a:xfrm>
          <a:off x="19985990" y="14830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80011</xdr:rowOff>
    </xdr:from>
    <xdr:to>
      <xdr:col>116</xdr:col>
      <xdr:colOff>152400</xdr:colOff>
      <xdr:row>86</xdr:row>
      <xdr:rowOff>80011</xdr:rowOff>
    </xdr:to>
    <xdr:cxnSp macro="">
      <xdr:nvCxnSpPr>
        <xdr:cNvPr id="714" name="直線コネクタ 713">
          <a:extLst>
            <a:ext uri="{FF2B5EF4-FFF2-40B4-BE49-F238E27FC236}">
              <a16:creationId xmlns:a16="http://schemas.microsoft.com/office/drawing/2014/main" id="{52CEE881-0A4C-468F-B8A3-4F12652CA542}"/>
            </a:ext>
          </a:extLst>
        </xdr:cNvPr>
        <xdr:cNvCxnSpPr/>
      </xdr:nvCxnSpPr>
      <xdr:spPr>
        <a:xfrm>
          <a:off x="19885660" y="148266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85741</xdr:rowOff>
    </xdr:from>
    <xdr:ext cx="469744" cy="259045"/>
    <xdr:sp macro="" textlink="">
      <xdr:nvSpPr>
        <xdr:cNvPr id="715" name="【児童館】&#10;一人当たり面積最大値テキスト">
          <a:extLst>
            <a:ext uri="{FF2B5EF4-FFF2-40B4-BE49-F238E27FC236}">
              <a16:creationId xmlns:a16="http://schemas.microsoft.com/office/drawing/2014/main" id="{305B6E02-F2FB-4CFF-B5F5-AF93C21303B4}"/>
            </a:ext>
          </a:extLst>
        </xdr:cNvPr>
        <xdr:cNvSpPr txBox="1"/>
      </xdr:nvSpPr>
      <xdr:spPr>
        <a:xfrm>
          <a:off x="19985990" y="13289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139064</xdr:rowOff>
    </xdr:from>
    <xdr:to>
      <xdr:col>116</xdr:col>
      <xdr:colOff>152400</xdr:colOff>
      <xdr:row>78</xdr:row>
      <xdr:rowOff>139064</xdr:rowOff>
    </xdr:to>
    <xdr:cxnSp macro="">
      <xdr:nvCxnSpPr>
        <xdr:cNvPr id="716" name="直線コネクタ 715">
          <a:extLst>
            <a:ext uri="{FF2B5EF4-FFF2-40B4-BE49-F238E27FC236}">
              <a16:creationId xmlns:a16="http://schemas.microsoft.com/office/drawing/2014/main" id="{5D2BB007-2434-47DA-ACDC-6B940C8C1CD3}"/>
            </a:ext>
          </a:extLst>
        </xdr:cNvPr>
        <xdr:cNvCxnSpPr/>
      </xdr:nvCxnSpPr>
      <xdr:spPr>
        <a:xfrm>
          <a:off x="19885660" y="135083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27322</xdr:rowOff>
    </xdr:from>
    <xdr:ext cx="469744" cy="259045"/>
    <xdr:sp macro="" textlink="">
      <xdr:nvSpPr>
        <xdr:cNvPr id="717" name="【児童館】&#10;一人当たり面積平均値テキスト">
          <a:extLst>
            <a:ext uri="{FF2B5EF4-FFF2-40B4-BE49-F238E27FC236}">
              <a16:creationId xmlns:a16="http://schemas.microsoft.com/office/drawing/2014/main" id="{2DDB99A6-C315-4B50-9677-D0CA31335259}"/>
            </a:ext>
          </a:extLst>
        </xdr:cNvPr>
        <xdr:cNvSpPr txBox="1"/>
      </xdr:nvSpPr>
      <xdr:spPr>
        <a:xfrm>
          <a:off x="19985990" y="144272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xdr:rowOff>
    </xdr:from>
    <xdr:to>
      <xdr:col>116</xdr:col>
      <xdr:colOff>114300</xdr:colOff>
      <xdr:row>85</xdr:row>
      <xdr:rowOff>106045</xdr:rowOff>
    </xdr:to>
    <xdr:sp macro="" textlink="">
      <xdr:nvSpPr>
        <xdr:cNvPr id="718" name="フローチャート: 判断 717">
          <a:extLst>
            <a:ext uri="{FF2B5EF4-FFF2-40B4-BE49-F238E27FC236}">
              <a16:creationId xmlns:a16="http://schemas.microsoft.com/office/drawing/2014/main" id="{448BF176-DF4B-4BEC-A6C4-4E5F2D806750}"/>
            </a:ext>
          </a:extLst>
        </xdr:cNvPr>
        <xdr:cNvSpPr/>
      </xdr:nvSpPr>
      <xdr:spPr>
        <a:xfrm>
          <a:off x="19904710" y="145796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59689</xdr:rowOff>
    </xdr:from>
    <xdr:to>
      <xdr:col>112</xdr:col>
      <xdr:colOff>38100</xdr:colOff>
      <xdr:row>85</xdr:row>
      <xdr:rowOff>161289</xdr:rowOff>
    </xdr:to>
    <xdr:sp macro="" textlink="">
      <xdr:nvSpPr>
        <xdr:cNvPr id="719" name="フローチャート: 判断 718">
          <a:extLst>
            <a:ext uri="{FF2B5EF4-FFF2-40B4-BE49-F238E27FC236}">
              <a16:creationId xmlns:a16="http://schemas.microsoft.com/office/drawing/2014/main" id="{A42DC033-9A62-4CE7-8821-643B80787D21}"/>
            </a:ext>
          </a:extLst>
        </xdr:cNvPr>
        <xdr:cNvSpPr/>
      </xdr:nvSpPr>
      <xdr:spPr>
        <a:xfrm>
          <a:off x="19161760" y="146291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57786</xdr:rowOff>
    </xdr:from>
    <xdr:to>
      <xdr:col>107</xdr:col>
      <xdr:colOff>101600</xdr:colOff>
      <xdr:row>85</xdr:row>
      <xdr:rowOff>159386</xdr:rowOff>
    </xdr:to>
    <xdr:sp macro="" textlink="">
      <xdr:nvSpPr>
        <xdr:cNvPr id="720" name="フローチャート: 判断 719">
          <a:extLst>
            <a:ext uri="{FF2B5EF4-FFF2-40B4-BE49-F238E27FC236}">
              <a16:creationId xmlns:a16="http://schemas.microsoft.com/office/drawing/2014/main" id="{637468D1-DDF3-43F8-A891-0BD9FB1BA2CF}"/>
            </a:ext>
          </a:extLst>
        </xdr:cNvPr>
        <xdr:cNvSpPr/>
      </xdr:nvSpPr>
      <xdr:spPr>
        <a:xfrm>
          <a:off x="18345150" y="1462722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65405</xdr:rowOff>
    </xdr:from>
    <xdr:to>
      <xdr:col>102</xdr:col>
      <xdr:colOff>165100</xdr:colOff>
      <xdr:row>85</xdr:row>
      <xdr:rowOff>167005</xdr:rowOff>
    </xdr:to>
    <xdr:sp macro="" textlink="">
      <xdr:nvSpPr>
        <xdr:cNvPr id="721" name="フローチャート: 判断 720">
          <a:extLst>
            <a:ext uri="{FF2B5EF4-FFF2-40B4-BE49-F238E27FC236}">
              <a16:creationId xmlns:a16="http://schemas.microsoft.com/office/drawing/2014/main" id="{602781C1-0501-4A6E-87ED-CEB1A36556A3}"/>
            </a:ext>
          </a:extLst>
        </xdr:cNvPr>
        <xdr:cNvSpPr/>
      </xdr:nvSpPr>
      <xdr:spPr>
        <a:xfrm>
          <a:off x="17547590" y="146367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722" name="フローチャート: 判断 721">
          <a:extLst>
            <a:ext uri="{FF2B5EF4-FFF2-40B4-BE49-F238E27FC236}">
              <a16:creationId xmlns:a16="http://schemas.microsoft.com/office/drawing/2014/main" id="{5CE7920A-DFE4-4074-AC0C-9BA982456C0D}"/>
            </a:ext>
          </a:extLst>
        </xdr:cNvPr>
        <xdr:cNvSpPr/>
      </xdr:nvSpPr>
      <xdr:spPr>
        <a:xfrm>
          <a:off x="16761460" y="146291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8949BBDA-4CE8-4957-B3B1-C020267E2A17}"/>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6FDB4177-FB77-4DC5-BB07-7F9FA942537A}"/>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6291650C-B5DB-4CD5-B2A6-1A7DD3EECAAC}"/>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19DF3FDA-49F5-486F-B73F-1BBEF4C72ACB}"/>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D0731C61-CF19-4C62-9935-F43ABD1E772E}"/>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82550</xdr:rowOff>
    </xdr:from>
    <xdr:to>
      <xdr:col>116</xdr:col>
      <xdr:colOff>114300</xdr:colOff>
      <xdr:row>86</xdr:row>
      <xdr:rowOff>12700</xdr:rowOff>
    </xdr:to>
    <xdr:sp macro="" textlink="">
      <xdr:nvSpPr>
        <xdr:cNvPr id="728" name="楕円 727">
          <a:extLst>
            <a:ext uri="{FF2B5EF4-FFF2-40B4-BE49-F238E27FC236}">
              <a16:creationId xmlns:a16="http://schemas.microsoft.com/office/drawing/2014/main" id="{8FF8289A-1B77-48B9-B9C4-33769CC2D8FC}"/>
            </a:ext>
          </a:extLst>
        </xdr:cNvPr>
        <xdr:cNvSpPr/>
      </xdr:nvSpPr>
      <xdr:spPr>
        <a:xfrm>
          <a:off x="19904710" y="146577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168927</xdr:rowOff>
    </xdr:from>
    <xdr:ext cx="469744" cy="259045"/>
    <xdr:sp macro="" textlink="">
      <xdr:nvSpPr>
        <xdr:cNvPr id="729" name="【児童館】&#10;一人当たり面積該当値テキスト">
          <a:extLst>
            <a:ext uri="{FF2B5EF4-FFF2-40B4-BE49-F238E27FC236}">
              <a16:creationId xmlns:a16="http://schemas.microsoft.com/office/drawing/2014/main" id="{ABE11943-DADB-46B5-996D-9016818E5403}"/>
            </a:ext>
          </a:extLst>
        </xdr:cNvPr>
        <xdr:cNvSpPr txBox="1"/>
      </xdr:nvSpPr>
      <xdr:spPr>
        <a:xfrm>
          <a:off x="19985990" y="1457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84455</xdr:rowOff>
    </xdr:from>
    <xdr:to>
      <xdr:col>112</xdr:col>
      <xdr:colOff>38100</xdr:colOff>
      <xdr:row>86</xdr:row>
      <xdr:rowOff>14605</xdr:rowOff>
    </xdr:to>
    <xdr:sp macro="" textlink="">
      <xdr:nvSpPr>
        <xdr:cNvPr id="730" name="楕円 729">
          <a:extLst>
            <a:ext uri="{FF2B5EF4-FFF2-40B4-BE49-F238E27FC236}">
              <a16:creationId xmlns:a16="http://schemas.microsoft.com/office/drawing/2014/main" id="{235713F8-BE5B-42D5-AED3-3A903BD7DAD6}"/>
            </a:ext>
          </a:extLst>
        </xdr:cNvPr>
        <xdr:cNvSpPr/>
      </xdr:nvSpPr>
      <xdr:spPr>
        <a:xfrm>
          <a:off x="19161760" y="1465961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133350</xdr:rowOff>
    </xdr:from>
    <xdr:to>
      <xdr:col>116</xdr:col>
      <xdr:colOff>63500</xdr:colOff>
      <xdr:row>85</xdr:row>
      <xdr:rowOff>135255</xdr:rowOff>
    </xdr:to>
    <xdr:cxnSp macro="">
      <xdr:nvCxnSpPr>
        <xdr:cNvPr id="731" name="直線コネクタ 730">
          <a:extLst>
            <a:ext uri="{FF2B5EF4-FFF2-40B4-BE49-F238E27FC236}">
              <a16:creationId xmlns:a16="http://schemas.microsoft.com/office/drawing/2014/main" id="{E81B67E2-09C1-4973-AF08-ED41A515FAB9}"/>
            </a:ext>
          </a:extLst>
        </xdr:cNvPr>
        <xdr:cNvCxnSpPr/>
      </xdr:nvCxnSpPr>
      <xdr:spPr>
        <a:xfrm flipV="1">
          <a:off x="19204940" y="14702790"/>
          <a:ext cx="7429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86361</xdr:rowOff>
    </xdr:from>
    <xdr:to>
      <xdr:col>107</xdr:col>
      <xdr:colOff>101600</xdr:colOff>
      <xdr:row>86</xdr:row>
      <xdr:rowOff>16511</xdr:rowOff>
    </xdr:to>
    <xdr:sp macro="" textlink="">
      <xdr:nvSpPr>
        <xdr:cNvPr id="732" name="楕円 731">
          <a:extLst>
            <a:ext uri="{FF2B5EF4-FFF2-40B4-BE49-F238E27FC236}">
              <a16:creationId xmlns:a16="http://schemas.microsoft.com/office/drawing/2014/main" id="{76797A26-B8A6-46F4-9DF9-8F7953AF334B}"/>
            </a:ext>
          </a:extLst>
        </xdr:cNvPr>
        <xdr:cNvSpPr/>
      </xdr:nvSpPr>
      <xdr:spPr>
        <a:xfrm>
          <a:off x="18345150" y="146615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135255</xdr:rowOff>
    </xdr:from>
    <xdr:to>
      <xdr:col>111</xdr:col>
      <xdr:colOff>177800</xdr:colOff>
      <xdr:row>85</xdr:row>
      <xdr:rowOff>137161</xdr:rowOff>
    </xdr:to>
    <xdr:cxnSp macro="">
      <xdr:nvCxnSpPr>
        <xdr:cNvPr id="733" name="直線コネクタ 732">
          <a:extLst>
            <a:ext uri="{FF2B5EF4-FFF2-40B4-BE49-F238E27FC236}">
              <a16:creationId xmlns:a16="http://schemas.microsoft.com/office/drawing/2014/main" id="{1246B5B6-0A50-499C-8C67-0AED82BF8403}"/>
            </a:ext>
          </a:extLst>
        </xdr:cNvPr>
        <xdr:cNvCxnSpPr/>
      </xdr:nvCxnSpPr>
      <xdr:spPr>
        <a:xfrm flipV="1">
          <a:off x="18399760" y="14704695"/>
          <a:ext cx="80518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88264</xdr:rowOff>
    </xdr:from>
    <xdr:to>
      <xdr:col>102</xdr:col>
      <xdr:colOff>165100</xdr:colOff>
      <xdr:row>86</xdr:row>
      <xdr:rowOff>18414</xdr:rowOff>
    </xdr:to>
    <xdr:sp macro="" textlink="">
      <xdr:nvSpPr>
        <xdr:cNvPr id="734" name="楕円 733">
          <a:extLst>
            <a:ext uri="{FF2B5EF4-FFF2-40B4-BE49-F238E27FC236}">
              <a16:creationId xmlns:a16="http://schemas.microsoft.com/office/drawing/2014/main" id="{224BFF49-1B3B-4D03-B25A-FF92BB8DA8DF}"/>
            </a:ext>
          </a:extLst>
        </xdr:cNvPr>
        <xdr:cNvSpPr/>
      </xdr:nvSpPr>
      <xdr:spPr>
        <a:xfrm>
          <a:off x="17547590" y="1466532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137161</xdr:rowOff>
    </xdr:from>
    <xdr:to>
      <xdr:col>107</xdr:col>
      <xdr:colOff>50800</xdr:colOff>
      <xdr:row>85</xdr:row>
      <xdr:rowOff>139064</xdr:rowOff>
    </xdr:to>
    <xdr:cxnSp macro="">
      <xdr:nvCxnSpPr>
        <xdr:cNvPr id="735" name="直線コネクタ 734">
          <a:extLst>
            <a:ext uri="{FF2B5EF4-FFF2-40B4-BE49-F238E27FC236}">
              <a16:creationId xmlns:a16="http://schemas.microsoft.com/office/drawing/2014/main" id="{DAD26DCC-74DC-400B-8184-0C6F3653A405}"/>
            </a:ext>
          </a:extLst>
        </xdr:cNvPr>
        <xdr:cNvCxnSpPr/>
      </xdr:nvCxnSpPr>
      <xdr:spPr>
        <a:xfrm flipV="1">
          <a:off x="17602200" y="14706601"/>
          <a:ext cx="79756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88264</xdr:rowOff>
    </xdr:from>
    <xdr:to>
      <xdr:col>98</xdr:col>
      <xdr:colOff>38100</xdr:colOff>
      <xdr:row>86</xdr:row>
      <xdr:rowOff>18414</xdr:rowOff>
    </xdr:to>
    <xdr:sp macro="" textlink="">
      <xdr:nvSpPr>
        <xdr:cNvPr id="736" name="楕円 735">
          <a:extLst>
            <a:ext uri="{FF2B5EF4-FFF2-40B4-BE49-F238E27FC236}">
              <a16:creationId xmlns:a16="http://schemas.microsoft.com/office/drawing/2014/main" id="{66B16B80-54AD-4F6E-8157-10BA1940127B}"/>
            </a:ext>
          </a:extLst>
        </xdr:cNvPr>
        <xdr:cNvSpPr/>
      </xdr:nvSpPr>
      <xdr:spPr>
        <a:xfrm>
          <a:off x="16761460" y="146653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139064</xdr:rowOff>
    </xdr:from>
    <xdr:to>
      <xdr:col>102</xdr:col>
      <xdr:colOff>114300</xdr:colOff>
      <xdr:row>85</xdr:row>
      <xdr:rowOff>139064</xdr:rowOff>
    </xdr:to>
    <xdr:cxnSp macro="">
      <xdr:nvCxnSpPr>
        <xdr:cNvPr id="737" name="直線コネクタ 736">
          <a:extLst>
            <a:ext uri="{FF2B5EF4-FFF2-40B4-BE49-F238E27FC236}">
              <a16:creationId xmlns:a16="http://schemas.microsoft.com/office/drawing/2014/main" id="{ACF8EB8C-4F9A-45D8-9E31-68B68D779348}"/>
            </a:ext>
          </a:extLst>
        </xdr:cNvPr>
        <xdr:cNvCxnSpPr/>
      </xdr:nvCxnSpPr>
      <xdr:spPr>
        <a:xfrm>
          <a:off x="16804640" y="1470850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6366</xdr:rowOff>
    </xdr:from>
    <xdr:ext cx="469744" cy="259045"/>
    <xdr:sp macro="" textlink="">
      <xdr:nvSpPr>
        <xdr:cNvPr id="738" name="n_1aveValue【児童館】&#10;一人当たり面積">
          <a:extLst>
            <a:ext uri="{FF2B5EF4-FFF2-40B4-BE49-F238E27FC236}">
              <a16:creationId xmlns:a16="http://schemas.microsoft.com/office/drawing/2014/main" id="{9C59A641-A201-4136-BBEF-6F06D793455A}"/>
            </a:ext>
          </a:extLst>
        </xdr:cNvPr>
        <xdr:cNvSpPr txBox="1"/>
      </xdr:nvSpPr>
      <xdr:spPr>
        <a:xfrm>
          <a:off x="18982132" y="14410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4463</xdr:rowOff>
    </xdr:from>
    <xdr:ext cx="469744" cy="259045"/>
    <xdr:sp macro="" textlink="">
      <xdr:nvSpPr>
        <xdr:cNvPr id="739" name="n_2aveValue【児童館】&#10;一人当たり面積">
          <a:extLst>
            <a:ext uri="{FF2B5EF4-FFF2-40B4-BE49-F238E27FC236}">
              <a16:creationId xmlns:a16="http://schemas.microsoft.com/office/drawing/2014/main" id="{CC58902A-BFB1-4F9E-90A6-FAAE27C13D3E}"/>
            </a:ext>
          </a:extLst>
        </xdr:cNvPr>
        <xdr:cNvSpPr txBox="1"/>
      </xdr:nvSpPr>
      <xdr:spPr>
        <a:xfrm>
          <a:off x="18182032" y="14408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12082</xdr:rowOff>
    </xdr:from>
    <xdr:ext cx="469744" cy="259045"/>
    <xdr:sp macro="" textlink="">
      <xdr:nvSpPr>
        <xdr:cNvPr id="740" name="n_3aveValue【児童館】&#10;一人当たり面積">
          <a:extLst>
            <a:ext uri="{FF2B5EF4-FFF2-40B4-BE49-F238E27FC236}">
              <a16:creationId xmlns:a16="http://schemas.microsoft.com/office/drawing/2014/main" id="{ED9B74EA-C965-401B-9804-8DC5773CF51B}"/>
            </a:ext>
          </a:extLst>
        </xdr:cNvPr>
        <xdr:cNvSpPr txBox="1"/>
      </xdr:nvSpPr>
      <xdr:spPr>
        <a:xfrm>
          <a:off x="17384472" y="14417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741" name="n_4aveValue【児童館】&#10;一人当たり面積">
          <a:extLst>
            <a:ext uri="{FF2B5EF4-FFF2-40B4-BE49-F238E27FC236}">
              <a16:creationId xmlns:a16="http://schemas.microsoft.com/office/drawing/2014/main" id="{68BB98CD-56BE-41D0-9385-9B62C22AD4F6}"/>
            </a:ext>
          </a:extLst>
        </xdr:cNvPr>
        <xdr:cNvSpPr txBox="1"/>
      </xdr:nvSpPr>
      <xdr:spPr>
        <a:xfrm>
          <a:off x="16588817" y="1440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5732</xdr:rowOff>
    </xdr:from>
    <xdr:ext cx="469744" cy="259045"/>
    <xdr:sp macro="" textlink="">
      <xdr:nvSpPr>
        <xdr:cNvPr id="742" name="n_1mainValue【児童館】&#10;一人当たり面積">
          <a:extLst>
            <a:ext uri="{FF2B5EF4-FFF2-40B4-BE49-F238E27FC236}">
              <a16:creationId xmlns:a16="http://schemas.microsoft.com/office/drawing/2014/main" id="{0BFAE80C-D292-4996-BC03-2CF32A111D82}"/>
            </a:ext>
          </a:extLst>
        </xdr:cNvPr>
        <xdr:cNvSpPr txBox="1"/>
      </xdr:nvSpPr>
      <xdr:spPr>
        <a:xfrm>
          <a:off x="18982132" y="1475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7638</xdr:rowOff>
    </xdr:from>
    <xdr:ext cx="469744" cy="259045"/>
    <xdr:sp macro="" textlink="">
      <xdr:nvSpPr>
        <xdr:cNvPr id="743" name="n_2mainValue【児童館】&#10;一人当たり面積">
          <a:extLst>
            <a:ext uri="{FF2B5EF4-FFF2-40B4-BE49-F238E27FC236}">
              <a16:creationId xmlns:a16="http://schemas.microsoft.com/office/drawing/2014/main" id="{CDB42699-A9D6-447A-880B-26792BAE5710}"/>
            </a:ext>
          </a:extLst>
        </xdr:cNvPr>
        <xdr:cNvSpPr txBox="1"/>
      </xdr:nvSpPr>
      <xdr:spPr>
        <a:xfrm>
          <a:off x="18182032" y="14754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9541</xdr:rowOff>
    </xdr:from>
    <xdr:ext cx="469744" cy="259045"/>
    <xdr:sp macro="" textlink="">
      <xdr:nvSpPr>
        <xdr:cNvPr id="744" name="n_3mainValue【児童館】&#10;一人当たり面積">
          <a:extLst>
            <a:ext uri="{FF2B5EF4-FFF2-40B4-BE49-F238E27FC236}">
              <a16:creationId xmlns:a16="http://schemas.microsoft.com/office/drawing/2014/main" id="{71237BDA-B575-4BCE-93EA-D2D5E39F0828}"/>
            </a:ext>
          </a:extLst>
        </xdr:cNvPr>
        <xdr:cNvSpPr txBox="1"/>
      </xdr:nvSpPr>
      <xdr:spPr>
        <a:xfrm>
          <a:off x="17384472" y="14756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9541</xdr:rowOff>
    </xdr:from>
    <xdr:ext cx="469744" cy="259045"/>
    <xdr:sp macro="" textlink="">
      <xdr:nvSpPr>
        <xdr:cNvPr id="745" name="n_4mainValue【児童館】&#10;一人当たり面積">
          <a:extLst>
            <a:ext uri="{FF2B5EF4-FFF2-40B4-BE49-F238E27FC236}">
              <a16:creationId xmlns:a16="http://schemas.microsoft.com/office/drawing/2014/main" id="{3BD012E2-9438-49C9-89B3-0532A6033E3F}"/>
            </a:ext>
          </a:extLst>
        </xdr:cNvPr>
        <xdr:cNvSpPr txBox="1"/>
      </xdr:nvSpPr>
      <xdr:spPr>
        <a:xfrm>
          <a:off x="16588817" y="14756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6" name="正方形/長方形 745">
          <a:extLst>
            <a:ext uri="{FF2B5EF4-FFF2-40B4-BE49-F238E27FC236}">
              <a16:creationId xmlns:a16="http://schemas.microsoft.com/office/drawing/2014/main" id="{6831B1C4-F9F1-46AE-98C4-D16BD0D9D952}"/>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7" name="正方形/長方形 746">
          <a:extLst>
            <a:ext uri="{FF2B5EF4-FFF2-40B4-BE49-F238E27FC236}">
              <a16:creationId xmlns:a16="http://schemas.microsoft.com/office/drawing/2014/main" id="{2E352C89-0F10-41A3-B93B-049697FDB53E}"/>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8" name="正方形/長方形 747">
          <a:extLst>
            <a:ext uri="{FF2B5EF4-FFF2-40B4-BE49-F238E27FC236}">
              <a16:creationId xmlns:a16="http://schemas.microsoft.com/office/drawing/2014/main" id="{BC07CE15-0D95-41F3-9F73-F28EEC0DACB4}"/>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9" name="正方形/長方形 748">
          <a:extLst>
            <a:ext uri="{FF2B5EF4-FFF2-40B4-BE49-F238E27FC236}">
              <a16:creationId xmlns:a16="http://schemas.microsoft.com/office/drawing/2014/main" id="{66F8130A-A69D-46BE-BCF2-825BFFBAB116}"/>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0" name="正方形/長方形 749">
          <a:extLst>
            <a:ext uri="{FF2B5EF4-FFF2-40B4-BE49-F238E27FC236}">
              <a16:creationId xmlns:a16="http://schemas.microsoft.com/office/drawing/2014/main" id="{5B864C79-123A-42D3-B43F-BCAA1A9E2FDC}"/>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1" name="正方形/長方形 750">
          <a:extLst>
            <a:ext uri="{FF2B5EF4-FFF2-40B4-BE49-F238E27FC236}">
              <a16:creationId xmlns:a16="http://schemas.microsoft.com/office/drawing/2014/main" id="{EEB1316A-EE48-445C-AF27-4E3D0FB4C401}"/>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2" name="正方形/長方形 751">
          <a:extLst>
            <a:ext uri="{FF2B5EF4-FFF2-40B4-BE49-F238E27FC236}">
              <a16:creationId xmlns:a16="http://schemas.microsoft.com/office/drawing/2014/main" id="{9BA28235-35C9-4D44-B3FA-FA8C4EFB066A}"/>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3" name="正方形/長方形 752">
          <a:extLst>
            <a:ext uri="{FF2B5EF4-FFF2-40B4-BE49-F238E27FC236}">
              <a16:creationId xmlns:a16="http://schemas.microsoft.com/office/drawing/2014/main" id="{D7F9105B-6883-4EE1-8A64-DA7C5BCBA1D6}"/>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4" name="テキスト ボックス 753">
          <a:extLst>
            <a:ext uri="{FF2B5EF4-FFF2-40B4-BE49-F238E27FC236}">
              <a16:creationId xmlns:a16="http://schemas.microsoft.com/office/drawing/2014/main" id="{C8AEFC07-FD17-47F5-A6B5-3470413D4701}"/>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5" name="直線コネクタ 754">
          <a:extLst>
            <a:ext uri="{FF2B5EF4-FFF2-40B4-BE49-F238E27FC236}">
              <a16:creationId xmlns:a16="http://schemas.microsoft.com/office/drawing/2014/main" id="{A0887478-D127-456D-B828-D3A2B2A86F88}"/>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6" name="テキスト ボックス 755">
          <a:extLst>
            <a:ext uri="{FF2B5EF4-FFF2-40B4-BE49-F238E27FC236}">
              <a16:creationId xmlns:a16="http://schemas.microsoft.com/office/drawing/2014/main" id="{2E966F3E-81B6-4CEB-9068-4F2BBCA1112C}"/>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7" name="直線コネクタ 756">
          <a:extLst>
            <a:ext uri="{FF2B5EF4-FFF2-40B4-BE49-F238E27FC236}">
              <a16:creationId xmlns:a16="http://schemas.microsoft.com/office/drawing/2014/main" id="{F03AD51B-55BF-453D-BBA3-5BEA96CFD090}"/>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8" name="テキスト ボックス 757">
          <a:extLst>
            <a:ext uri="{FF2B5EF4-FFF2-40B4-BE49-F238E27FC236}">
              <a16:creationId xmlns:a16="http://schemas.microsoft.com/office/drawing/2014/main" id="{535634D7-45DC-4188-B6B7-03790899344E}"/>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9" name="直線コネクタ 758">
          <a:extLst>
            <a:ext uri="{FF2B5EF4-FFF2-40B4-BE49-F238E27FC236}">
              <a16:creationId xmlns:a16="http://schemas.microsoft.com/office/drawing/2014/main" id="{96AFAB2E-5E7A-4CA6-A130-1428AA8D39F7}"/>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0" name="テキスト ボックス 759">
          <a:extLst>
            <a:ext uri="{FF2B5EF4-FFF2-40B4-BE49-F238E27FC236}">
              <a16:creationId xmlns:a16="http://schemas.microsoft.com/office/drawing/2014/main" id="{A0AD9565-8A9E-4F7E-937E-14F12118097B}"/>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1" name="直線コネクタ 760">
          <a:extLst>
            <a:ext uri="{FF2B5EF4-FFF2-40B4-BE49-F238E27FC236}">
              <a16:creationId xmlns:a16="http://schemas.microsoft.com/office/drawing/2014/main" id="{28FC4435-BDBA-4F46-9E3E-4D3116506674}"/>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2" name="テキスト ボックス 761">
          <a:extLst>
            <a:ext uri="{FF2B5EF4-FFF2-40B4-BE49-F238E27FC236}">
              <a16:creationId xmlns:a16="http://schemas.microsoft.com/office/drawing/2014/main" id="{363542B8-864D-4C9F-A13E-6BD6C1BE3E9B}"/>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3" name="直線コネクタ 762">
          <a:extLst>
            <a:ext uri="{FF2B5EF4-FFF2-40B4-BE49-F238E27FC236}">
              <a16:creationId xmlns:a16="http://schemas.microsoft.com/office/drawing/2014/main" id="{983C697D-598E-4C28-8936-6D6C53BEC0F4}"/>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4" name="テキスト ボックス 763">
          <a:extLst>
            <a:ext uri="{FF2B5EF4-FFF2-40B4-BE49-F238E27FC236}">
              <a16:creationId xmlns:a16="http://schemas.microsoft.com/office/drawing/2014/main" id="{095C6E0A-ED1C-4184-BC80-4B4AFA67B722}"/>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5" name="直線コネクタ 764">
          <a:extLst>
            <a:ext uri="{FF2B5EF4-FFF2-40B4-BE49-F238E27FC236}">
              <a16:creationId xmlns:a16="http://schemas.microsoft.com/office/drawing/2014/main" id="{BF1737F4-66D7-4B67-8850-FE9B335B146D}"/>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6" name="テキスト ボックス 765">
          <a:extLst>
            <a:ext uri="{FF2B5EF4-FFF2-40B4-BE49-F238E27FC236}">
              <a16:creationId xmlns:a16="http://schemas.microsoft.com/office/drawing/2014/main" id="{269A8ADB-81AF-46B5-9DC7-4A9153351AA1}"/>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7" name="直線コネクタ 766">
          <a:extLst>
            <a:ext uri="{FF2B5EF4-FFF2-40B4-BE49-F238E27FC236}">
              <a16:creationId xmlns:a16="http://schemas.microsoft.com/office/drawing/2014/main" id="{61421C1F-0347-49DB-B5B2-04D3A0632B23}"/>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8" name="テキスト ボックス 767">
          <a:extLst>
            <a:ext uri="{FF2B5EF4-FFF2-40B4-BE49-F238E27FC236}">
              <a16:creationId xmlns:a16="http://schemas.microsoft.com/office/drawing/2014/main" id="{6E37CB0B-B46D-4BF9-B862-6B0D09E626A4}"/>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9" name="直線コネクタ 768">
          <a:extLst>
            <a:ext uri="{FF2B5EF4-FFF2-40B4-BE49-F238E27FC236}">
              <a16:creationId xmlns:a16="http://schemas.microsoft.com/office/drawing/2014/main" id="{69993B83-B8CC-4CF7-AEB5-457F6B43D17C}"/>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0" name="【公民館】&#10;有形固定資産減価償却率グラフ枠">
          <a:extLst>
            <a:ext uri="{FF2B5EF4-FFF2-40B4-BE49-F238E27FC236}">
              <a16:creationId xmlns:a16="http://schemas.microsoft.com/office/drawing/2014/main" id="{B32FE910-EBF8-41FF-B267-52A401333D99}"/>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771" name="直線コネクタ 770">
          <a:extLst>
            <a:ext uri="{FF2B5EF4-FFF2-40B4-BE49-F238E27FC236}">
              <a16:creationId xmlns:a16="http://schemas.microsoft.com/office/drawing/2014/main" id="{C0E07E97-2488-4BA9-A581-17F335C48A40}"/>
            </a:ext>
          </a:extLst>
        </xdr:cNvPr>
        <xdr:cNvCxnSpPr/>
      </xdr:nvCxnSpPr>
      <xdr:spPr>
        <a:xfrm flipV="1">
          <a:off x="14703424" y="17105811"/>
          <a:ext cx="0" cy="1617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72" name="【公民館】&#10;有形固定資産減価償却率最小値テキスト">
          <a:extLst>
            <a:ext uri="{FF2B5EF4-FFF2-40B4-BE49-F238E27FC236}">
              <a16:creationId xmlns:a16="http://schemas.microsoft.com/office/drawing/2014/main" id="{B7C56E3D-18BD-4B8E-B41B-69811B8E530D}"/>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3" name="直線コネクタ 772">
          <a:extLst>
            <a:ext uri="{FF2B5EF4-FFF2-40B4-BE49-F238E27FC236}">
              <a16:creationId xmlns:a16="http://schemas.microsoft.com/office/drawing/2014/main" id="{24DC3EAF-B7BB-4B7A-9561-AFBB569FBC34}"/>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774" name="【公民館】&#10;有形固定資産減価償却率最大値テキスト">
          <a:extLst>
            <a:ext uri="{FF2B5EF4-FFF2-40B4-BE49-F238E27FC236}">
              <a16:creationId xmlns:a16="http://schemas.microsoft.com/office/drawing/2014/main" id="{818259AC-8705-4C51-8DF6-E544F881DC23}"/>
            </a:ext>
          </a:extLst>
        </xdr:cNvPr>
        <xdr:cNvSpPr txBox="1"/>
      </xdr:nvSpPr>
      <xdr:spPr>
        <a:xfrm>
          <a:off x="1474216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775" name="直線コネクタ 774">
          <a:extLst>
            <a:ext uri="{FF2B5EF4-FFF2-40B4-BE49-F238E27FC236}">
              <a16:creationId xmlns:a16="http://schemas.microsoft.com/office/drawing/2014/main" id="{2090ECD1-32DD-4170-98AB-E955E9994614}"/>
            </a:ext>
          </a:extLst>
        </xdr:cNvPr>
        <xdr:cNvCxnSpPr/>
      </xdr:nvCxnSpPr>
      <xdr:spPr>
        <a:xfrm>
          <a:off x="14611350" y="17105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38479</xdr:rowOff>
    </xdr:from>
    <xdr:ext cx="405111" cy="259045"/>
    <xdr:sp macro="" textlink="">
      <xdr:nvSpPr>
        <xdr:cNvPr id="776" name="【公民館】&#10;有形固定資産減価償却率平均値テキスト">
          <a:extLst>
            <a:ext uri="{FF2B5EF4-FFF2-40B4-BE49-F238E27FC236}">
              <a16:creationId xmlns:a16="http://schemas.microsoft.com/office/drawing/2014/main" id="{E4085D20-3211-459C-8008-1B0F8B3FF18C}"/>
            </a:ext>
          </a:extLst>
        </xdr:cNvPr>
        <xdr:cNvSpPr txBox="1"/>
      </xdr:nvSpPr>
      <xdr:spPr>
        <a:xfrm>
          <a:off x="14742160" y="18040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777" name="フローチャート: 判断 776">
          <a:extLst>
            <a:ext uri="{FF2B5EF4-FFF2-40B4-BE49-F238E27FC236}">
              <a16:creationId xmlns:a16="http://schemas.microsoft.com/office/drawing/2014/main" id="{9A47AB24-E672-4754-807F-0D6D456B8241}"/>
            </a:ext>
          </a:extLst>
        </xdr:cNvPr>
        <xdr:cNvSpPr/>
      </xdr:nvSpPr>
      <xdr:spPr>
        <a:xfrm>
          <a:off x="14649450" y="1819311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778" name="フローチャート: 判断 777">
          <a:extLst>
            <a:ext uri="{FF2B5EF4-FFF2-40B4-BE49-F238E27FC236}">
              <a16:creationId xmlns:a16="http://schemas.microsoft.com/office/drawing/2014/main" id="{22E02050-2A42-4959-A8E1-CC62123EC883}"/>
            </a:ext>
          </a:extLst>
        </xdr:cNvPr>
        <xdr:cNvSpPr/>
      </xdr:nvSpPr>
      <xdr:spPr>
        <a:xfrm>
          <a:off x="13887450" y="1821216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779" name="フローチャート: 判断 778">
          <a:extLst>
            <a:ext uri="{FF2B5EF4-FFF2-40B4-BE49-F238E27FC236}">
              <a16:creationId xmlns:a16="http://schemas.microsoft.com/office/drawing/2014/main" id="{0928BB0B-30E8-44ED-A487-5772A900A684}"/>
            </a:ext>
          </a:extLst>
        </xdr:cNvPr>
        <xdr:cNvSpPr/>
      </xdr:nvSpPr>
      <xdr:spPr>
        <a:xfrm>
          <a:off x="13089890" y="181952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780" name="フローチャート: 判断 779">
          <a:extLst>
            <a:ext uri="{FF2B5EF4-FFF2-40B4-BE49-F238E27FC236}">
              <a16:creationId xmlns:a16="http://schemas.microsoft.com/office/drawing/2014/main" id="{18F0A53F-166A-4FAE-AA88-EC5542680D4C}"/>
            </a:ext>
          </a:extLst>
        </xdr:cNvPr>
        <xdr:cNvSpPr/>
      </xdr:nvSpPr>
      <xdr:spPr>
        <a:xfrm>
          <a:off x="12303760" y="181914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781" name="フローチャート: 判断 780">
          <a:extLst>
            <a:ext uri="{FF2B5EF4-FFF2-40B4-BE49-F238E27FC236}">
              <a16:creationId xmlns:a16="http://schemas.microsoft.com/office/drawing/2014/main" id="{7ACE3B75-65D8-4847-8C85-DD3603996F1A}"/>
            </a:ext>
          </a:extLst>
        </xdr:cNvPr>
        <xdr:cNvSpPr/>
      </xdr:nvSpPr>
      <xdr:spPr>
        <a:xfrm>
          <a:off x="11487150" y="181343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E9E44610-5A58-422A-968B-8087C2FF669D}"/>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8E0AE841-593A-447A-AFFA-E6779CE88405}"/>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2AE26A60-A91E-4112-A101-F6C560080DE5}"/>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FFE4E8CE-3912-444B-A7BD-6465F3CA7FF4}"/>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09B80552-E669-4DB2-B5FC-BD291841E341}"/>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74386</xdr:rowOff>
    </xdr:from>
    <xdr:to>
      <xdr:col>85</xdr:col>
      <xdr:colOff>177800</xdr:colOff>
      <xdr:row>108</xdr:row>
      <xdr:rowOff>4536</xdr:rowOff>
    </xdr:to>
    <xdr:sp macro="" textlink="">
      <xdr:nvSpPr>
        <xdr:cNvPr id="787" name="楕円 786">
          <a:extLst>
            <a:ext uri="{FF2B5EF4-FFF2-40B4-BE49-F238E27FC236}">
              <a16:creationId xmlns:a16="http://schemas.microsoft.com/office/drawing/2014/main" id="{F34B1E99-E174-4159-AFCA-A92F1F7D057A}"/>
            </a:ext>
          </a:extLst>
        </xdr:cNvPr>
        <xdr:cNvSpPr/>
      </xdr:nvSpPr>
      <xdr:spPr>
        <a:xfrm>
          <a:off x="14649450" y="1841953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52813</xdr:rowOff>
    </xdr:from>
    <xdr:ext cx="405111" cy="259045"/>
    <xdr:sp macro="" textlink="">
      <xdr:nvSpPr>
        <xdr:cNvPr id="788" name="【公民館】&#10;有形固定資産減価償却率該当値テキスト">
          <a:extLst>
            <a:ext uri="{FF2B5EF4-FFF2-40B4-BE49-F238E27FC236}">
              <a16:creationId xmlns:a16="http://schemas.microsoft.com/office/drawing/2014/main" id="{813DA278-B162-43CF-A63A-E7E4F2D97B7B}"/>
            </a:ext>
          </a:extLst>
        </xdr:cNvPr>
        <xdr:cNvSpPr txBox="1"/>
      </xdr:nvSpPr>
      <xdr:spPr>
        <a:xfrm>
          <a:off x="14742160" y="18401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33564</xdr:rowOff>
    </xdr:from>
    <xdr:to>
      <xdr:col>81</xdr:col>
      <xdr:colOff>101600</xdr:colOff>
      <xdr:row>107</xdr:row>
      <xdr:rowOff>135164</xdr:rowOff>
    </xdr:to>
    <xdr:sp macro="" textlink="">
      <xdr:nvSpPr>
        <xdr:cNvPr id="789" name="楕円 788">
          <a:extLst>
            <a:ext uri="{FF2B5EF4-FFF2-40B4-BE49-F238E27FC236}">
              <a16:creationId xmlns:a16="http://schemas.microsoft.com/office/drawing/2014/main" id="{94E0D9E3-911B-46F4-961E-09E75DBB80ED}"/>
            </a:ext>
          </a:extLst>
        </xdr:cNvPr>
        <xdr:cNvSpPr/>
      </xdr:nvSpPr>
      <xdr:spPr>
        <a:xfrm>
          <a:off x="13887450" y="1837680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84364</xdr:rowOff>
    </xdr:from>
    <xdr:to>
      <xdr:col>85</xdr:col>
      <xdr:colOff>127000</xdr:colOff>
      <xdr:row>107</xdr:row>
      <xdr:rowOff>125186</xdr:rowOff>
    </xdr:to>
    <xdr:cxnSp macro="">
      <xdr:nvCxnSpPr>
        <xdr:cNvPr id="790" name="直線コネクタ 789">
          <a:extLst>
            <a:ext uri="{FF2B5EF4-FFF2-40B4-BE49-F238E27FC236}">
              <a16:creationId xmlns:a16="http://schemas.microsoft.com/office/drawing/2014/main" id="{BEA9A9DC-D85E-4998-80C0-8FF69101519C}"/>
            </a:ext>
          </a:extLst>
        </xdr:cNvPr>
        <xdr:cNvCxnSpPr/>
      </xdr:nvCxnSpPr>
      <xdr:spPr>
        <a:xfrm>
          <a:off x="13942060" y="18431419"/>
          <a:ext cx="762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167458</xdr:rowOff>
    </xdr:from>
    <xdr:to>
      <xdr:col>76</xdr:col>
      <xdr:colOff>165100</xdr:colOff>
      <xdr:row>107</xdr:row>
      <xdr:rowOff>97608</xdr:rowOff>
    </xdr:to>
    <xdr:sp macro="" textlink="">
      <xdr:nvSpPr>
        <xdr:cNvPr id="791" name="楕円 790">
          <a:extLst>
            <a:ext uri="{FF2B5EF4-FFF2-40B4-BE49-F238E27FC236}">
              <a16:creationId xmlns:a16="http://schemas.microsoft.com/office/drawing/2014/main" id="{2DEEE834-840C-456A-863B-49ABEFF93DEA}"/>
            </a:ext>
          </a:extLst>
        </xdr:cNvPr>
        <xdr:cNvSpPr/>
      </xdr:nvSpPr>
      <xdr:spPr>
        <a:xfrm>
          <a:off x="13089890" y="1834496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46808</xdr:rowOff>
    </xdr:from>
    <xdr:to>
      <xdr:col>81</xdr:col>
      <xdr:colOff>50800</xdr:colOff>
      <xdr:row>107</xdr:row>
      <xdr:rowOff>84364</xdr:rowOff>
    </xdr:to>
    <xdr:cxnSp macro="">
      <xdr:nvCxnSpPr>
        <xdr:cNvPr id="792" name="直線コネクタ 791">
          <a:extLst>
            <a:ext uri="{FF2B5EF4-FFF2-40B4-BE49-F238E27FC236}">
              <a16:creationId xmlns:a16="http://schemas.microsoft.com/office/drawing/2014/main" id="{1654CFCF-A94D-408B-A160-7B92C864702D}"/>
            </a:ext>
          </a:extLst>
        </xdr:cNvPr>
        <xdr:cNvCxnSpPr/>
      </xdr:nvCxnSpPr>
      <xdr:spPr>
        <a:xfrm>
          <a:off x="13144500" y="18393863"/>
          <a:ext cx="7975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136434</xdr:rowOff>
    </xdr:from>
    <xdr:to>
      <xdr:col>72</xdr:col>
      <xdr:colOff>38100</xdr:colOff>
      <xdr:row>107</xdr:row>
      <xdr:rowOff>66584</xdr:rowOff>
    </xdr:to>
    <xdr:sp macro="" textlink="">
      <xdr:nvSpPr>
        <xdr:cNvPr id="793" name="楕円 792">
          <a:extLst>
            <a:ext uri="{FF2B5EF4-FFF2-40B4-BE49-F238E27FC236}">
              <a16:creationId xmlns:a16="http://schemas.microsoft.com/office/drawing/2014/main" id="{8225A937-D609-4B88-99D7-8B1AA0FDD445}"/>
            </a:ext>
          </a:extLst>
        </xdr:cNvPr>
        <xdr:cNvSpPr/>
      </xdr:nvSpPr>
      <xdr:spPr>
        <a:xfrm>
          <a:off x="12303760" y="1830632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15784</xdr:rowOff>
    </xdr:from>
    <xdr:to>
      <xdr:col>76</xdr:col>
      <xdr:colOff>114300</xdr:colOff>
      <xdr:row>107</xdr:row>
      <xdr:rowOff>46808</xdr:rowOff>
    </xdr:to>
    <xdr:cxnSp macro="">
      <xdr:nvCxnSpPr>
        <xdr:cNvPr id="794" name="直線コネクタ 793">
          <a:extLst>
            <a:ext uri="{FF2B5EF4-FFF2-40B4-BE49-F238E27FC236}">
              <a16:creationId xmlns:a16="http://schemas.microsoft.com/office/drawing/2014/main" id="{0AD53264-49F3-4D00-8B2E-860F7354DB58}"/>
            </a:ext>
          </a:extLst>
        </xdr:cNvPr>
        <xdr:cNvCxnSpPr/>
      </xdr:nvCxnSpPr>
      <xdr:spPr>
        <a:xfrm>
          <a:off x="12346940" y="18364744"/>
          <a:ext cx="797560" cy="2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97245</xdr:rowOff>
    </xdr:from>
    <xdr:to>
      <xdr:col>67</xdr:col>
      <xdr:colOff>101600</xdr:colOff>
      <xdr:row>107</xdr:row>
      <xdr:rowOff>27395</xdr:rowOff>
    </xdr:to>
    <xdr:sp macro="" textlink="">
      <xdr:nvSpPr>
        <xdr:cNvPr id="795" name="楕円 794">
          <a:extLst>
            <a:ext uri="{FF2B5EF4-FFF2-40B4-BE49-F238E27FC236}">
              <a16:creationId xmlns:a16="http://schemas.microsoft.com/office/drawing/2014/main" id="{6B2B1CD9-633D-4B9C-ABF5-7BCA81A69E15}"/>
            </a:ext>
          </a:extLst>
        </xdr:cNvPr>
        <xdr:cNvSpPr/>
      </xdr:nvSpPr>
      <xdr:spPr>
        <a:xfrm>
          <a:off x="11487150" y="182671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148045</xdr:rowOff>
    </xdr:from>
    <xdr:to>
      <xdr:col>71</xdr:col>
      <xdr:colOff>177800</xdr:colOff>
      <xdr:row>107</xdr:row>
      <xdr:rowOff>15784</xdr:rowOff>
    </xdr:to>
    <xdr:cxnSp macro="">
      <xdr:nvCxnSpPr>
        <xdr:cNvPr id="796" name="直線コネクタ 795">
          <a:extLst>
            <a:ext uri="{FF2B5EF4-FFF2-40B4-BE49-F238E27FC236}">
              <a16:creationId xmlns:a16="http://schemas.microsoft.com/office/drawing/2014/main" id="{BAFF8C0D-8B00-4623-A6DB-90F138AEEF5B}"/>
            </a:ext>
          </a:extLst>
        </xdr:cNvPr>
        <xdr:cNvCxnSpPr/>
      </xdr:nvCxnSpPr>
      <xdr:spPr>
        <a:xfrm>
          <a:off x="11541760" y="18319840"/>
          <a:ext cx="805180" cy="4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797" name="n_1aveValue【公民館】&#10;有形固定資産減価償却率">
          <a:extLst>
            <a:ext uri="{FF2B5EF4-FFF2-40B4-BE49-F238E27FC236}">
              <a16:creationId xmlns:a16="http://schemas.microsoft.com/office/drawing/2014/main" id="{778F4A64-0326-4259-AB7F-57B8BB6BA202}"/>
            </a:ext>
          </a:extLst>
        </xdr:cNvPr>
        <xdr:cNvSpPr txBox="1"/>
      </xdr:nvSpPr>
      <xdr:spPr>
        <a:xfrm>
          <a:off x="13738234" y="17989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798" name="n_2aveValue【公民館】&#10;有形固定資産減価償却率">
          <a:extLst>
            <a:ext uri="{FF2B5EF4-FFF2-40B4-BE49-F238E27FC236}">
              <a16:creationId xmlns:a16="http://schemas.microsoft.com/office/drawing/2014/main" id="{6647782F-89DE-4C60-9D6E-F7D0F5CC388A}"/>
            </a:ext>
          </a:extLst>
        </xdr:cNvPr>
        <xdr:cNvSpPr txBox="1"/>
      </xdr:nvSpPr>
      <xdr:spPr>
        <a:xfrm>
          <a:off x="12957184" y="17972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799" name="n_3aveValue【公民館】&#10;有形固定資産減価償却率">
          <a:extLst>
            <a:ext uri="{FF2B5EF4-FFF2-40B4-BE49-F238E27FC236}">
              <a16:creationId xmlns:a16="http://schemas.microsoft.com/office/drawing/2014/main" id="{C9CE4CF8-C322-41B4-8C60-118EC40C4D75}"/>
            </a:ext>
          </a:extLst>
        </xdr:cNvPr>
        <xdr:cNvSpPr txBox="1"/>
      </xdr:nvSpPr>
      <xdr:spPr>
        <a:xfrm>
          <a:off x="12171054" y="17966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800" name="n_4aveValue【公民館】&#10;有形固定資産減価償却率">
          <a:extLst>
            <a:ext uri="{FF2B5EF4-FFF2-40B4-BE49-F238E27FC236}">
              <a16:creationId xmlns:a16="http://schemas.microsoft.com/office/drawing/2014/main" id="{F8479C8F-8281-4A09-979F-8D10BE4BFE5C}"/>
            </a:ext>
          </a:extLst>
        </xdr:cNvPr>
        <xdr:cNvSpPr txBox="1"/>
      </xdr:nvSpPr>
      <xdr:spPr>
        <a:xfrm>
          <a:off x="11354444" y="1790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126291</xdr:rowOff>
    </xdr:from>
    <xdr:ext cx="405111" cy="259045"/>
    <xdr:sp macro="" textlink="">
      <xdr:nvSpPr>
        <xdr:cNvPr id="801" name="n_1mainValue【公民館】&#10;有形固定資産減価償却率">
          <a:extLst>
            <a:ext uri="{FF2B5EF4-FFF2-40B4-BE49-F238E27FC236}">
              <a16:creationId xmlns:a16="http://schemas.microsoft.com/office/drawing/2014/main" id="{36DEFE8E-5C73-4722-9C7B-A70ABB2D6A41}"/>
            </a:ext>
          </a:extLst>
        </xdr:cNvPr>
        <xdr:cNvSpPr txBox="1"/>
      </xdr:nvSpPr>
      <xdr:spPr>
        <a:xfrm>
          <a:off x="13738234" y="1847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88735</xdr:rowOff>
    </xdr:from>
    <xdr:ext cx="405111" cy="259045"/>
    <xdr:sp macro="" textlink="">
      <xdr:nvSpPr>
        <xdr:cNvPr id="802" name="n_2mainValue【公民館】&#10;有形固定資産減価償却率">
          <a:extLst>
            <a:ext uri="{FF2B5EF4-FFF2-40B4-BE49-F238E27FC236}">
              <a16:creationId xmlns:a16="http://schemas.microsoft.com/office/drawing/2014/main" id="{CA885E6F-02F2-4759-AD3F-A51791530CB0}"/>
            </a:ext>
          </a:extLst>
        </xdr:cNvPr>
        <xdr:cNvSpPr txBox="1"/>
      </xdr:nvSpPr>
      <xdr:spPr>
        <a:xfrm>
          <a:off x="12957184" y="18437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57711</xdr:rowOff>
    </xdr:from>
    <xdr:ext cx="405111" cy="259045"/>
    <xdr:sp macro="" textlink="">
      <xdr:nvSpPr>
        <xdr:cNvPr id="803" name="n_3mainValue【公民館】&#10;有形固定資産減価償却率">
          <a:extLst>
            <a:ext uri="{FF2B5EF4-FFF2-40B4-BE49-F238E27FC236}">
              <a16:creationId xmlns:a16="http://schemas.microsoft.com/office/drawing/2014/main" id="{7AEDBEE5-8500-4323-9228-940D967897C7}"/>
            </a:ext>
          </a:extLst>
        </xdr:cNvPr>
        <xdr:cNvSpPr txBox="1"/>
      </xdr:nvSpPr>
      <xdr:spPr>
        <a:xfrm>
          <a:off x="12171054" y="18399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18522</xdr:rowOff>
    </xdr:from>
    <xdr:ext cx="405111" cy="259045"/>
    <xdr:sp macro="" textlink="">
      <xdr:nvSpPr>
        <xdr:cNvPr id="804" name="n_4mainValue【公民館】&#10;有形固定資産減価償却率">
          <a:extLst>
            <a:ext uri="{FF2B5EF4-FFF2-40B4-BE49-F238E27FC236}">
              <a16:creationId xmlns:a16="http://schemas.microsoft.com/office/drawing/2014/main" id="{1CADE79E-FA52-4F4D-8BE8-D61D12F5B431}"/>
            </a:ext>
          </a:extLst>
        </xdr:cNvPr>
        <xdr:cNvSpPr txBox="1"/>
      </xdr:nvSpPr>
      <xdr:spPr>
        <a:xfrm>
          <a:off x="11354444" y="1836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5" name="正方形/長方形 804">
          <a:extLst>
            <a:ext uri="{FF2B5EF4-FFF2-40B4-BE49-F238E27FC236}">
              <a16:creationId xmlns:a16="http://schemas.microsoft.com/office/drawing/2014/main" id="{5152B739-643F-4AC9-9926-5F77FE6ACAE0}"/>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6" name="正方形/長方形 805">
          <a:extLst>
            <a:ext uri="{FF2B5EF4-FFF2-40B4-BE49-F238E27FC236}">
              <a16:creationId xmlns:a16="http://schemas.microsoft.com/office/drawing/2014/main" id="{BDDEB4E3-5E39-4C8D-8710-134014A09B0C}"/>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7" name="正方形/長方形 806">
          <a:extLst>
            <a:ext uri="{FF2B5EF4-FFF2-40B4-BE49-F238E27FC236}">
              <a16:creationId xmlns:a16="http://schemas.microsoft.com/office/drawing/2014/main" id="{EA8FE74B-B0B4-4CC1-9925-CAC3F1E7456D}"/>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8" name="正方形/長方形 807">
          <a:extLst>
            <a:ext uri="{FF2B5EF4-FFF2-40B4-BE49-F238E27FC236}">
              <a16:creationId xmlns:a16="http://schemas.microsoft.com/office/drawing/2014/main" id="{5D98E464-11AE-4611-9287-1EE21C0C0E6D}"/>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9" name="正方形/長方形 808">
          <a:extLst>
            <a:ext uri="{FF2B5EF4-FFF2-40B4-BE49-F238E27FC236}">
              <a16:creationId xmlns:a16="http://schemas.microsoft.com/office/drawing/2014/main" id="{4440C0BF-E4D1-4069-9E26-1330271EE605}"/>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0" name="正方形/長方形 809">
          <a:extLst>
            <a:ext uri="{FF2B5EF4-FFF2-40B4-BE49-F238E27FC236}">
              <a16:creationId xmlns:a16="http://schemas.microsoft.com/office/drawing/2014/main" id="{988C0EFA-2CF7-4113-9BD8-7F4CDEB79CD4}"/>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1" name="正方形/長方形 810">
          <a:extLst>
            <a:ext uri="{FF2B5EF4-FFF2-40B4-BE49-F238E27FC236}">
              <a16:creationId xmlns:a16="http://schemas.microsoft.com/office/drawing/2014/main" id="{9855F716-86F4-40BF-B4D7-55593137928A}"/>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2" name="正方形/長方形 811">
          <a:extLst>
            <a:ext uri="{FF2B5EF4-FFF2-40B4-BE49-F238E27FC236}">
              <a16:creationId xmlns:a16="http://schemas.microsoft.com/office/drawing/2014/main" id="{FF36AC1F-881A-432B-A947-4CFE33C0CBFD}"/>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3" name="テキスト ボックス 812">
          <a:extLst>
            <a:ext uri="{FF2B5EF4-FFF2-40B4-BE49-F238E27FC236}">
              <a16:creationId xmlns:a16="http://schemas.microsoft.com/office/drawing/2014/main" id="{69DC35AB-8AE8-451F-8660-66F3F4D6C21F}"/>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4" name="直線コネクタ 813">
          <a:extLst>
            <a:ext uri="{FF2B5EF4-FFF2-40B4-BE49-F238E27FC236}">
              <a16:creationId xmlns:a16="http://schemas.microsoft.com/office/drawing/2014/main" id="{CB7A938F-BCC4-43E4-972F-CCD086A7480A}"/>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5" name="直線コネクタ 814">
          <a:extLst>
            <a:ext uri="{FF2B5EF4-FFF2-40B4-BE49-F238E27FC236}">
              <a16:creationId xmlns:a16="http://schemas.microsoft.com/office/drawing/2014/main" id="{A2A2F7B3-5224-4ED2-9F5F-6F7E5DF89C29}"/>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6" name="テキスト ボックス 815">
          <a:extLst>
            <a:ext uri="{FF2B5EF4-FFF2-40B4-BE49-F238E27FC236}">
              <a16:creationId xmlns:a16="http://schemas.microsoft.com/office/drawing/2014/main" id="{11E70EDB-7540-453C-9EEB-D587A2B1CF3D}"/>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7" name="直線コネクタ 816">
          <a:extLst>
            <a:ext uri="{FF2B5EF4-FFF2-40B4-BE49-F238E27FC236}">
              <a16:creationId xmlns:a16="http://schemas.microsoft.com/office/drawing/2014/main" id="{96C59139-3C40-4C13-85F9-AAA9015010B3}"/>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8" name="テキスト ボックス 817">
          <a:extLst>
            <a:ext uri="{FF2B5EF4-FFF2-40B4-BE49-F238E27FC236}">
              <a16:creationId xmlns:a16="http://schemas.microsoft.com/office/drawing/2014/main" id="{FE2EED7B-3CB9-467F-AB75-B528126850EE}"/>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9" name="直線コネクタ 818">
          <a:extLst>
            <a:ext uri="{FF2B5EF4-FFF2-40B4-BE49-F238E27FC236}">
              <a16:creationId xmlns:a16="http://schemas.microsoft.com/office/drawing/2014/main" id="{1E77C2C1-2727-4AAF-A11D-D54860D4B38F}"/>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20" name="テキスト ボックス 819">
          <a:extLst>
            <a:ext uri="{FF2B5EF4-FFF2-40B4-BE49-F238E27FC236}">
              <a16:creationId xmlns:a16="http://schemas.microsoft.com/office/drawing/2014/main" id="{F198EC85-088D-4E3A-8EE0-89A33583B000}"/>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21" name="直線コネクタ 820">
          <a:extLst>
            <a:ext uri="{FF2B5EF4-FFF2-40B4-BE49-F238E27FC236}">
              <a16:creationId xmlns:a16="http://schemas.microsoft.com/office/drawing/2014/main" id="{3719C79D-E8AB-453C-8694-37D0F2E67AB8}"/>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22" name="テキスト ボックス 821">
          <a:extLst>
            <a:ext uri="{FF2B5EF4-FFF2-40B4-BE49-F238E27FC236}">
              <a16:creationId xmlns:a16="http://schemas.microsoft.com/office/drawing/2014/main" id="{8BD476E9-5FCC-49C9-983C-660C3045E929}"/>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3" name="直線コネクタ 822">
          <a:extLst>
            <a:ext uri="{FF2B5EF4-FFF2-40B4-BE49-F238E27FC236}">
              <a16:creationId xmlns:a16="http://schemas.microsoft.com/office/drawing/2014/main" id="{6C480F78-004F-4B88-8625-DA8391A3ECCB}"/>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4" name="テキスト ボックス 823">
          <a:extLst>
            <a:ext uri="{FF2B5EF4-FFF2-40B4-BE49-F238E27FC236}">
              <a16:creationId xmlns:a16="http://schemas.microsoft.com/office/drawing/2014/main" id="{3889C1EB-3A25-417A-8032-9B35706379CB}"/>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5" name="直線コネクタ 824">
          <a:extLst>
            <a:ext uri="{FF2B5EF4-FFF2-40B4-BE49-F238E27FC236}">
              <a16:creationId xmlns:a16="http://schemas.microsoft.com/office/drawing/2014/main" id="{B1EEA2D7-0714-41A4-B0D4-D8C5BCEA3186}"/>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6" name="テキスト ボックス 825">
          <a:extLst>
            <a:ext uri="{FF2B5EF4-FFF2-40B4-BE49-F238E27FC236}">
              <a16:creationId xmlns:a16="http://schemas.microsoft.com/office/drawing/2014/main" id="{AD10F78F-96E1-4B10-A5AF-82C988D33387}"/>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7" name="直線コネクタ 826">
          <a:extLst>
            <a:ext uri="{FF2B5EF4-FFF2-40B4-BE49-F238E27FC236}">
              <a16:creationId xmlns:a16="http://schemas.microsoft.com/office/drawing/2014/main" id="{1F76BC28-BCD4-4168-9D75-761FAD80F5C2}"/>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8" name="テキスト ボックス 827">
          <a:extLst>
            <a:ext uri="{FF2B5EF4-FFF2-40B4-BE49-F238E27FC236}">
              <a16:creationId xmlns:a16="http://schemas.microsoft.com/office/drawing/2014/main" id="{B3241F5A-664D-47EA-BF86-CB24F85EA83A}"/>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9" name="【公民館】&#10;一人当たり面積グラフ枠">
          <a:extLst>
            <a:ext uri="{FF2B5EF4-FFF2-40B4-BE49-F238E27FC236}">
              <a16:creationId xmlns:a16="http://schemas.microsoft.com/office/drawing/2014/main" id="{C25C2DB5-EEAA-4BC9-B938-6C77925A4A0D}"/>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830" name="直線コネクタ 829">
          <a:extLst>
            <a:ext uri="{FF2B5EF4-FFF2-40B4-BE49-F238E27FC236}">
              <a16:creationId xmlns:a16="http://schemas.microsoft.com/office/drawing/2014/main" id="{78F0A27A-7A03-4201-82BC-759CC7CB17CD}"/>
            </a:ext>
          </a:extLst>
        </xdr:cNvPr>
        <xdr:cNvCxnSpPr/>
      </xdr:nvCxnSpPr>
      <xdr:spPr>
        <a:xfrm flipV="1">
          <a:off x="19947254" y="17170636"/>
          <a:ext cx="0" cy="154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831" name="【公民館】&#10;一人当たり面積最小値テキスト">
          <a:extLst>
            <a:ext uri="{FF2B5EF4-FFF2-40B4-BE49-F238E27FC236}">
              <a16:creationId xmlns:a16="http://schemas.microsoft.com/office/drawing/2014/main" id="{B43198D8-F966-4E6E-AFB0-023FD7DC2E87}"/>
            </a:ext>
          </a:extLst>
        </xdr:cNvPr>
        <xdr:cNvSpPr txBox="1"/>
      </xdr:nvSpPr>
      <xdr:spPr>
        <a:xfrm>
          <a:off x="1998599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832" name="直線コネクタ 831">
          <a:extLst>
            <a:ext uri="{FF2B5EF4-FFF2-40B4-BE49-F238E27FC236}">
              <a16:creationId xmlns:a16="http://schemas.microsoft.com/office/drawing/2014/main" id="{D1F6A0D7-9935-415E-A6B6-B93A36B49C76}"/>
            </a:ext>
          </a:extLst>
        </xdr:cNvPr>
        <xdr:cNvCxnSpPr/>
      </xdr:nvCxnSpPr>
      <xdr:spPr>
        <a:xfrm>
          <a:off x="19885660" y="187172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833" name="【公民館】&#10;一人当たり面積最大値テキスト">
          <a:extLst>
            <a:ext uri="{FF2B5EF4-FFF2-40B4-BE49-F238E27FC236}">
              <a16:creationId xmlns:a16="http://schemas.microsoft.com/office/drawing/2014/main" id="{95EBE13D-2BED-44EE-A495-329F4588CFDE}"/>
            </a:ext>
          </a:extLst>
        </xdr:cNvPr>
        <xdr:cNvSpPr txBox="1"/>
      </xdr:nvSpPr>
      <xdr:spPr>
        <a:xfrm>
          <a:off x="19985990" y="1694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834" name="直線コネクタ 833">
          <a:extLst>
            <a:ext uri="{FF2B5EF4-FFF2-40B4-BE49-F238E27FC236}">
              <a16:creationId xmlns:a16="http://schemas.microsoft.com/office/drawing/2014/main" id="{A483EBAD-9D4E-4239-A4E1-5A24A1614F08}"/>
            </a:ext>
          </a:extLst>
        </xdr:cNvPr>
        <xdr:cNvCxnSpPr/>
      </xdr:nvCxnSpPr>
      <xdr:spPr>
        <a:xfrm>
          <a:off x="19885660" y="171706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10721</xdr:rowOff>
    </xdr:from>
    <xdr:ext cx="469744" cy="259045"/>
    <xdr:sp macro="" textlink="">
      <xdr:nvSpPr>
        <xdr:cNvPr id="835" name="【公民館】&#10;一人当たり面積平均値テキスト">
          <a:extLst>
            <a:ext uri="{FF2B5EF4-FFF2-40B4-BE49-F238E27FC236}">
              <a16:creationId xmlns:a16="http://schemas.microsoft.com/office/drawing/2014/main" id="{E3C735EB-7B9F-413F-ABDD-B8FCC17C2F3F}"/>
            </a:ext>
          </a:extLst>
        </xdr:cNvPr>
        <xdr:cNvSpPr txBox="1"/>
      </xdr:nvSpPr>
      <xdr:spPr>
        <a:xfrm>
          <a:off x="19985990" y="183577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836" name="フローチャート: 判断 835">
          <a:extLst>
            <a:ext uri="{FF2B5EF4-FFF2-40B4-BE49-F238E27FC236}">
              <a16:creationId xmlns:a16="http://schemas.microsoft.com/office/drawing/2014/main" id="{A669FA01-3667-4AB7-BCC3-3F40F243852F}"/>
            </a:ext>
          </a:extLst>
        </xdr:cNvPr>
        <xdr:cNvSpPr/>
      </xdr:nvSpPr>
      <xdr:spPr>
        <a:xfrm>
          <a:off x="19904710" y="1850634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837" name="フローチャート: 判断 836">
          <a:extLst>
            <a:ext uri="{FF2B5EF4-FFF2-40B4-BE49-F238E27FC236}">
              <a16:creationId xmlns:a16="http://schemas.microsoft.com/office/drawing/2014/main" id="{1010C696-1373-4A24-A039-5B06E1CC81DC}"/>
            </a:ext>
          </a:extLst>
        </xdr:cNvPr>
        <xdr:cNvSpPr/>
      </xdr:nvSpPr>
      <xdr:spPr>
        <a:xfrm>
          <a:off x="19161760" y="1848212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838" name="フローチャート: 判断 837">
          <a:extLst>
            <a:ext uri="{FF2B5EF4-FFF2-40B4-BE49-F238E27FC236}">
              <a16:creationId xmlns:a16="http://schemas.microsoft.com/office/drawing/2014/main" id="{B5B40853-7F31-4A06-BC7A-AE3FEC1A199F}"/>
            </a:ext>
          </a:extLst>
        </xdr:cNvPr>
        <xdr:cNvSpPr/>
      </xdr:nvSpPr>
      <xdr:spPr>
        <a:xfrm>
          <a:off x="18345150" y="1848751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839" name="フローチャート: 判断 838">
          <a:extLst>
            <a:ext uri="{FF2B5EF4-FFF2-40B4-BE49-F238E27FC236}">
              <a16:creationId xmlns:a16="http://schemas.microsoft.com/office/drawing/2014/main" id="{82792BDB-1A16-4CF8-9DF8-93A9F97ECF9F}"/>
            </a:ext>
          </a:extLst>
        </xdr:cNvPr>
        <xdr:cNvSpPr/>
      </xdr:nvSpPr>
      <xdr:spPr>
        <a:xfrm>
          <a:off x="17547590" y="1850798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840" name="フローチャート: 判断 839">
          <a:extLst>
            <a:ext uri="{FF2B5EF4-FFF2-40B4-BE49-F238E27FC236}">
              <a16:creationId xmlns:a16="http://schemas.microsoft.com/office/drawing/2014/main" id="{955D2C62-9F59-4571-8835-A13AC2DDDD20}"/>
            </a:ext>
          </a:extLst>
        </xdr:cNvPr>
        <xdr:cNvSpPr/>
      </xdr:nvSpPr>
      <xdr:spPr>
        <a:xfrm>
          <a:off x="16761460" y="1851946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E14D9C09-16CA-482C-A195-F2BDFE1AD201}"/>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B1121FC1-E871-437B-A0EA-1809A1468034}"/>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C042E6D2-B25B-4416-8D0B-0DE7CB6A3D9D}"/>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FAE2A930-BB86-4C39-8285-047359580C0B}"/>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597B82F5-416D-4A12-BA00-442C54C121C3}"/>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97899</xdr:rowOff>
    </xdr:from>
    <xdr:to>
      <xdr:col>116</xdr:col>
      <xdr:colOff>114300</xdr:colOff>
      <xdr:row>109</xdr:row>
      <xdr:rowOff>28049</xdr:rowOff>
    </xdr:to>
    <xdr:sp macro="" textlink="">
      <xdr:nvSpPr>
        <xdr:cNvPr id="846" name="楕円 845">
          <a:extLst>
            <a:ext uri="{FF2B5EF4-FFF2-40B4-BE49-F238E27FC236}">
              <a16:creationId xmlns:a16="http://schemas.microsoft.com/office/drawing/2014/main" id="{8C5E9935-B098-478A-87DF-A94FFFA817BF}"/>
            </a:ext>
          </a:extLst>
        </xdr:cNvPr>
        <xdr:cNvSpPr/>
      </xdr:nvSpPr>
      <xdr:spPr>
        <a:xfrm>
          <a:off x="19904710" y="1861068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12826</xdr:rowOff>
    </xdr:from>
    <xdr:ext cx="469744" cy="259045"/>
    <xdr:sp macro="" textlink="">
      <xdr:nvSpPr>
        <xdr:cNvPr id="847" name="【公民館】&#10;一人当たり面積該当値テキスト">
          <a:extLst>
            <a:ext uri="{FF2B5EF4-FFF2-40B4-BE49-F238E27FC236}">
              <a16:creationId xmlns:a16="http://schemas.microsoft.com/office/drawing/2014/main" id="{ADD6F0E4-807F-45E7-952B-23F4D234E1FC}"/>
            </a:ext>
          </a:extLst>
        </xdr:cNvPr>
        <xdr:cNvSpPr txBox="1"/>
      </xdr:nvSpPr>
      <xdr:spPr>
        <a:xfrm>
          <a:off x="19985990" y="18533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98225</xdr:rowOff>
    </xdr:from>
    <xdr:to>
      <xdr:col>112</xdr:col>
      <xdr:colOff>38100</xdr:colOff>
      <xdr:row>109</xdr:row>
      <xdr:rowOff>28375</xdr:rowOff>
    </xdr:to>
    <xdr:sp macro="" textlink="">
      <xdr:nvSpPr>
        <xdr:cNvPr id="848" name="楕円 847">
          <a:extLst>
            <a:ext uri="{FF2B5EF4-FFF2-40B4-BE49-F238E27FC236}">
              <a16:creationId xmlns:a16="http://schemas.microsoft.com/office/drawing/2014/main" id="{591980C4-27EA-4C47-A72E-EC269A9B0E4C}"/>
            </a:ext>
          </a:extLst>
        </xdr:cNvPr>
        <xdr:cNvSpPr/>
      </xdr:nvSpPr>
      <xdr:spPr>
        <a:xfrm>
          <a:off x="19161760" y="186110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148699</xdr:rowOff>
    </xdr:from>
    <xdr:to>
      <xdr:col>116</xdr:col>
      <xdr:colOff>63500</xdr:colOff>
      <xdr:row>108</xdr:row>
      <xdr:rowOff>149025</xdr:rowOff>
    </xdr:to>
    <xdr:cxnSp macro="">
      <xdr:nvCxnSpPr>
        <xdr:cNvPr id="849" name="直線コネクタ 848">
          <a:extLst>
            <a:ext uri="{FF2B5EF4-FFF2-40B4-BE49-F238E27FC236}">
              <a16:creationId xmlns:a16="http://schemas.microsoft.com/office/drawing/2014/main" id="{F6FF64F5-1684-44BE-BEFD-F6EF0527F9D6}"/>
            </a:ext>
          </a:extLst>
        </xdr:cNvPr>
        <xdr:cNvCxnSpPr/>
      </xdr:nvCxnSpPr>
      <xdr:spPr>
        <a:xfrm flipV="1">
          <a:off x="19204940" y="18665299"/>
          <a:ext cx="74295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98879</xdr:rowOff>
    </xdr:from>
    <xdr:to>
      <xdr:col>107</xdr:col>
      <xdr:colOff>101600</xdr:colOff>
      <xdr:row>109</xdr:row>
      <xdr:rowOff>29029</xdr:rowOff>
    </xdr:to>
    <xdr:sp macro="" textlink="">
      <xdr:nvSpPr>
        <xdr:cNvPr id="850" name="楕円 849">
          <a:extLst>
            <a:ext uri="{FF2B5EF4-FFF2-40B4-BE49-F238E27FC236}">
              <a16:creationId xmlns:a16="http://schemas.microsoft.com/office/drawing/2014/main" id="{26F04C13-5020-45C4-8C40-FCD9D4630FA4}"/>
            </a:ext>
          </a:extLst>
        </xdr:cNvPr>
        <xdr:cNvSpPr/>
      </xdr:nvSpPr>
      <xdr:spPr>
        <a:xfrm>
          <a:off x="18345150" y="1861166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149025</xdr:rowOff>
    </xdr:from>
    <xdr:to>
      <xdr:col>111</xdr:col>
      <xdr:colOff>177800</xdr:colOff>
      <xdr:row>108</xdr:row>
      <xdr:rowOff>149679</xdr:rowOff>
    </xdr:to>
    <xdr:cxnSp macro="">
      <xdr:nvCxnSpPr>
        <xdr:cNvPr id="851" name="直線コネクタ 850">
          <a:extLst>
            <a:ext uri="{FF2B5EF4-FFF2-40B4-BE49-F238E27FC236}">
              <a16:creationId xmlns:a16="http://schemas.microsoft.com/office/drawing/2014/main" id="{03A9806A-8418-4EC9-A3D3-2B7DEB36061F}"/>
            </a:ext>
          </a:extLst>
        </xdr:cNvPr>
        <xdr:cNvCxnSpPr/>
      </xdr:nvCxnSpPr>
      <xdr:spPr>
        <a:xfrm flipV="1">
          <a:off x="18399760" y="18665625"/>
          <a:ext cx="80518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99859</xdr:rowOff>
    </xdr:from>
    <xdr:to>
      <xdr:col>102</xdr:col>
      <xdr:colOff>165100</xdr:colOff>
      <xdr:row>109</xdr:row>
      <xdr:rowOff>30009</xdr:rowOff>
    </xdr:to>
    <xdr:sp macro="" textlink="">
      <xdr:nvSpPr>
        <xdr:cNvPr id="852" name="楕円 851">
          <a:extLst>
            <a:ext uri="{FF2B5EF4-FFF2-40B4-BE49-F238E27FC236}">
              <a16:creationId xmlns:a16="http://schemas.microsoft.com/office/drawing/2014/main" id="{8028D1B4-3A84-464F-BFEB-C11B0E6C72AD}"/>
            </a:ext>
          </a:extLst>
        </xdr:cNvPr>
        <xdr:cNvSpPr/>
      </xdr:nvSpPr>
      <xdr:spPr>
        <a:xfrm>
          <a:off x="17547590" y="1861264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149679</xdr:rowOff>
    </xdr:from>
    <xdr:to>
      <xdr:col>107</xdr:col>
      <xdr:colOff>50800</xdr:colOff>
      <xdr:row>108</xdr:row>
      <xdr:rowOff>150659</xdr:rowOff>
    </xdr:to>
    <xdr:cxnSp macro="">
      <xdr:nvCxnSpPr>
        <xdr:cNvPr id="853" name="直線コネクタ 852">
          <a:extLst>
            <a:ext uri="{FF2B5EF4-FFF2-40B4-BE49-F238E27FC236}">
              <a16:creationId xmlns:a16="http://schemas.microsoft.com/office/drawing/2014/main" id="{1B017852-9A1C-41E0-B584-8EC333EC8438}"/>
            </a:ext>
          </a:extLst>
        </xdr:cNvPr>
        <xdr:cNvCxnSpPr/>
      </xdr:nvCxnSpPr>
      <xdr:spPr>
        <a:xfrm flipV="1">
          <a:off x="17602200" y="18666279"/>
          <a:ext cx="79756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100185</xdr:rowOff>
    </xdr:from>
    <xdr:to>
      <xdr:col>98</xdr:col>
      <xdr:colOff>38100</xdr:colOff>
      <xdr:row>109</xdr:row>
      <xdr:rowOff>30335</xdr:rowOff>
    </xdr:to>
    <xdr:sp macro="" textlink="">
      <xdr:nvSpPr>
        <xdr:cNvPr id="854" name="楕円 853">
          <a:extLst>
            <a:ext uri="{FF2B5EF4-FFF2-40B4-BE49-F238E27FC236}">
              <a16:creationId xmlns:a16="http://schemas.microsoft.com/office/drawing/2014/main" id="{AB87C064-0570-4C50-9CF9-D51777036428}"/>
            </a:ext>
          </a:extLst>
        </xdr:cNvPr>
        <xdr:cNvSpPr/>
      </xdr:nvSpPr>
      <xdr:spPr>
        <a:xfrm>
          <a:off x="16761460" y="1861297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150659</xdr:rowOff>
    </xdr:from>
    <xdr:to>
      <xdr:col>102</xdr:col>
      <xdr:colOff>114300</xdr:colOff>
      <xdr:row>108</xdr:row>
      <xdr:rowOff>150985</xdr:rowOff>
    </xdr:to>
    <xdr:cxnSp macro="">
      <xdr:nvCxnSpPr>
        <xdr:cNvPr id="855" name="直線コネクタ 854">
          <a:extLst>
            <a:ext uri="{FF2B5EF4-FFF2-40B4-BE49-F238E27FC236}">
              <a16:creationId xmlns:a16="http://schemas.microsoft.com/office/drawing/2014/main" id="{DB137A98-BEE0-4494-BE38-E678AF6598F9}"/>
            </a:ext>
          </a:extLst>
        </xdr:cNvPr>
        <xdr:cNvCxnSpPr/>
      </xdr:nvCxnSpPr>
      <xdr:spPr>
        <a:xfrm flipV="1">
          <a:off x="16804640" y="18667259"/>
          <a:ext cx="79756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79846</xdr:rowOff>
    </xdr:from>
    <xdr:ext cx="469744" cy="259045"/>
    <xdr:sp macro="" textlink="">
      <xdr:nvSpPr>
        <xdr:cNvPr id="856" name="n_1aveValue【公民館】&#10;一人当たり面積">
          <a:extLst>
            <a:ext uri="{FF2B5EF4-FFF2-40B4-BE49-F238E27FC236}">
              <a16:creationId xmlns:a16="http://schemas.microsoft.com/office/drawing/2014/main" id="{A2361F8C-7BDD-4A78-A688-83D76C0DEEF6}"/>
            </a:ext>
          </a:extLst>
        </xdr:cNvPr>
        <xdr:cNvSpPr txBox="1"/>
      </xdr:nvSpPr>
      <xdr:spPr>
        <a:xfrm>
          <a:off x="18982132" y="1825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macro="" textlink="">
      <xdr:nvSpPr>
        <xdr:cNvPr id="857" name="n_2aveValue【公民館】&#10;一人当たり面積">
          <a:extLst>
            <a:ext uri="{FF2B5EF4-FFF2-40B4-BE49-F238E27FC236}">
              <a16:creationId xmlns:a16="http://schemas.microsoft.com/office/drawing/2014/main" id="{52851381-CD7F-4FAD-9250-E5428411EA16}"/>
            </a:ext>
          </a:extLst>
        </xdr:cNvPr>
        <xdr:cNvSpPr txBox="1"/>
      </xdr:nvSpPr>
      <xdr:spPr>
        <a:xfrm>
          <a:off x="18182032" y="18268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macro="" textlink="">
      <xdr:nvSpPr>
        <xdr:cNvPr id="858" name="n_3aveValue【公民館】&#10;一人当たり面積">
          <a:extLst>
            <a:ext uri="{FF2B5EF4-FFF2-40B4-BE49-F238E27FC236}">
              <a16:creationId xmlns:a16="http://schemas.microsoft.com/office/drawing/2014/main" id="{79C21C9C-6B58-411D-AE00-B09B7B1682CE}"/>
            </a:ext>
          </a:extLst>
        </xdr:cNvPr>
        <xdr:cNvSpPr txBox="1"/>
      </xdr:nvSpPr>
      <xdr:spPr>
        <a:xfrm>
          <a:off x="17384472" y="1827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120993</xdr:rowOff>
    </xdr:from>
    <xdr:ext cx="469744" cy="259045"/>
    <xdr:sp macro="" textlink="">
      <xdr:nvSpPr>
        <xdr:cNvPr id="859" name="n_4aveValue【公民館】&#10;一人当たり面積">
          <a:extLst>
            <a:ext uri="{FF2B5EF4-FFF2-40B4-BE49-F238E27FC236}">
              <a16:creationId xmlns:a16="http://schemas.microsoft.com/office/drawing/2014/main" id="{D797B9D3-4AA7-4743-8DA1-399A7DA69A58}"/>
            </a:ext>
          </a:extLst>
        </xdr:cNvPr>
        <xdr:cNvSpPr txBox="1"/>
      </xdr:nvSpPr>
      <xdr:spPr>
        <a:xfrm>
          <a:off x="16588817" y="18296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19502</xdr:rowOff>
    </xdr:from>
    <xdr:ext cx="469744" cy="259045"/>
    <xdr:sp macro="" textlink="">
      <xdr:nvSpPr>
        <xdr:cNvPr id="860" name="n_1mainValue【公民館】&#10;一人当たり面積">
          <a:extLst>
            <a:ext uri="{FF2B5EF4-FFF2-40B4-BE49-F238E27FC236}">
              <a16:creationId xmlns:a16="http://schemas.microsoft.com/office/drawing/2014/main" id="{FD69B9D5-AC13-4AA5-BC94-06EB9D199819}"/>
            </a:ext>
          </a:extLst>
        </xdr:cNvPr>
        <xdr:cNvSpPr txBox="1"/>
      </xdr:nvSpPr>
      <xdr:spPr>
        <a:xfrm>
          <a:off x="18982132" y="1870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20156</xdr:rowOff>
    </xdr:from>
    <xdr:ext cx="469744" cy="259045"/>
    <xdr:sp macro="" textlink="">
      <xdr:nvSpPr>
        <xdr:cNvPr id="861" name="n_2mainValue【公民館】&#10;一人当たり面積">
          <a:extLst>
            <a:ext uri="{FF2B5EF4-FFF2-40B4-BE49-F238E27FC236}">
              <a16:creationId xmlns:a16="http://schemas.microsoft.com/office/drawing/2014/main" id="{CCEE3050-4BB4-4CD3-85D7-DE59F8BD99B5}"/>
            </a:ext>
          </a:extLst>
        </xdr:cNvPr>
        <xdr:cNvSpPr txBox="1"/>
      </xdr:nvSpPr>
      <xdr:spPr>
        <a:xfrm>
          <a:off x="18182032" y="1870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21136</xdr:rowOff>
    </xdr:from>
    <xdr:ext cx="469744" cy="259045"/>
    <xdr:sp macro="" textlink="">
      <xdr:nvSpPr>
        <xdr:cNvPr id="862" name="n_3mainValue【公民館】&#10;一人当たり面積">
          <a:extLst>
            <a:ext uri="{FF2B5EF4-FFF2-40B4-BE49-F238E27FC236}">
              <a16:creationId xmlns:a16="http://schemas.microsoft.com/office/drawing/2014/main" id="{705A32EE-3635-4C53-82E8-F58AD57CC078}"/>
            </a:ext>
          </a:extLst>
        </xdr:cNvPr>
        <xdr:cNvSpPr txBox="1"/>
      </xdr:nvSpPr>
      <xdr:spPr>
        <a:xfrm>
          <a:off x="17384472" y="18705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21462</xdr:rowOff>
    </xdr:from>
    <xdr:ext cx="469744" cy="259045"/>
    <xdr:sp macro="" textlink="">
      <xdr:nvSpPr>
        <xdr:cNvPr id="863" name="n_4mainValue【公民館】&#10;一人当たり面積">
          <a:extLst>
            <a:ext uri="{FF2B5EF4-FFF2-40B4-BE49-F238E27FC236}">
              <a16:creationId xmlns:a16="http://schemas.microsoft.com/office/drawing/2014/main" id="{B51374E0-8B84-468F-8075-BC7EEDC9BF6D}"/>
            </a:ext>
          </a:extLst>
        </xdr:cNvPr>
        <xdr:cNvSpPr txBox="1"/>
      </xdr:nvSpPr>
      <xdr:spPr>
        <a:xfrm>
          <a:off x="16588817" y="18705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4" name="正方形/長方形 863">
          <a:extLst>
            <a:ext uri="{FF2B5EF4-FFF2-40B4-BE49-F238E27FC236}">
              <a16:creationId xmlns:a16="http://schemas.microsoft.com/office/drawing/2014/main" id="{4F94BD8E-369B-466F-A8C6-9251F8CAC4BF}"/>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5" name="正方形/長方形 864">
          <a:extLst>
            <a:ext uri="{FF2B5EF4-FFF2-40B4-BE49-F238E27FC236}">
              <a16:creationId xmlns:a16="http://schemas.microsoft.com/office/drawing/2014/main" id="{A48C77D4-0B01-4DD7-B621-F5C7BF3F86B3}"/>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6" name="テキスト ボックス 865">
          <a:extLst>
            <a:ext uri="{FF2B5EF4-FFF2-40B4-BE49-F238E27FC236}">
              <a16:creationId xmlns:a16="http://schemas.microsoft.com/office/drawing/2014/main" id="{B47ED2FB-5834-4C2C-AA78-BF2C1E7BF53A}"/>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類似団体と比較して特に有形固定資産減価償却率が高くなっている施設は、道路、児童館、学校施設であり、特に低くなっている施設は、公営住宅である。　学校施設は個別施設計画により老朽化対策に取り組むこととし、他施設についても維持管理経費の増加に留意し、個別施設計画の策定を考えながら老朽化対策に取り組んでいく。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766FDFC-B420-4A3F-813D-677BDA8133BE}"/>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CD1E077-CBC3-430D-A165-58CB592F6EE9}"/>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D80F447-D53A-4B75-88AB-9D6C752EBDA6}"/>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331796D-8A5F-4101-A954-95B43AB5E5A6}"/>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福島県泉崎村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5CAED7E-CA9B-4644-81A9-0FE98AE8022F}"/>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3011B21-C861-4F96-90E6-2AE0A1822883}"/>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FBA0844-8077-472B-A192-32FA18EBB4AE}"/>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AEEC5B4-14A0-4495-A090-1E7FEB745F57}"/>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1CCEBD1-E0BB-40C5-9B4A-B21D85BDF4C5}"/>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9F2C319-BFC8-45B5-A71C-7BAD63772E61}"/>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6,092
5,922
35.43
4,347,621
3,907,534
359,077
2,820,129
2,968,530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F81F28C-B479-4DE1-9F47-D86119F4A54E}"/>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56CFF1C-D2F4-404B-9DDE-B88F0DF6EA8E}"/>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61346E3-26D1-4E34-839C-F887CF79F868}"/>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A23E5CC-9432-45EA-9CC8-8600FE8BFA6D}"/>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6753F54-9DBD-40B5-A595-E46272C6B690}"/>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0654783-643C-4479-9A95-E631A3AFFA75}"/>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B723B8A-E821-4A2F-AA2C-6C0A97F06058}"/>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C69636B-03C2-4BEB-A7CC-E056E186A73C}"/>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3381C3D-5E0D-4025-ABAF-4BDF37C6BBB3}"/>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60FFE8B-8284-4993-83B1-1D1A5B6CDAB4}"/>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8A5B1F3-8C14-4622-B5D0-DD8B621ABF0C}"/>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C1F1F04-A34F-495D-BCC2-33C6DEB62CC5}"/>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1E3E163-F782-465C-B938-A7E8C24EF5C8}"/>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5E2CE73-B45C-4A84-9F90-6EE570F07291}"/>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04BDF18-BF95-43FF-8C12-8F35CBB09C43}"/>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ABB1E74-A785-4B2A-8D21-5DF17562B1F1}"/>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D0EC40D-9248-4D7C-8A53-835413AC28B6}"/>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6FB27D1-A4D3-414F-BF1D-7C2250937596}"/>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C0AE1C6-3CFF-4A68-926B-859272B70604}"/>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E962DEB-A396-4939-8D3F-2DD7279FFEE8}"/>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421CD64-E806-49FD-8C2C-B4A04B055F28}"/>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7B96DA7-E396-4686-A8DB-E479DBE8D2B3}"/>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95A3145-3D99-4588-8783-6F86FF3E605A}"/>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8998AA8-8CFE-4A12-BCD1-67F43311B8ED}"/>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F4D3CB7-9863-4AC6-A04E-195F6F4496F5}"/>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6A09B41-4B72-4A91-85BD-E8270FBA005F}"/>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7A87EBB-9817-4B2D-9702-3670DDFDC9B6}"/>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CF8B5E5-D2F3-4F34-B2A0-B8AEF91A5F16}"/>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FE84448-D630-4930-8B9B-BE6F57D6CF8C}"/>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1289F9F-49CB-409A-ADFB-7E01CD8F45A5}"/>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C0AC50A-2695-4808-87E3-2FD14EF84367}"/>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F1CFA37-41E2-45DA-B7ED-BECA3A50DB38}"/>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A3495F4-446C-4752-9128-63182280D514}"/>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8CE51BE-519C-4207-A1BB-153038C012F3}"/>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77F7E40-B8ED-4E20-BFFF-1748A944A258}"/>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75DCE89-55C5-4925-B9EB-DB74B995CFA0}"/>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D200706-93AC-495E-B80A-291B3C99BEA4}"/>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9C984CE-5D9E-4031-A2F4-2F430989FFAA}"/>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E3885B84-D348-4A61-8F5B-3C939B7308F7}"/>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D6BE3AD-7907-4AC9-997D-C294199089E8}"/>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1F07853-132A-488D-B671-EACB65FDD005}"/>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76295F2-EC0D-41AC-8A1C-17B89A0E7BC2}"/>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429D300-2148-4730-95A9-89F8032AE5A2}"/>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52058635-1E18-4B4B-846C-9EF26547BB57}"/>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ECCF2F5-BC84-4057-BCB2-FF403EFB36D0}"/>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8E872AE-4AB2-412C-A7C4-389A4FE38A48}"/>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74567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F1B32C8C-4597-4E22-AE00-E660D1D9253E}"/>
            </a:ext>
          </a:extLst>
        </xdr:cNvPr>
        <xdr:cNvCxnSpPr/>
      </xdr:nvCxnSpPr>
      <xdr:spPr>
        <a:xfrm flipV="1">
          <a:off x="4173855" y="5732417"/>
          <a:ext cx="0" cy="15648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57E0BC83-21C1-4859-9462-486846CA5753}"/>
            </a:ext>
          </a:extLst>
        </xdr:cNvPr>
        <xdr:cNvSpPr txBox="1"/>
      </xdr:nvSpPr>
      <xdr:spPr>
        <a:xfrm>
          <a:off x="421259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10E854D6-FB0F-4ECC-A52C-4F8B9680C30B}"/>
            </a:ext>
          </a:extLst>
        </xdr:cNvPr>
        <xdr:cNvCxnSpPr/>
      </xdr:nvCxnSpPr>
      <xdr:spPr>
        <a:xfrm>
          <a:off x="411226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21244</xdr:rowOff>
    </xdr:from>
    <xdr:ext cx="340478" cy="259045"/>
    <xdr:sp macro="" textlink="">
      <xdr:nvSpPr>
        <xdr:cNvPr id="61" name="【図書館】&#10;有形固定資産減価償却率最大値テキスト">
          <a:extLst>
            <a:ext uri="{FF2B5EF4-FFF2-40B4-BE49-F238E27FC236}">
              <a16:creationId xmlns:a16="http://schemas.microsoft.com/office/drawing/2014/main" id="{4AADDB72-532D-4280-B8D9-D9407C861FB5}"/>
            </a:ext>
          </a:extLst>
        </xdr:cNvPr>
        <xdr:cNvSpPr txBox="1"/>
      </xdr:nvSpPr>
      <xdr:spPr>
        <a:xfrm>
          <a:off x="4212590" y="55038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74567</xdr:rowOff>
    </xdr:from>
    <xdr:to>
      <xdr:col>24</xdr:col>
      <xdr:colOff>152400</xdr:colOff>
      <xdr:row>33</xdr:row>
      <xdr:rowOff>74567</xdr:rowOff>
    </xdr:to>
    <xdr:cxnSp macro="">
      <xdr:nvCxnSpPr>
        <xdr:cNvPr id="62" name="直線コネクタ 61">
          <a:extLst>
            <a:ext uri="{FF2B5EF4-FFF2-40B4-BE49-F238E27FC236}">
              <a16:creationId xmlns:a16="http://schemas.microsoft.com/office/drawing/2014/main" id="{ABAFC84E-2CD1-47C1-85F1-B129EEA7F763}"/>
            </a:ext>
          </a:extLst>
        </xdr:cNvPr>
        <xdr:cNvCxnSpPr/>
      </xdr:nvCxnSpPr>
      <xdr:spPr>
        <a:xfrm>
          <a:off x="4112260" y="57324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8726</xdr:rowOff>
    </xdr:from>
    <xdr:ext cx="405111" cy="259045"/>
    <xdr:sp macro="" textlink="">
      <xdr:nvSpPr>
        <xdr:cNvPr id="63" name="【図書館】&#10;有形固定資産減価償却率平均値テキスト">
          <a:extLst>
            <a:ext uri="{FF2B5EF4-FFF2-40B4-BE49-F238E27FC236}">
              <a16:creationId xmlns:a16="http://schemas.microsoft.com/office/drawing/2014/main" id="{1F31F692-0184-42F6-BCC3-55AD1590A0EF}"/>
            </a:ext>
          </a:extLst>
        </xdr:cNvPr>
        <xdr:cNvSpPr txBox="1"/>
      </xdr:nvSpPr>
      <xdr:spPr>
        <a:xfrm>
          <a:off x="4212590" y="63542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30299</xdr:rowOff>
    </xdr:from>
    <xdr:to>
      <xdr:col>24</xdr:col>
      <xdr:colOff>114300</xdr:colOff>
      <xdr:row>37</xdr:row>
      <xdr:rowOff>131899</xdr:rowOff>
    </xdr:to>
    <xdr:sp macro="" textlink="">
      <xdr:nvSpPr>
        <xdr:cNvPr id="64" name="フローチャート: 判断 63">
          <a:extLst>
            <a:ext uri="{FF2B5EF4-FFF2-40B4-BE49-F238E27FC236}">
              <a16:creationId xmlns:a16="http://schemas.microsoft.com/office/drawing/2014/main" id="{8A651BE4-3A5D-412C-999C-5B90D6D01767}"/>
            </a:ext>
          </a:extLst>
        </xdr:cNvPr>
        <xdr:cNvSpPr/>
      </xdr:nvSpPr>
      <xdr:spPr>
        <a:xfrm>
          <a:off x="4131310" y="637204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12337</xdr:rowOff>
    </xdr:from>
    <xdr:to>
      <xdr:col>20</xdr:col>
      <xdr:colOff>38100</xdr:colOff>
      <xdr:row>37</xdr:row>
      <xdr:rowOff>113937</xdr:rowOff>
    </xdr:to>
    <xdr:sp macro="" textlink="">
      <xdr:nvSpPr>
        <xdr:cNvPr id="65" name="フローチャート: 判断 64">
          <a:extLst>
            <a:ext uri="{FF2B5EF4-FFF2-40B4-BE49-F238E27FC236}">
              <a16:creationId xmlns:a16="http://schemas.microsoft.com/office/drawing/2014/main" id="{6FE37381-3291-442A-B678-167D9797FD8A}"/>
            </a:ext>
          </a:extLst>
        </xdr:cNvPr>
        <xdr:cNvSpPr/>
      </xdr:nvSpPr>
      <xdr:spPr>
        <a:xfrm>
          <a:off x="3388360" y="63597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53158</xdr:rowOff>
    </xdr:from>
    <xdr:to>
      <xdr:col>15</xdr:col>
      <xdr:colOff>101600</xdr:colOff>
      <xdr:row>37</xdr:row>
      <xdr:rowOff>154758</xdr:rowOff>
    </xdr:to>
    <xdr:sp macro="" textlink="">
      <xdr:nvSpPr>
        <xdr:cNvPr id="66" name="フローチャート: 判断 65">
          <a:extLst>
            <a:ext uri="{FF2B5EF4-FFF2-40B4-BE49-F238E27FC236}">
              <a16:creationId xmlns:a16="http://schemas.microsoft.com/office/drawing/2014/main" id="{ACA474E4-46EE-4DD1-9B56-F70DAC19B2E7}"/>
            </a:ext>
          </a:extLst>
        </xdr:cNvPr>
        <xdr:cNvSpPr/>
      </xdr:nvSpPr>
      <xdr:spPr>
        <a:xfrm>
          <a:off x="2571750" y="640061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xdr:rowOff>
    </xdr:from>
    <xdr:to>
      <xdr:col>10</xdr:col>
      <xdr:colOff>165100</xdr:colOff>
      <xdr:row>37</xdr:row>
      <xdr:rowOff>115570</xdr:rowOff>
    </xdr:to>
    <xdr:sp macro="" textlink="">
      <xdr:nvSpPr>
        <xdr:cNvPr id="67" name="フローチャート: 判断 66">
          <a:extLst>
            <a:ext uri="{FF2B5EF4-FFF2-40B4-BE49-F238E27FC236}">
              <a16:creationId xmlns:a16="http://schemas.microsoft.com/office/drawing/2014/main" id="{6E00FEB5-02B8-4324-B1E1-EFDAE61A6425}"/>
            </a:ext>
          </a:extLst>
        </xdr:cNvPr>
        <xdr:cNvSpPr/>
      </xdr:nvSpPr>
      <xdr:spPr>
        <a:xfrm>
          <a:off x="1774190" y="63614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46627</xdr:rowOff>
    </xdr:from>
    <xdr:to>
      <xdr:col>6</xdr:col>
      <xdr:colOff>38100</xdr:colOff>
      <xdr:row>37</xdr:row>
      <xdr:rowOff>148227</xdr:rowOff>
    </xdr:to>
    <xdr:sp macro="" textlink="">
      <xdr:nvSpPr>
        <xdr:cNvPr id="68" name="フローチャート: 判断 67">
          <a:extLst>
            <a:ext uri="{FF2B5EF4-FFF2-40B4-BE49-F238E27FC236}">
              <a16:creationId xmlns:a16="http://schemas.microsoft.com/office/drawing/2014/main" id="{56FF179F-29B6-41EC-9C3A-CFFEDAEBFF8C}"/>
            </a:ext>
          </a:extLst>
        </xdr:cNvPr>
        <xdr:cNvSpPr/>
      </xdr:nvSpPr>
      <xdr:spPr>
        <a:xfrm>
          <a:off x="988060" y="63921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E58BFA0-C0F2-4B11-8946-CFD6EAA000AF}"/>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5E259A4-A44B-4543-8946-4BAC7779C7C4}"/>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EB3BDCF-7008-4E65-8E90-A220C2FD7415}"/>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260BB05-B518-4B76-8360-AECAD2290AC1}"/>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35E4897-1D0C-4C65-BCC0-73A2A4E73894}"/>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90714</xdr:rowOff>
    </xdr:from>
    <xdr:to>
      <xdr:col>24</xdr:col>
      <xdr:colOff>114300</xdr:colOff>
      <xdr:row>37</xdr:row>
      <xdr:rowOff>20864</xdr:rowOff>
    </xdr:to>
    <xdr:sp macro="" textlink="">
      <xdr:nvSpPr>
        <xdr:cNvPr id="74" name="楕円 73">
          <a:extLst>
            <a:ext uri="{FF2B5EF4-FFF2-40B4-BE49-F238E27FC236}">
              <a16:creationId xmlns:a16="http://schemas.microsoft.com/office/drawing/2014/main" id="{B12C60E2-B759-474C-B23B-4BB6A37C5F87}"/>
            </a:ext>
          </a:extLst>
        </xdr:cNvPr>
        <xdr:cNvSpPr/>
      </xdr:nvSpPr>
      <xdr:spPr>
        <a:xfrm>
          <a:off x="4131310" y="626672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113591</xdr:rowOff>
    </xdr:from>
    <xdr:ext cx="405111" cy="259045"/>
    <xdr:sp macro="" textlink="">
      <xdr:nvSpPr>
        <xdr:cNvPr id="75" name="【図書館】&#10;有形固定資産減価償却率該当値テキスト">
          <a:extLst>
            <a:ext uri="{FF2B5EF4-FFF2-40B4-BE49-F238E27FC236}">
              <a16:creationId xmlns:a16="http://schemas.microsoft.com/office/drawing/2014/main" id="{6AF06BD7-33C0-4CA4-B48B-4DF1638A65CE}"/>
            </a:ext>
          </a:extLst>
        </xdr:cNvPr>
        <xdr:cNvSpPr txBox="1"/>
      </xdr:nvSpPr>
      <xdr:spPr>
        <a:xfrm>
          <a:off x="4212590" y="6114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54792</xdr:rowOff>
    </xdr:from>
    <xdr:to>
      <xdr:col>20</xdr:col>
      <xdr:colOff>38100</xdr:colOff>
      <xdr:row>36</xdr:row>
      <xdr:rowOff>156392</xdr:rowOff>
    </xdr:to>
    <xdr:sp macro="" textlink="">
      <xdr:nvSpPr>
        <xdr:cNvPr id="76" name="楕円 75">
          <a:extLst>
            <a:ext uri="{FF2B5EF4-FFF2-40B4-BE49-F238E27FC236}">
              <a16:creationId xmlns:a16="http://schemas.microsoft.com/office/drawing/2014/main" id="{C3092B63-FD4F-492F-9968-88E61504BA0C}"/>
            </a:ext>
          </a:extLst>
        </xdr:cNvPr>
        <xdr:cNvSpPr/>
      </xdr:nvSpPr>
      <xdr:spPr>
        <a:xfrm>
          <a:off x="3388360" y="6230802"/>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105592</xdr:rowOff>
    </xdr:from>
    <xdr:to>
      <xdr:col>24</xdr:col>
      <xdr:colOff>63500</xdr:colOff>
      <xdr:row>36</xdr:row>
      <xdr:rowOff>141514</xdr:rowOff>
    </xdr:to>
    <xdr:cxnSp macro="">
      <xdr:nvCxnSpPr>
        <xdr:cNvPr id="77" name="直線コネクタ 76">
          <a:extLst>
            <a:ext uri="{FF2B5EF4-FFF2-40B4-BE49-F238E27FC236}">
              <a16:creationId xmlns:a16="http://schemas.microsoft.com/office/drawing/2014/main" id="{54D1E65D-6D49-40D6-A9AE-1529C532F63D}"/>
            </a:ext>
          </a:extLst>
        </xdr:cNvPr>
        <xdr:cNvCxnSpPr/>
      </xdr:nvCxnSpPr>
      <xdr:spPr>
        <a:xfrm>
          <a:off x="3431540" y="6275887"/>
          <a:ext cx="74295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18869</xdr:rowOff>
    </xdr:from>
    <xdr:to>
      <xdr:col>15</xdr:col>
      <xdr:colOff>101600</xdr:colOff>
      <xdr:row>36</xdr:row>
      <xdr:rowOff>120469</xdr:rowOff>
    </xdr:to>
    <xdr:sp macro="" textlink="">
      <xdr:nvSpPr>
        <xdr:cNvPr id="78" name="楕円 77">
          <a:extLst>
            <a:ext uri="{FF2B5EF4-FFF2-40B4-BE49-F238E27FC236}">
              <a16:creationId xmlns:a16="http://schemas.microsoft.com/office/drawing/2014/main" id="{CA81F51A-8AAA-471B-9599-511B4E1DC3D5}"/>
            </a:ext>
          </a:extLst>
        </xdr:cNvPr>
        <xdr:cNvSpPr/>
      </xdr:nvSpPr>
      <xdr:spPr>
        <a:xfrm>
          <a:off x="2571750" y="619487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69669</xdr:rowOff>
    </xdr:from>
    <xdr:to>
      <xdr:col>19</xdr:col>
      <xdr:colOff>177800</xdr:colOff>
      <xdr:row>36</xdr:row>
      <xdr:rowOff>105592</xdr:rowOff>
    </xdr:to>
    <xdr:cxnSp macro="">
      <xdr:nvCxnSpPr>
        <xdr:cNvPr id="79" name="直線コネクタ 78">
          <a:extLst>
            <a:ext uri="{FF2B5EF4-FFF2-40B4-BE49-F238E27FC236}">
              <a16:creationId xmlns:a16="http://schemas.microsoft.com/office/drawing/2014/main" id="{64746B57-9EB4-4600-ADDF-383634E192E6}"/>
            </a:ext>
          </a:extLst>
        </xdr:cNvPr>
        <xdr:cNvCxnSpPr/>
      </xdr:nvCxnSpPr>
      <xdr:spPr>
        <a:xfrm>
          <a:off x="2626360" y="6239964"/>
          <a:ext cx="80518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154396</xdr:rowOff>
    </xdr:from>
    <xdr:to>
      <xdr:col>10</xdr:col>
      <xdr:colOff>165100</xdr:colOff>
      <xdr:row>36</xdr:row>
      <xdr:rowOff>84546</xdr:rowOff>
    </xdr:to>
    <xdr:sp macro="" textlink="">
      <xdr:nvSpPr>
        <xdr:cNvPr id="80" name="楕円 79">
          <a:extLst>
            <a:ext uri="{FF2B5EF4-FFF2-40B4-BE49-F238E27FC236}">
              <a16:creationId xmlns:a16="http://schemas.microsoft.com/office/drawing/2014/main" id="{48ED470E-57C5-4527-B587-1CF67EB2CAF2}"/>
            </a:ext>
          </a:extLst>
        </xdr:cNvPr>
        <xdr:cNvSpPr/>
      </xdr:nvSpPr>
      <xdr:spPr>
        <a:xfrm>
          <a:off x="1774190" y="615514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33746</xdr:rowOff>
    </xdr:from>
    <xdr:to>
      <xdr:col>15</xdr:col>
      <xdr:colOff>50800</xdr:colOff>
      <xdr:row>36</xdr:row>
      <xdr:rowOff>69669</xdr:rowOff>
    </xdr:to>
    <xdr:cxnSp macro="">
      <xdr:nvCxnSpPr>
        <xdr:cNvPr id="81" name="直線コネクタ 80">
          <a:extLst>
            <a:ext uri="{FF2B5EF4-FFF2-40B4-BE49-F238E27FC236}">
              <a16:creationId xmlns:a16="http://schemas.microsoft.com/office/drawing/2014/main" id="{AF94AE9B-3576-4292-8B47-735C800A7C9A}"/>
            </a:ext>
          </a:extLst>
        </xdr:cNvPr>
        <xdr:cNvCxnSpPr/>
      </xdr:nvCxnSpPr>
      <xdr:spPr>
        <a:xfrm>
          <a:off x="1828800" y="6204041"/>
          <a:ext cx="7975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118473</xdr:rowOff>
    </xdr:from>
    <xdr:to>
      <xdr:col>6</xdr:col>
      <xdr:colOff>38100</xdr:colOff>
      <xdr:row>36</xdr:row>
      <xdr:rowOff>48623</xdr:rowOff>
    </xdr:to>
    <xdr:sp macro="" textlink="">
      <xdr:nvSpPr>
        <xdr:cNvPr id="82" name="楕円 81">
          <a:extLst>
            <a:ext uri="{FF2B5EF4-FFF2-40B4-BE49-F238E27FC236}">
              <a16:creationId xmlns:a16="http://schemas.microsoft.com/office/drawing/2014/main" id="{5282993E-41C9-4AC9-AB71-7721EEBD3D62}"/>
            </a:ext>
          </a:extLst>
        </xdr:cNvPr>
        <xdr:cNvSpPr/>
      </xdr:nvSpPr>
      <xdr:spPr>
        <a:xfrm>
          <a:off x="988060" y="61211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169273</xdr:rowOff>
    </xdr:from>
    <xdr:to>
      <xdr:col>10</xdr:col>
      <xdr:colOff>114300</xdr:colOff>
      <xdr:row>36</xdr:row>
      <xdr:rowOff>33746</xdr:rowOff>
    </xdr:to>
    <xdr:cxnSp macro="">
      <xdr:nvCxnSpPr>
        <xdr:cNvPr id="83" name="直線コネクタ 82">
          <a:extLst>
            <a:ext uri="{FF2B5EF4-FFF2-40B4-BE49-F238E27FC236}">
              <a16:creationId xmlns:a16="http://schemas.microsoft.com/office/drawing/2014/main" id="{D78A3974-25DD-40B1-AD19-9D7582258702}"/>
            </a:ext>
          </a:extLst>
        </xdr:cNvPr>
        <xdr:cNvCxnSpPr/>
      </xdr:nvCxnSpPr>
      <xdr:spPr>
        <a:xfrm>
          <a:off x="1031240" y="6173833"/>
          <a:ext cx="797560" cy="3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105064</xdr:rowOff>
    </xdr:from>
    <xdr:ext cx="405111" cy="259045"/>
    <xdr:sp macro="" textlink="">
      <xdr:nvSpPr>
        <xdr:cNvPr id="84" name="n_1aveValue【図書館】&#10;有形固定資産減価償却率">
          <a:extLst>
            <a:ext uri="{FF2B5EF4-FFF2-40B4-BE49-F238E27FC236}">
              <a16:creationId xmlns:a16="http://schemas.microsoft.com/office/drawing/2014/main" id="{F51C9479-EF66-40D3-84B6-544F8E915D62}"/>
            </a:ext>
          </a:extLst>
        </xdr:cNvPr>
        <xdr:cNvSpPr txBox="1"/>
      </xdr:nvSpPr>
      <xdr:spPr>
        <a:xfrm>
          <a:off x="3239144" y="6446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145886</xdr:rowOff>
    </xdr:from>
    <xdr:ext cx="405111" cy="259045"/>
    <xdr:sp macro="" textlink="">
      <xdr:nvSpPr>
        <xdr:cNvPr id="85" name="n_2aveValue【図書館】&#10;有形固定資産減価償却率">
          <a:extLst>
            <a:ext uri="{FF2B5EF4-FFF2-40B4-BE49-F238E27FC236}">
              <a16:creationId xmlns:a16="http://schemas.microsoft.com/office/drawing/2014/main" id="{AE7FEE43-EC01-4D09-B7F0-A55DC2285B6D}"/>
            </a:ext>
          </a:extLst>
        </xdr:cNvPr>
        <xdr:cNvSpPr txBox="1"/>
      </xdr:nvSpPr>
      <xdr:spPr>
        <a:xfrm>
          <a:off x="2439044" y="6487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106697</xdr:rowOff>
    </xdr:from>
    <xdr:ext cx="405111" cy="259045"/>
    <xdr:sp macro="" textlink="">
      <xdr:nvSpPr>
        <xdr:cNvPr id="86" name="n_3aveValue【図書館】&#10;有形固定資産減価償却率">
          <a:extLst>
            <a:ext uri="{FF2B5EF4-FFF2-40B4-BE49-F238E27FC236}">
              <a16:creationId xmlns:a16="http://schemas.microsoft.com/office/drawing/2014/main" id="{15B7732D-E10C-4C73-B986-A9B54708E6BC}"/>
            </a:ext>
          </a:extLst>
        </xdr:cNvPr>
        <xdr:cNvSpPr txBox="1"/>
      </xdr:nvSpPr>
      <xdr:spPr>
        <a:xfrm>
          <a:off x="1641484" y="644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139354</xdr:rowOff>
    </xdr:from>
    <xdr:ext cx="405111" cy="259045"/>
    <xdr:sp macro="" textlink="">
      <xdr:nvSpPr>
        <xdr:cNvPr id="87" name="n_4aveValue【図書館】&#10;有形固定資産減価償却率">
          <a:extLst>
            <a:ext uri="{FF2B5EF4-FFF2-40B4-BE49-F238E27FC236}">
              <a16:creationId xmlns:a16="http://schemas.microsoft.com/office/drawing/2014/main" id="{0F84D118-4BE6-457B-BE46-603DD4D87C9E}"/>
            </a:ext>
          </a:extLst>
        </xdr:cNvPr>
        <xdr:cNvSpPr txBox="1"/>
      </xdr:nvSpPr>
      <xdr:spPr>
        <a:xfrm>
          <a:off x="855354" y="6479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1469</xdr:rowOff>
    </xdr:from>
    <xdr:ext cx="405111" cy="259045"/>
    <xdr:sp macro="" textlink="">
      <xdr:nvSpPr>
        <xdr:cNvPr id="88" name="n_1mainValue【図書館】&#10;有形固定資産減価償却率">
          <a:extLst>
            <a:ext uri="{FF2B5EF4-FFF2-40B4-BE49-F238E27FC236}">
              <a16:creationId xmlns:a16="http://schemas.microsoft.com/office/drawing/2014/main" id="{FB88C3FC-1194-499F-9BC5-5B6AD9E9EBA9}"/>
            </a:ext>
          </a:extLst>
        </xdr:cNvPr>
        <xdr:cNvSpPr txBox="1"/>
      </xdr:nvSpPr>
      <xdr:spPr>
        <a:xfrm>
          <a:off x="3239144" y="6002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136996</xdr:rowOff>
    </xdr:from>
    <xdr:ext cx="405111" cy="259045"/>
    <xdr:sp macro="" textlink="">
      <xdr:nvSpPr>
        <xdr:cNvPr id="89" name="n_2mainValue【図書館】&#10;有形固定資産減価償却率">
          <a:extLst>
            <a:ext uri="{FF2B5EF4-FFF2-40B4-BE49-F238E27FC236}">
              <a16:creationId xmlns:a16="http://schemas.microsoft.com/office/drawing/2014/main" id="{7F86D5D8-C8BD-424F-9200-1A9BD49B0B3D}"/>
            </a:ext>
          </a:extLst>
        </xdr:cNvPr>
        <xdr:cNvSpPr txBox="1"/>
      </xdr:nvSpPr>
      <xdr:spPr>
        <a:xfrm>
          <a:off x="2439044" y="5962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101073</xdr:rowOff>
    </xdr:from>
    <xdr:ext cx="405111" cy="259045"/>
    <xdr:sp macro="" textlink="">
      <xdr:nvSpPr>
        <xdr:cNvPr id="90" name="n_3mainValue【図書館】&#10;有形固定資産減価償却率">
          <a:extLst>
            <a:ext uri="{FF2B5EF4-FFF2-40B4-BE49-F238E27FC236}">
              <a16:creationId xmlns:a16="http://schemas.microsoft.com/office/drawing/2014/main" id="{CC61AEF4-8717-4686-93C0-5955D3D9C178}"/>
            </a:ext>
          </a:extLst>
        </xdr:cNvPr>
        <xdr:cNvSpPr txBox="1"/>
      </xdr:nvSpPr>
      <xdr:spPr>
        <a:xfrm>
          <a:off x="1641484" y="592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65150</xdr:rowOff>
    </xdr:from>
    <xdr:ext cx="405111" cy="259045"/>
    <xdr:sp macro="" textlink="">
      <xdr:nvSpPr>
        <xdr:cNvPr id="91" name="n_4mainValue【図書館】&#10;有形固定資産減価償却率">
          <a:extLst>
            <a:ext uri="{FF2B5EF4-FFF2-40B4-BE49-F238E27FC236}">
              <a16:creationId xmlns:a16="http://schemas.microsoft.com/office/drawing/2014/main" id="{22B72B0F-BDD4-4BFC-AA46-485340090171}"/>
            </a:ext>
          </a:extLst>
        </xdr:cNvPr>
        <xdr:cNvSpPr txBox="1"/>
      </xdr:nvSpPr>
      <xdr:spPr>
        <a:xfrm>
          <a:off x="855354" y="589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1133DFB-CCB8-41BE-A3DE-8F991B332841}"/>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332EE40-6F62-4BA6-B209-86D0AE17DD75}"/>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F7B4A31C-9F8D-4053-943E-3080800B01DC}"/>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962EDF7-5EF4-4781-8E3A-BD6B860BBA3E}"/>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6414169-75E2-45EA-A5FF-466C463ED6EA}"/>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FA2D686-D09D-40D0-B2C8-FEDC9CE852E1}"/>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E315DE2-31AA-45BE-8255-8819385C1268}"/>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2659258-73D0-49A5-8D85-94CF9F8DBD92}"/>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CA2764A-9D19-4AA0-907E-84160F7654B6}"/>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EB29DC9-54BA-44CD-8A4C-AE2236CAD179}"/>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80EE596C-26A2-4971-A1D6-B1D8D72CC676}"/>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6CFE420C-AE52-430A-9B4A-C692C20ED315}"/>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C6F61519-9BAC-4C5F-89E0-3E794AF3B3F5}"/>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3E1D0B77-C60F-4BD7-9EE7-BCA57FAA3814}"/>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F825961A-635D-4484-9EC2-F10FA0BC6673}"/>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F3DBEC9E-BB82-42E9-8756-C7C187299BD9}"/>
            </a:ext>
          </a:extLst>
        </xdr:cNvPr>
        <xdr:cNvSpPr txBox="1"/>
      </xdr:nvSpPr>
      <xdr:spPr>
        <a:xfrm>
          <a:off x="5527221"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31832464-2146-4B04-8ECA-AE0B170FBEFB}"/>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F072472C-ED79-4625-9426-CD312F5FBB84}"/>
            </a:ext>
          </a:extLst>
        </xdr:cNvPr>
        <xdr:cNvSpPr txBox="1"/>
      </xdr:nvSpPr>
      <xdr:spPr>
        <a:xfrm>
          <a:off x="5527221"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7980E2C6-8FE2-476E-8302-ED3428C70467}"/>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ECA336DB-4360-423E-B693-481C7348716A}"/>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CA588DEE-C36E-473B-A44C-395134A179BA}"/>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5334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DEE51798-4F47-4DDA-86FC-A2257E0746FE}"/>
            </a:ext>
          </a:extLst>
        </xdr:cNvPr>
        <xdr:cNvCxnSpPr/>
      </xdr:nvCxnSpPr>
      <xdr:spPr>
        <a:xfrm flipV="1">
          <a:off x="9429115" y="5836539"/>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6F310ADF-0455-4FA1-8D9F-EB70192C2DE0}"/>
            </a:ext>
          </a:extLst>
        </xdr:cNvPr>
        <xdr:cNvSpPr txBox="1"/>
      </xdr:nvSpPr>
      <xdr:spPr>
        <a:xfrm>
          <a:off x="946785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BFF510E8-2B33-48B0-BCC2-1ED227D1D10C}"/>
            </a:ext>
          </a:extLst>
        </xdr:cNvPr>
        <xdr:cNvCxnSpPr/>
      </xdr:nvCxnSpPr>
      <xdr:spPr>
        <a:xfrm>
          <a:off x="9356090" y="710336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123461</xdr:rowOff>
    </xdr:from>
    <xdr:ext cx="469744" cy="259045"/>
    <xdr:sp macro="" textlink="">
      <xdr:nvSpPr>
        <xdr:cNvPr id="116" name="【図書館】&#10;一人当たり面積最大値テキスト">
          <a:extLst>
            <a:ext uri="{FF2B5EF4-FFF2-40B4-BE49-F238E27FC236}">
              <a16:creationId xmlns:a16="http://schemas.microsoft.com/office/drawing/2014/main" id="{A62A79E5-2116-4759-BE51-12AB1EC38173}"/>
            </a:ext>
          </a:extLst>
        </xdr:cNvPr>
        <xdr:cNvSpPr txBox="1"/>
      </xdr:nvSpPr>
      <xdr:spPr>
        <a:xfrm>
          <a:off x="9467850" y="5611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5334</xdr:rowOff>
    </xdr:from>
    <xdr:to>
      <xdr:col>55</xdr:col>
      <xdr:colOff>88900</xdr:colOff>
      <xdr:row>34</xdr:row>
      <xdr:rowOff>5334</xdr:rowOff>
    </xdr:to>
    <xdr:cxnSp macro="">
      <xdr:nvCxnSpPr>
        <xdr:cNvPr id="117" name="直線コネクタ 116">
          <a:extLst>
            <a:ext uri="{FF2B5EF4-FFF2-40B4-BE49-F238E27FC236}">
              <a16:creationId xmlns:a16="http://schemas.microsoft.com/office/drawing/2014/main" id="{48E3BCCE-D63F-44B0-A81E-235DAA40ED16}"/>
            </a:ext>
          </a:extLst>
        </xdr:cNvPr>
        <xdr:cNvCxnSpPr/>
      </xdr:nvCxnSpPr>
      <xdr:spPr>
        <a:xfrm>
          <a:off x="9356090" y="583653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98569</xdr:rowOff>
    </xdr:from>
    <xdr:ext cx="469744" cy="259045"/>
    <xdr:sp macro="" textlink="">
      <xdr:nvSpPr>
        <xdr:cNvPr id="118" name="【図書館】&#10;一人当たり面積平均値テキスト">
          <a:extLst>
            <a:ext uri="{FF2B5EF4-FFF2-40B4-BE49-F238E27FC236}">
              <a16:creationId xmlns:a16="http://schemas.microsoft.com/office/drawing/2014/main" id="{F34CAA90-D0B6-484A-BA17-3CA00946DD51}"/>
            </a:ext>
          </a:extLst>
        </xdr:cNvPr>
        <xdr:cNvSpPr txBox="1"/>
      </xdr:nvSpPr>
      <xdr:spPr>
        <a:xfrm>
          <a:off x="9467850" y="66098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75692</xdr:rowOff>
    </xdr:from>
    <xdr:to>
      <xdr:col>55</xdr:col>
      <xdr:colOff>50800</xdr:colOff>
      <xdr:row>40</xdr:row>
      <xdr:rowOff>5842</xdr:rowOff>
    </xdr:to>
    <xdr:sp macro="" textlink="">
      <xdr:nvSpPr>
        <xdr:cNvPr id="119" name="フローチャート: 判断 118">
          <a:extLst>
            <a:ext uri="{FF2B5EF4-FFF2-40B4-BE49-F238E27FC236}">
              <a16:creationId xmlns:a16="http://schemas.microsoft.com/office/drawing/2014/main" id="{1657959A-63D7-44A5-B093-AEDE71B51669}"/>
            </a:ext>
          </a:extLst>
        </xdr:cNvPr>
        <xdr:cNvSpPr/>
      </xdr:nvSpPr>
      <xdr:spPr>
        <a:xfrm>
          <a:off x="9394190" y="6762242"/>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84836</xdr:rowOff>
    </xdr:from>
    <xdr:to>
      <xdr:col>50</xdr:col>
      <xdr:colOff>165100</xdr:colOff>
      <xdr:row>40</xdr:row>
      <xdr:rowOff>14986</xdr:rowOff>
    </xdr:to>
    <xdr:sp macro="" textlink="">
      <xdr:nvSpPr>
        <xdr:cNvPr id="120" name="フローチャート: 判断 119">
          <a:extLst>
            <a:ext uri="{FF2B5EF4-FFF2-40B4-BE49-F238E27FC236}">
              <a16:creationId xmlns:a16="http://schemas.microsoft.com/office/drawing/2014/main" id="{3C659215-DC93-4144-99E3-48D7F6AE2CBA}"/>
            </a:ext>
          </a:extLst>
        </xdr:cNvPr>
        <xdr:cNvSpPr/>
      </xdr:nvSpPr>
      <xdr:spPr>
        <a:xfrm>
          <a:off x="8632190" y="677329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50546</xdr:rowOff>
    </xdr:from>
    <xdr:to>
      <xdr:col>46</xdr:col>
      <xdr:colOff>38100</xdr:colOff>
      <xdr:row>39</xdr:row>
      <xdr:rowOff>152146</xdr:rowOff>
    </xdr:to>
    <xdr:sp macro="" textlink="">
      <xdr:nvSpPr>
        <xdr:cNvPr id="121" name="フローチャート: 判断 120">
          <a:extLst>
            <a:ext uri="{FF2B5EF4-FFF2-40B4-BE49-F238E27FC236}">
              <a16:creationId xmlns:a16="http://schemas.microsoft.com/office/drawing/2014/main" id="{267BC93F-B2C1-4FD6-A937-2BF909174E22}"/>
            </a:ext>
          </a:extLst>
        </xdr:cNvPr>
        <xdr:cNvSpPr/>
      </xdr:nvSpPr>
      <xdr:spPr>
        <a:xfrm>
          <a:off x="7846060" y="67409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34544</xdr:rowOff>
    </xdr:from>
    <xdr:to>
      <xdr:col>41</xdr:col>
      <xdr:colOff>101600</xdr:colOff>
      <xdr:row>39</xdr:row>
      <xdr:rowOff>136144</xdr:rowOff>
    </xdr:to>
    <xdr:sp macro="" textlink="">
      <xdr:nvSpPr>
        <xdr:cNvPr id="122" name="フローチャート: 判断 121">
          <a:extLst>
            <a:ext uri="{FF2B5EF4-FFF2-40B4-BE49-F238E27FC236}">
              <a16:creationId xmlns:a16="http://schemas.microsoft.com/office/drawing/2014/main" id="{DEB514BB-8FF6-4C89-9488-D83B1FF8C68F}"/>
            </a:ext>
          </a:extLst>
        </xdr:cNvPr>
        <xdr:cNvSpPr/>
      </xdr:nvSpPr>
      <xdr:spPr>
        <a:xfrm>
          <a:off x="7029450" y="672109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23" name="フローチャート: 判断 122">
          <a:extLst>
            <a:ext uri="{FF2B5EF4-FFF2-40B4-BE49-F238E27FC236}">
              <a16:creationId xmlns:a16="http://schemas.microsoft.com/office/drawing/2014/main" id="{A763065A-F879-4E79-A2E4-3D216AAEA8E5}"/>
            </a:ext>
          </a:extLst>
        </xdr:cNvPr>
        <xdr:cNvSpPr/>
      </xdr:nvSpPr>
      <xdr:spPr>
        <a:xfrm>
          <a:off x="6231890" y="674243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A0FC921-DE71-4358-A18E-643DED637172}"/>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BF629C7-1F7E-47D4-A8BE-D6D074C67CA9}"/>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CA596EC-04E3-4E95-A949-944AFAC7BB7E}"/>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43560D0-323E-4F6C-AFAF-58EC81747A2A}"/>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3C2F609-C969-4FDC-947B-9E05DB4C9207}"/>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18542</xdr:rowOff>
    </xdr:from>
    <xdr:to>
      <xdr:col>55</xdr:col>
      <xdr:colOff>50800</xdr:colOff>
      <xdr:row>41</xdr:row>
      <xdr:rowOff>120142</xdr:rowOff>
    </xdr:to>
    <xdr:sp macro="" textlink="">
      <xdr:nvSpPr>
        <xdr:cNvPr id="129" name="楕円 128">
          <a:extLst>
            <a:ext uri="{FF2B5EF4-FFF2-40B4-BE49-F238E27FC236}">
              <a16:creationId xmlns:a16="http://schemas.microsoft.com/office/drawing/2014/main" id="{4E95B744-A16C-4C1F-95CD-5867A11ED3EB}"/>
            </a:ext>
          </a:extLst>
        </xdr:cNvPr>
        <xdr:cNvSpPr/>
      </xdr:nvSpPr>
      <xdr:spPr>
        <a:xfrm>
          <a:off x="9394190" y="7051802"/>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104919</xdr:rowOff>
    </xdr:from>
    <xdr:ext cx="469744" cy="259045"/>
    <xdr:sp macro="" textlink="">
      <xdr:nvSpPr>
        <xdr:cNvPr id="130" name="【図書館】&#10;一人当たり面積該当値テキスト">
          <a:extLst>
            <a:ext uri="{FF2B5EF4-FFF2-40B4-BE49-F238E27FC236}">
              <a16:creationId xmlns:a16="http://schemas.microsoft.com/office/drawing/2014/main" id="{1369AE27-3A4F-49BC-AA08-6B7FDF8489BB}"/>
            </a:ext>
          </a:extLst>
        </xdr:cNvPr>
        <xdr:cNvSpPr txBox="1"/>
      </xdr:nvSpPr>
      <xdr:spPr>
        <a:xfrm>
          <a:off x="9467850" y="6961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18542</xdr:rowOff>
    </xdr:from>
    <xdr:to>
      <xdr:col>50</xdr:col>
      <xdr:colOff>165100</xdr:colOff>
      <xdr:row>41</xdr:row>
      <xdr:rowOff>120142</xdr:rowOff>
    </xdr:to>
    <xdr:sp macro="" textlink="">
      <xdr:nvSpPr>
        <xdr:cNvPr id="131" name="楕円 130">
          <a:extLst>
            <a:ext uri="{FF2B5EF4-FFF2-40B4-BE49-F238E27FC236}">
              <a16:creationId xmlns:a16="http://schemas.microsoft.com/office/drawing/2014/main" id="{D71A1DED-849C-4727-9184-2CDD24EB44A2}"/>
            </a:ext>
          </a:extLst>
        </xdr:cNvPr>
        <xdr:cNvSpPr/>
      </xdr:nvSpPr>
      <xdr:spPr>
        <a:xfrm>
          <a:off x="8632190" y="7051802"/>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69342</xdr:rowOff>
    </xdr:from>
    <xdr:to>
      <xdr:col>55</xdr:col>
      <xdr:colOff>0</xdr:colOff>
      <xdr:row>41</xdr:row>
      <xdr:rowOff>69342</xdr:rowOff>
    </xdr:to>
    <xdr:cxnSp macro="">
      <xdr:nvCxnSpPr>
        <xdr:cNvPr id="132" name="直線コネクタ 131">
          <a:extLst>
            <a:ext uri="{FF2B5EF4-FFF2-40B4-BE49-F238E27FC236}">
              <a16:creationId xmlns:a16="http://schemas.microsoft.com/office/drawing/2014/main" id="{DD233191-5DFD-4E94-B949-A275733EAD83}"/>
            </a:ext>
          </a:extLst>
        </xdr:cNvPr>
        <xdr:cNvCxnSpPr/>
      </xdr:nvCxnSpPr>
      <xdr:spPr>
        <a:xfrm>
          <a:off x="8686800" y="709688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20828</xdr:rowOff>
    </xdr:from>
    <xdr:to>
      <xdr:col>46</xdr:col>
      <xdr:colOff>38100</xdr:colOff>
      <xdr:row>41</xdr:row>
      <xdr:rowOff>122428</xdr:rowOff>
    </xdr:to>
    <xdr:sp macro="" textlink="">
      <xdr:nvSpPr>
        <xdr:cNvPr id="133" name="楕円 132">
          <a:extLst>
            <a:ext uri="{FF2B5EF4-FFF2-40B4-BE49-F238E27FC236}">
              <a16:creationId xmlns:a16="http://schemas.microsoft.com/office/drawing/2014/main" id="{C6313421-70C5-41D0-8698-685735F30475}"/>
            </a:ext>
          </a:extLst>
        </xdr:cNvPr>
        <xdr:cNvSpPr/>
      </xdr:nvSpPr>
      <xdr:spPr>
        <a:xfrm>
          <a:off x="7846060" y="704646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69342</xdr:rowOff>
    </xdr:from>
    <xdr:to>
      <xdr:col>50</xdr:col>
      <xdr:colOff>114300</xdr:colOff>
      <xdr:row>41</xdr:row>
      <xdr:rowOff>71628</xdr:rowOff>
    </xdr:to>
    <xdr:cxnSp macro="">
      <xdr:nvCxnSpPr>
        <xdr:cNvPr id="134" name="直線コネクタ 133">
          <a:extLst>
            <a:ext uri="{FF2B5EF4-FFF2-40B4-BE49-F238E27FC236}">
              <a16:creationId xmlns:a16="http://schemas.microsoft.com/office/drawing/2014/main" id="{D4980DC6-0058-494B-A391-DAD4A659D26C}"/>
            </a:ext>
          </a:extLst>
        </xdr:cNvPr>
        <xdr:cNvCxnSpPr/>
      </xdr:nvCxnSpPr>
      <xdr:spPr>
        <a:xfrm flipV="1">
          <a:off x="7889240" y="7096887"/>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20828</xdr:rowOff>
    </xdr:from>
    <xdr:to>
      <xdr:col>41</xdr:col>
      <xdr:colOff>101600</xdr:colOff>
      <xdr:row>41</xdr:row>
      <xdr:rowOff>122428</xdr:rowOff>
    </xdr:to>
    <xdr:sp macro="" textlink="">
      <xdr:nvSpPr>
        <xdr:cNvPr id="135" name="楕円 134">
          <a:extLst>
            <a:ext uri="{FF2B5EF4-FFF2-40B4-BE49-F238E27FC236}">
              <a16:creationId xmlns:a16="http://schemas.microsoft.com/office/drawing/2014/main" id="{D7AAC9EE-81FB-4EF2-A8C5-A3F3052EF65B}"/>
            </a:ext>
          </a:extLst>
        </xdr:cNvPr>
        <xdr:cNvSpPr/>
      </xdr:nvSpPr>
      <xdr:spPr>
        <a:xfrm>
          <a:off x="7029450" y="704646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71628</xdr:rowOff>
    </xdr:from>
    <xdr:to>
      <xdr:col>45</xdr:col>
      <xdr:colOff>177800</xdr:colOff>
      <xdr:row>41</xdr:row>
      <xdr:rowOff>71628</xdr:rowOff>
    </xdr:to>
    <xdr:cxnSp macro="">
      <xdr:nvCxnSpPr>
        <xdr:cNvPr id="136" name="直線コネクタ 135">
          <a:extLst>
            <a:ext uri="{FF2B5EF4-FFF2-40B4-BE49-F238E27FC236}">
              <a16:creationId xmlns:a16="http://schemas.microsoft.com/office/drawing/2014/main" id="{576354F2-E1F5-4E10-A9D4-0CE012566068}"/>
            </a:ext>
          </a:extLst>
        </xdr:cNvPr>
        <xdr:cNvCxnSpPr/>
      </xdr:nvCxnSpPr>
      <xdr:spPr>
        <a:xfrm>
          <a:off x="7084060" y="7099173"/>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20828</xdr:rowOff>
    </xdr:from>
    <xdr:to>
      <xdr:col>36</xdr:col>
      <xdr:colOff>165100</xdr:colOff>
      <xdr:row>41</xdr:row>
      <xdr:rowOff>122428</xdr:rowOff>
    </xdr:to>
    <xdr:sp macro="" textlink="">
      <xdr:nvSpPr>
        <xdr:cNvPr id="137" name="楕円 136">
          <a:extLst>
            <a:ext uri="{FF2B5EF4-FFF2-40B4-BE49-F238E27FC236}">
              <a16:creationId xmlns:a16="http://schemas.microsoft.com/office/drawing/2014/main" id="{26008555-2108-439F-A7E1-A9BCEDCDFDB2}"/>
            </a:ext>
          </a:extLst>
        </xdr:cNvPr>
        <xdr:cNvSpPr/>
      </xdr:nvSpPr>
      <xdr:spPr>
        <a:xfrm>
          <a:off x="6231890" y="704646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71628</xdr:rowOff>
    </xdr:from>
    <xdr:to>
      <xdr:col>41</xdr:col>
      <xdr:colOff>50800</xdr:colOff>
      <xdr:row>41</xdr:row>
      <xdr:rowOff>71628</xdr:rowOff>
    </xdr:to>
    <xdr:cxnSp macro="">
      <xdr:nvCxnSpPr>
        <xdr:cNvPr id="138" name="直線コネクタ 137">
          <a:extLst>
            <a:ext uri="{FF2B5EF4-FFF2-40B4-BE49-F238E27FC236}">
              <a16:creationId xmlns:a16="http://schemas.microsoft.com/office/drawing/2014/main" id="{2429FDA4-D534-48D7-9DC2-131B03CD1E9D}"/>
            </a:ext>
          </a:extLst>
        </xdr:cNvPr>
        <xdr:cNvCxnSpPr/>
      </xdr:nvCxnSpPr>
      <xdr:spPr>
        <a:xfrm>
          <a:off x="6286500" y="709917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31513</xdr:rowOff>
    </xdr:from>
    <xdr:ext cx="469744" cy="259045"/>
    <xdr:sp macro="" textlink="">
      <xdr:nvSpPr>
        <xdr:cNvPr id="139" name="n_1aveValue【図書館】&#10;一人当たり面積">
          <a:extLst>
            <a:ext uri="{FF2B5EF4-FFF2-40B4-BE49-F238E27FC236}">
              <a16:creationId xmlns:a16="http://schemas.microsoft.com/office/drawing/2014/main" id="{274023DA-73FF-4D1D-8228-B9E2C3BC1A52}"/>
            </a:ext>
          </a:extLst>
        </xdr:cNvPr>
        <xdr:cNvSpPr txBox="1"/>
      </xdr:nvSpPr>
      <xdr:spPr>
        <a:xfrm>
          <a:off x="8454467" y="6544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168673</xdr:rowOff>
    </xdr:from>
    <xdr:ext cx="469744" cy="259045"/>
    <xdr:sp macro="" textlink="">
      <xdr:nvSpPr>
        <xdr:cNvPr id="140" name="n_2aveValue【図書館】&#10;一人当たり面積">
          <a:extLst>
            <a:ext uri="{FF2B5EF4-FFF2-40B4-BE49-F238E27FC236}">
              <a16:creationId xmlns:a16="http://schemas.microsoft.com/office/drawing/2014/main" id="{7852DC8B-563D-4408-AD60-2E4CB14C3E4B}"/>
            </a:ext>
          </a:extLst>
        </xdr:cNvPr>
        <xdr:cNvSpPr txBox="1"/>
      </xdr:nvSpPr>
      <xdr:spPr>
        <a:xfrm>
          <a:off x="7673417" y="6516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152671</xdr:rowOff>
    </xdr:from>
    <xdr:ext cx="469744" cy="259045"/>
    <xdr:sp macro="" textlink="">
      <xdr:nvSpPr>
        <xdr:cNvPr id="141" name="n_3aveValue【図書館】&#10;一人当たり面積">
          <a:extLst>
            <a:ext uri="{FF2B5EF4-FFF2-40B4-BE49-F238E27FC236}">
              <a16:creationId xmlns:a16="http://schemas.microsoft.com/office/drawing/2014/main" id="{55559FE1-B60B-409B-9941-C94AC70508B9}"/>
            </a:ext>
          </a:extLst>
        </xdr:cNvPr>
        <xdr:cNvSpPr txBox="1"/>
      </xdr:nvSpPr>
      <xdr:spPr>
        <a:xfrm>
          <a:off x="6866332" y="649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6367</xdr:rowOff>
    </xdr:from>
    <xdr:ext cx="469744" cy="259045"/>
    <xdr:sp macro="" textlink="">
      <xdr:nvSpPr>
        <xdr:cNvPr id="142" name="n_4aveValue【図書館】&#10;一人当たり面積">
          <a:extLst>
            <a:ext uri="{FF2B5EF4-FFF2-40B4-BE49-F238E27FC236}">
              <a16:creationId xmlns:a16="http://schemas.microsoft.com/office/drawing/2014/main" id="{99063EAB-C1DE-45C7-9512-4AFA25B7DFC0}"/>
            </a:ext>
          </a:extLst>
        </xdr:cNvPr>
        <xdr:cNvSpPr txBox="1"/>
      </xdr:nvSpPr>
      <xdr:spPr>
        <a:xfrm>
          <a:off x="6068772" y="652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111269</xdr:rowOff>
    </xdr:from>
    <xdr:ext cx="469744" cy="259045"/>
    <xdr:sp macro="" textlink="">
      <xdr:nvSpPr>
        <xdr:cNvPr id="143" name="n_1mainValue【図書館】&#10;一人当たり面積">
          <a:extLst>
            <a:ext uri="{FF2B5EF4-FFF2-40B4-BE49-F238E27FC236}">
              <a16:creationId xmlns:a16="http://schemas.microsoft.com/office/drawing/2014/main" id="{4E36D803-B802-4FDB-ADF7-8BA419877804}"/>
            </a:ext>
          </a:extLst>
        </xdr:cNvPr>
        <xdr:cNvSpPr txBox="1"/>
      </xdr:nvSpPr>
      <xdr:spPr>
        <a:xfrm>
          <a:off x="8454467" y="714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113555</xdr:rowOff>
    </xdr:from>
    <xdr:ext cx="469744" cy="259045"/>
    <xdr:sp macro="" textlink="">
      <xdr:nvSpPr>
        <xdr:cNvPr id="144" name="n_2mainValue【図書館】&#10;一人当たり面積">
          <a:extLst>
            <a:ext uri="{FF2B5EF4-FFF2-40B4-BE49-F238E27FC236}">
              <a16:creationId xmlns:a16="http://schemas.microsoft.com/office/drawing/2014/main" id="{624568B6-EF89-40E9-9AD2-579A69426D9C}"/>
            </a:ext>
          </a:extLst>
        </xdr:cNvPr>
        <xdr:cNvSpPr txBox="1"/>
      </xdr:nvSpPr>
      <xdr:spPr>
        <a:xfrm>
          <a:off x="7673417" y="714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113555</xdr:rowOff>
    </xdr:from>
    <xdr:ext cx="469744" cy="259045"/>
    <xdr:sp macro="" textlink="">
      <xdr:nvSpPr>
        <xdr:cNvPr id="145" name="n_3mainValue【図書館】&#10;一人当たり面積">
          <a:extLst>
            <a:ext uri="{FF2B5EF4-FFF2-40B4-BE49-F238E27FC236}">
              <a16:creationId xmlns:a16="http://schemas.microsoft.com/office/drawing/2014/main" id="{246E57EA-65C5-49A2-B51A-3D989FEC8A96}"/>
            </a:ext>
          </a:extLst>
        </xdr:cNvPr>
        <xdr:cNvSpPr txBox="1"/>
      </xdr:nvSpPr>
      <xdr:spPr>
        <a:xfrm>
          <a:off x="6866332" y="714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113555</xdr:rowOff>
    </xdr:from>
    <xdr:ext cx="469744" cy="259045"/>
    <xdr:sp macro="" textlink="">
      <xdr:nvSpPr>
        <xdr:cNvPr id="146" name="n_4mainValue【図書館】&#10;一人当たり面積">
          <a:extLst>
            <a:ext uri="{FF2B5EF4-FFF2-40B4-BE49-F238E27FC236}">
              <a16:creationId xmlns:a16="http://schemas.microsoft.com/office/drawing/2014/main" id="{1DF7D5DF-38E6-46EE-B1C5-C89283FFC411}"/>
            </a:ext>
          </a:extLst>
        </xdr:cNvPr>
        <xdr:cNvSpPr txBox="1"/>
      </xdr:nvSpPr>
      <xdr:spPr>
        <a:xfrm>
          <a:off x="6068772" y="714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54923683-7991-43D0-8D26-04BC845FDE89}"/>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4EDBD772-1640-4372-92FF-880117016D9B}"/>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A551AE05-A5FE-40E8-8E29-5DA8FF9F979C}"/>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CD4CDE2F-7B8C-4449-86A1-70B3A50DB610}"/>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84F6CA00-55D4-40D8-9A04-1ABC2545EF42}"/>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AC2ACAA4-6FF1-4AEB-B068-FD25182333D0}"/>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2C8FB2EB-C22D-439B-8BB0-110CDFC46B27}"/>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6B3A68B3-E7B8-49A0-AEF0-3B343D2C7844}"/>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F93ED03F-D0A6-4066-9D80-3CD66DF9ABAB}"/>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31F89DCB-57A9-4BCF-BCBD-A7FDF017128A}"/>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7D340C9C-EDEB-42BF-954D-5D8C268CA748}"/>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E145C4EF-FAB4-47BB-B505-999F7C59BFE3}"/>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508BABF8-9985-43C1-8432-093D58478D52}"/>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F54A3D4E-4F72-4810-B96C-BBD907287E6C}"/>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550E69AB-D074-421E-B5F1-587DB928D8ED}"/>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98AD641F-9464-497A-BFC7-D0CFCB4FCC9B}"/>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18D01438-8B39-46F0-8471-65E14477BB6B}"/>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D2674895-F686-4B42-96D8-EC47A49D3BE6}"/>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21664E33-695D-4942-96B8-8EDA31B9DF0C}"/>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D548F7EE-C78B-4868-A81D-9656EB2F126B}"/>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7" name="テキスト ボックス 166">
          <a:extLst>
            <a:ext uri="{FF2B5EF4-FFF2-40B4-BE49-F238E27FC236}">
              <a16:creationId xmlns:a16="http://schemas.microsoft.com/office/drawing/2014/main" id="{F424DF79-CE00-453F-8A13-35EA439B4323}"/>
            </a:ext>
          </a:extLst>
        </xdr:cNvPr>
        <xdr:cNvSpPr txBox="1"/>
      </xdr:nvSpPr>
      <xdr:spPr>
        <a:xfrm>
          <a:off x="386866" y="938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AA2A0EBC-EB82-44F1-845F-2E53BB02878F}"/>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70F3C995-95A5-4764-8DF4-68D629AE9ADA}"/>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70" name="直線コネクタ 169">
          <a:extLst>
            <a:ext uri="{FF2B5EF4-FFF2-40B4-BE49-F238E27FC236}">
              <a16:creationId xmlns:a16="http://schemas.microsoft.com/office/drawing/2014/main" id="{0DF3E8E6-4547-4FEF-8A29-622DFA08891A}"/>
            </a:ext>
          </a:extLst>
        </xdr:cNvPr>
        <xdr:cNvCxnSpPr/>
      </xdr:nvCxnSpPr>
      <xdr:spPr>
        <a:xfrm flipV="1">
          <a:off x="4173855" y="9521190"/>
          <a:ext cx="0" cy="1277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24F519CB-6A44-42A2-923C-ED3C796F924B}"/>
            </a:ext>
          </a:extLst>
        </xdr:cNvPr>
        <xdr:cNvSpPr txBox="1"/>
      </xdr:nvSpPr>
      <xdr:spPr>
        <a:xfrm>
          <a:off x="4212590" y="1080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2" name="直線コネクタ 171">
          <a:extLst>
            <a:ext uri="{FF2B5EF4-FFF2-40B4-BE49-F238E27FC236}">
              <a16:creationId xmlns:a16="http://schemas.microsoft.com/office/drawing/2014/main" id="{7070D287-AD27-4E3F-B7DB-603798EFDB92}"/>
            </a:ext>
          </a:extLst>
        </xdr:cNvPr>
        <xdr:cNvCxnSpPr/>
      </xdr:nvCxnSpPr>
      <xdr:spPr>
        <a:xfrm>
          <a:off x="4112260" y="1079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3" name="【体育館・プール】&#10;有形固定資産減価償却率最大値テキスト">
          <a:extLst>
            <a:ext uri="{FF2B5EF4-FFF2-40B4-BE49-F238E27FC236}">
              <a16:creationId xmlns:a16="http://schemas.microsoft.com/office/drawing/2014/main" id="{40A50F3E-06AD-483D-955D-AF4F8963995F}"/>
            </a:ext>
          </a:extLst>
        </xdr:cNvPr>
        <xdr:cNvSpPr txBox="1"/>
      </xdr:nvSpPr>
      <xdr:spPr>
        <a:xfrm>
          <a:off x="4212590" y="930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4" name="直線コネクタ 173">
          <a:extLst>
            <a:ext uri="{FF2B5EF4-FFF2-40B4-BE49-F238E27FC236}">
              <a16:creationId xmlns:a16="http://schemas.microsoft.com/office/drawing/2014/main" id="{AF1F864A-6B2D-41CF-AC05-1BBB178DBE09}"/>
            </a:ext>
          </a:extLst>
        </xdr:cNvPr>
        <xdr:cNvCxnSpPr/>
      </xdr:nvCxnSpPr>
      <xdr:spPr>
        <a:xfrm>
          <a:off x="4112260" y="952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47007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3E76C914-FF35-404A-89FF-0D1A4A05B31E}"/>
            </a:ext>
          </a:extLst>
        </xdr:cNvPr>
        <xdr:cNvSpPr txBox="1"/>
      </xdr:nvSpPr>
      <xdr:spPr>
        <a:xfrm>
          <a:off x="4212590" y="10335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176" name="フローチャート: 判断 175">
          <a:extLst>
            <a:ext uri="{FF2B5EF4-FFF2-40B4-BE49-F238E27FC236}">
              <a16:creationId xmlns:a16="http://schemas.microsoft.com/office/drawing/2014/main" id="{1EC04E91-0E6A-4259-8A34-3522840C26A9}"/>
            </a:ext>
          </a:extLst>
        </xdr:cNvPr>
        <xdr:cNvSpPr/>
      </xdr:nvSpPr>
      <xdr:spPr>
        <a:xfrm>
          <a:off x="4131310" y="1035367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177" name="フローチャート: 判断 176">
          <a:extLst>
            <a:ext uri="{FF2B5EF4-FFF2-40B4-BE49-F238E27FC236}">
              <a16:creationId xmlns:a16="http://schemas.microsoft.com/office/drawing/2014/main" id="{5BEF0A74-C93B-4E88-B1E0-2C09009B53A9}"/>
            </a:ext>
          </a:extLst>
        </xdr:cNvPr>
        <xdr:cNvSpPr/>
      </xdr:nvSpPr>
      <xdr:spPr>
        <a:xfrm>
          <a:off x="3388360" y="1038225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178" name="フローチャート: 判断 177">
          <a:extLst>
            <a:ext uri="{FF2B5EF4-FFF2-40B4-BE49-F238E27FC236}">
              <a16:creationId xmlns:a16="http://schemas.microsoft.com/office/drawing/2014/main" id="{B56EBA4B-9A0E-4168-B871-C8BDB782EA52}"/>
            </a:ext>
          </a:extLst>
        </xdr:cNvPr>
        <xdr:cNvSpPr/>
      </xdr:nvSpPr>
      <xdr:spPr>
        <a:xfrm>
          <a:off x="2571750" y="103892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179" name="フローチャート: 判断 178">
          <a:extLst>
            <a:ext uri="{FF2B5EF4-FFF2-40B4-BE49-F238E27FC236}">
              <a16:creationId xmlns:a16="http://schemas.microsoft.com/office/drawing/2014/main" id="{1ED5BEE0-5273-40CC-AA51-5478220E3870}"/>
            </a:ext>
          </a:extLst>
        </xdr:cNvPr>
        <xdr:cNvSpPr/>
      </xdr:nvSpPr>
      <xdr:spPr>
        <a:xfrm>
          <a:off x="1774190" y="1036891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180" name="フローチャート: 判断 179">
          <a:extLst>
            <a:ext uri="{FF2B5EF4-FFF2-40B4-BE49-F238E27FC236}">
              <a16:creationId xmlns:a16="http://schemas.microsoft.com/office/drawing/2014/main" id="{334D2928-E27D-4218-AC07-313A9CF0DAD2}"/>
            </a:ext>
          </a:extLst>
        </xdr:cNvPr>
        <xdr:cNvSpPr/>
      </xdr:nvSpPr>
      <xdr:spPr>
        <a:xfrm>
          <a:off x="988060" y="104000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F4FAE1EC-048B-4B40-9BA2-3EC537C2E0C0}"/>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3D3B9A3-6E2D-401B-BFFE-2EECFEAC29BC}"/>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9532DD7-F30C-4A88-B052-D876CDFA62B2}"/>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CE84426-E2F0-426D-BE03-CC3883F6BBD5}"/>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1FA17FA-905C-430E-8BDD-98753D99A8C8}"/>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17780</xdr:rowOff>
    </xdr:from>
    <xdr:to>
      <xdr:col>24</xdr:col>
      <xdr:colOff>114300</xdr:colOff>
      <xdr:row>60</xdr:row>
      <xdr:rowOff>119380</xdr:rowOff>
    </xdr:to>
    <xdr:sp macro="" textlink="">
      <xdr:nvSpPr>
        <xdr:cNvPr id="186" name="楕円 185">
          <a:extLst>
            <a:ext uri="{FF2B5EF4-FFF2-40B4-BE49-F238E27FC236}">
              <a16:creationId xmlns:a16="http://schemas.microsoft.com/office/drawing/2014/main" id="{B4E6C526-CA8F-421F-9834-9CF2D44D2D2A}"/>
            </a:ext>
          </a:extLst>
        </xdr:cNvPr>
        <xdr:cNvSpPr/>
      </xdr:nvSpPr>
      <xdr:spPr>
        <a:xfrm>
          <a:off x="4131310" y="103085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40657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9B61BC5D-843E-4410-A43F-018C6E8876D7}"/>
            </a:ext>
          </a:extLst>
        </xdr:cNvPr>
        <xdr:cNvSpPr txBox="1"/>
      </xdr:nvSpPr>
      <xdr:spPr>
        <a:xfrm>
          <a:off x="4212590" y="1015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29210</xdr:rowOff>
    </xdr:from>
    <xdr:to>
      <xdr:col>20</xdr:col>
      <xdr:colOff>38100</xdr:colOff>
      <xdr:row>60</xdr:row>
      <xdr:rowOff>130810</xdr:rowOff>
    </xdr:to>
    <xdr:sp macro="" textlink="">
      <xdr:nvSpPr>
        <xdr:cNvPr id="188" name="楕円 187">
          <a:extLst>
            <a:ext uri="{FF2B5EF4-FFF2-40B4-BE49-F238E27FC236}">
              <a16:creationId xmlns:a16="http://schemas.microsoft.com/office/drawing/2014/main" id="{FFEEC524-8AF0-41FF-A06B-993F2F0FA3E3}"/>
            </a:ext>
          </a:extLst>
        </xdr:cNvPr>
        <xdr:cNvSpPr/>
      </xdr:nvSpPr>
      <xdr:spPr>
        <a:xfrm>
          <a:off x="3388360" y="1031430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68580</xdr:rowOff>
    </xdr:from>
    <xdr:to>
      <xdr:col>24</xdr:col>
      <xdr:colOff>63500</xdr:colOff>
      <xdr:row>60</xdr:row>
      <xdr:rowOff>80010</xdr:rowOff>
    </xdr:to>
    <xdr:cxnSp macro="">
      <xdr:nvCxnSpPr>
        <xdr:cNvPr id="189" name="直線コネクタ 188">
          <a:extLst>
            <a:ext uri="{FF2B5EF4-FFF2-40B4-BE49-F238E27FC236}">
              <a16:creationId xmlns:a16="http://schemas.microsoft.com/office/drawing/2014/main" id="{C2A9B2A4-D74E-434C-AAA9-7DE1A206E5D0}"/>
            </a:ext>
          </a:extLst>
        </xdr:cNvPr>
        <xdr:cNvCxnSpPr/>
      </xdr:nvCxnSpPr>
      <xdr:spPr>
        <a:xfrm flipV="1">
          <a:off x="3431540" y="10353675"/>
          <a:ext cx="7429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40640</xdr:rowOff>
    </xdr:from>
    <xdr:to>
      <xdr:col>15</xdr:col>
      <xdr:colOff>101600</xdr:colOff>
      <xdr:row>60</xdr:row>
      <xdr:rowOff>142240</xdr:rowOff>
    </xdr:to>
    <xdr:sp macro="" textlink="">
      <xdr:nvSpPr>
        <xdr:cNvPr id="190" name="楕円 189">
          <a:extLst>
            <a:ext uri="{FF2B5EF4-FFF2-40B4-BE49-F238E27FC236}">
              <a16:creationId xmlns:a16="http://schemas.microsoft.com/office/drawing/2014/main" id="{A2A2AB0E-7742-44A2-81B3-836C28199D85}"/>
            </a:ext>
          </a:extLst>
        </xdr:cNvPr>
        <xdr:cNvSpPr/>
      </xdr:nvSpPr>
      <xdr:spPr>
        <a:xfrm>
          <a:off x="2571750" y="103276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80010</xdr:rowOff>
    </xdr:from>
    <xdr:to>
      <xdr:col>19</xdr:col>
      <xdr:colOff>177800</xdr:colOff>
      <xdr:row>60</xdr:row>
      <xdr:rowOff>91440</xdr:rowOff>
    </xdr:to>
    <xdr:cxnSp macro="">
      <xdr:nvCxnSpPr>
        <xdr:cNvPr id="191" name="直線コネクタ 190">
          <a:extLst>
            <a:ext uri="{FF2B5EF4-FFF2-40B4-BE49-F238E27FC236}">
              <a16:creationId xmlns:a16="http://schemas.microsoft.com/office/drawing/2014/main" id="{74A91947-7613-4DED-A61E-46F5CB377C78}"/>
            </a:ext>
          </a:extLst>
        </xdr:cNvPr>
        <xdr:cNvCxnSpPr/>
      </xdr:nvCxnSpPr>
      <xdr:spPr>
        <a:xfrm flipV="1">
          <a:off x="2626360" y="10368915"/>
          <a:ext cx="80518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17780</xdr:rowOff>
    </xdr:from>
    <xdr:to>
      <xdr:col>10</xdr:col>
      <xdr:colOff>165100</xdr:colOff>
      <xdr:row>60</xdr:row>
      <xdr:rowOff>119380</xdr:rowOff>
    </xdr:to>
    <xdr:sp macro="" textlink="">
      <xdr:nvSpPr>
        <xdr:cNvPr id="192" name="楕円 191">
          <a:extLst>
            <a:ext uri="{FF2B5EF4-FFF2-40B4-BE49-F238E27FC236}">
              <a16:creationId xmlns:a16="http://schemas.microsoft.com/office/drawing/2014/main" id="{E7041362-6245-4F5D-9EFE-7FE51280E94C}"/>
            </a:ext>
          </a:extLst>
        </xdr:cNvPr>
        <xdr:cNvSpPr/>
      </xdr:nvSpPr>
      <xdr:spPr>
        <a:xfrm>
          <a:off x="1774190" y="103085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68580</xdr:rowOff>
    </xdr:from>
    <xdr:to>
      <xdr:col>15</xdr:col>
      <xdr:colOff>50800</xdr:colOff>
      <xdr:row>60</xdr:row>
      <xdr:rowOff>91440</xdr:rowOff>
    </xdr:to>
    <xdr:cxnSp macro="">
      <xdr:nvCxnSpPr>
        <xdr:cNvPr id="193" name="直線コネクタ 192">
          <a:extLst>
            <a:ext uri="{FF2B5EF4-FFF2-40B4-BE49-F238E27FC236}">
              <a16:creationId xmlns:a16="http://schemas.microsoft.com/office/drawing/2014/main" id="{5E3D15FE-84D2-481A-95A4-919CB7955C62}"/>
            </a:ext>
          </a:extLst>
        </xdr:cNvPr>
        <xdr:cNvCxnSpPr/>
      </xdr:nvCxnSpPr>
      <xdr:spPr>
        <a:xfrm>
          <a:off x="1828800" y="10353675"/>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71120</xdr:rowOff>
    </xdr:from>
    <xdr:to>
      <xdr:col>6</xdr:col>
      <xdr:colOff>38100</xdr:colOff>
      <xdr:row>61</xdr:row>
      <xdr:rowOff>1270</xdr:rowOff>
    </xdr:to>
    <xdr:sp macro="" textlink="">
      <xdr:nvSpPr>
        <xdr:cNvPr id="194" name="楕円 193">
          <a:extLst>
            <a:ext uri="{FF2B5EF4-FFF2-40B4-BE49-F238E27FC236}">
              <a16:creationId xmlns:a16="http://schemas.microsoft.com/office/drawing/2014/main" id="{3E7D3A65-45E3-4298-A380-C1B8C486DE66}"/>
            </a:ext>
          </a:extLst>
        </xdr:cNvPr>
        <xdr:cNvSpPr/>
      </xdr:nvSpPr>
      <xdr:spPr>
        <a:xfrm>
          <a:off x="988060" y="103562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68580</xdr:rowOff>
    </xdr:from>
    <xdr:to>
      <xdr:col>10</xdr:col>
      <xdr:colOff>114300</xdr:colOff>
      <xdr:row>60</xdr:row>
      <xdr:rowOff>121920</xdr:rowOff>
    </xdr:to>
    <xdr:cxnSp macro="">
      <xdr:nvCxnSpPr>
        <xdr:cNvPr id="195" name="直線コネクタ 194">
          <a:extLst>
            <a:ext uri="{FF2B5EF4-FFF2-40B4-BE49-F238E27FC236}">
              <a16:creationId xmlns:a16="http://schemas.microsoft.com/office/drawing/2014/main" id="{EAAB1E0B-0DD3-4261-859E-828E90CE4833}"/>
            </a:ext>
          </a:extLst>
        </xdr:cNvPr>
        <xdr:cNvCxnSpPr/>
      </xdr:nvCxnSpPr>
      <xdr:spPr>
        <a:xfrm flipV="1">
          <a:off x="1031240" y="10353675"/>
          <a:ext cx="79756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20337</xdr:rowOff>
    </xdr:from>
    <xdr:ext cx="405111" cy="259045"/>
    <xdr:sp macro="" textlink="">
      <xdr:nvSpPr>
        <xdr:cNvPr id="196" name="n_1aveValue【体育館・プール】&#10;有形固定資産減価償却率">
          <a:extLst>
            <a:ext uri="{FF2B5EF4-FFF2-40B4-BE49-F238E27FC236}">
              <a16:creationId xmlns:a16="http://schemas.microsoft.com/office/drawing/2014/main" id="{AF95E8F8-490F-405E-9020-A78D6DD58541}"/>
            </a:ext>
          </a:extLst>
        </xdr:cNvPr>
        <xdr:cNvSpPr txBox="1"/>
      </xdr:nvSpPr>
      <xdr:spPr>
        <a:xfrm>
          <a:off x="3239144" y="1047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25417</xdr:rowOff>
    </xdr:from>
    <xdr:ext cx="405111" cy="259045"/>
    <xdr:sp macro="" textlink="">
      <xdr:nvSpPr>
        <xdr:cNvPr id="197" name="n_2aveValue【体育館・プール】&#10;有形固定資産減価償却率">
          <a:extLst>
            <a:ext uri="{FF2B5EF4-FFF2-40B4-BE49-F238E27FC236}">
              <a16:creationId xmlns:a16="http://schemas.microsoft.com/office/drawing/2014/main" id="{068F3B74-5486-4EBA-9F29-1FA4209B7C83}"/>
            </a:ext>
          </a:extLst>
        </xdr:cNvPr>
        <xdr:cNvSpPr txBox="1"/>
      </xdr:nvSpPr>
      <xdr:spPr>
        <a:xfrm>
          <a:off x="2439044" y="10480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1287</xdr:rowOff>
    </xdr:from>
    <xdr:ext cx="405111" cy="259045"/>
    <xdr:sp macro="" textlink="">
      <xdr:nvSpPr>
        <xdr:cNvPr id="198" name="n_3aveValue【体育館・プール】&#10;有形固定資産減価償却率">
          <a:extLst>
            <a:ext uri="{FF2B5EF4-FFF2-40B4-BE49-F238E27FC236}">
              <a16:creationId xmlns:a16="http://schemas.microsoft.com/office/drawing/2014/main" id="{0D7010D0-240C-4BBB-A369-83701ABB7AEC}"/>
            </a:ext>
          </a:extLst>
        </xdr:cNvPr>
        <xdr:cNvSpPr txBox="1"/>
      </xdr:nvSpPr>
      <xdr:spPr>
        <a:xfrm>
          <a:off x="1641484" y="1045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34307</xdr:rowOff>
    </xdr:from>
    <xdr:ext cx="405111" cy="259045"/>
    <xdr:sp macro="" textlink="">
      <xdr:nvSpPr>
        <xdr:cNvPr id="199" name="n_4aveValue【体育館・プール】&#10;有形固定資産減価償却率">
          <a:extLst>
            <a:ext uri="{FF2B5EF4-FFF2-40B4-BE49-F238E27FC236}">
              <a16:creationId xmlns:a16="http://schemas.microsoft.com/office/drawing/2014/main" id="{5692E1AA-99C7-4571-97B7-B23223709B05}"/>
            </a:ext>
          </a:extLst>
        </xdr:cNvPr>
        <xdr:cNvSpPr txBox="1"/>
      </xdr:nvSpPr>
      <xdr:spPr>
        <a:xfrm>
          <a:off x="855354" y="1049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147337</xdr:rowOff>
    </xdr:from>
    <xdr:ext cx="405111" cy="259045"/>
    <xdr:sp macro="" textlink="">
      <xdr:nvSpPr>
        <xdr:cNvPr id="200" name="n_1mainValue【体育館・プール】&#10;有形固定資産減価償却率">
          <a:extLst>
            <a:ext uri="{FF2B5EF4-FFF2-40B4-BE49-F238E27FC236}">
              <a16:creationId xmlns:a16="http://schemas.microsoft.com/office/drawing/2014/main" id="{930B54CD-BCFD-4314-B2BD-02ABB55FACF3}"/>
            </a:ext>
          </a:extLst>
        </xdr:cNvPr>
        <xdr:cNvSpPr txBox="1"/>
      </xdr:nvSpPr>
      <xdr:spPr>
        <a:xfrm>
          <a:off x="32391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158767</xdr:rowOff>
    </xdr:from>
    <xdr:ext cx="405111" cy="259045"/>
    <xdr:sp macro="" textlink="">
      <xdr:nvSpPr>
        <xdr:cNvPr id="201" name="n_2mainValue【体育館・プール】&#10;有形固定資産減価償却率">
          <a:extLst>
            <a:ext uri="{FF2B5EF4-FFF2-40B4-BE49-F238E27FC236}">
              <a16:creationId xmlns:a16="http://schemas.microsoft.com/office/drawing/2014/main" id="{81D236C0-0010-47A9-AF4A-77DFE36E1E0F}"/>
            </a:ext>
          </a:extLst>
        </xdr:cNvPr>
        <xdr:cNvSpPr txBox="1"/>
      </xdr:nvSpPr>
      <xdr:spPr>
        <a:xfrm>
          <a:off x="2439044" y="1010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135907</xdr:rowOff>
    </xdr:from>
    <xdr:ext cx="405111" cy="259045"/>
    <xdr:sp macro="" textlink="">
      <xdr:nvSpPr>
        <xdr:cNvPr id="202" name="n_3mainValue【体育館・プール】&#10;有形固定資産減価償却率">
          <a:extLst>
            <a:ext uri="{FF2B5EF4-FFF2-40B4-BE49-F238E27FC236}">
              <a16:creationId xmlns:a16="http://schemas.microsoft.com/office/drawing/2014/main" id="{1D42D96C-AEF0-4E92-9E48-8DD9020FC49F}"/>
            </a:ext>
          </a:extLst>
        </xdr:cNvPr>
        <xdr:cNvSpPr txBox="1"/>
      </xdr:nvSpPr>
      <xdr:spPr>
        <a:xfrm>
          <a:off x="1641484"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17797</xdr:rowOff>
    </xdr:from>
    <xdr:ext cx="405111" cy="259045"/>
    <xdr:sp macro="" textlink="">
      <xdr:nvSpPr>
        <xdr:cNvPr id="203" name="n_4mainValue【体育館・プール】&#10;有形固定資産減価償却率">
          <a:extLst>
            <a:ext uri="{FF2B5EF4-FFF2-40B4-BE49-F238E27FC236}">
              <a16:creationId xmlns:a16="http://schemas.microsoft.com/office/drawing/2014/main" id="{5E997596-2FAE-479C-8A06-4BF7B86500B6}"/>
            </a:ext>
          </a:extLst>
        </xdr:cNvPr>
        <xdr:cNvSpPr txBox="1"/>
      </xdr:nvSpPr>
      <xdr:spPr>
        <a:xfrm>
          <a:off x="85535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CB68E019-CD9A-42A5-BD0C-96878156E21B}"/>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5A7DDCED-C7B9-492B-9F8D-34BC2D6A6FE3}"/>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95FC2C84-99D8-465D-A68E-6BED54B03F46}"/>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13E58BE5-0BA7-49C9-94E3-3E794484E84F}"/>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85547BDC-9F13-4C1F-BEFA-0C97882DB52E}"/>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2713D10C-6DEF-481E-BE70-95CAE3C2E55C}"/>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174A7C7B-D7BD-49FA-A4D3-8BD739AB9388}"/>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7EEF89D-AA03-40C0-AD98-FC3B7CAF20BC}"/>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E493F1DC-8FF0-4DB9-85C4-83A7F6154D17}"/>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68E5CDA8-2139-4DBB-82C0-425AAF785468}"/>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135E03EA-A116-4151-A254-525A2BC6CE3C}"/>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111908D6-25B0-4493-8F61-6DD1D97E4F75}"/>
            </a:ext>
          </a:extLst>
        </xdr:cNvPr>
        <xdr:cNvSpPr txBox="1"/>
      </xdr:nvSpPr>
      <xdr:spPr>
        <a:xfrm>
          <a:off x="552722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F5DDD689-A73B-4866-A1C5-FB8D50D34F5D}"/>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94A72FB6-F371-4D54-B34A-5DB9E36BF243}"/>
            </a:ext>
          </a:extLst>
        </xdr:cNvPr>
        <xdr:cNvSpPr txBox="1"/>
      </xdr:nvSpPr>
      <xdr:spPr>
        <a:xfrm>
          <a:off x="5527221"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250777EA-A458-463D-819F-55B0950AD4C3}"/>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96280BCC-5F3B-41D5-8ADE-D832C44EE31C}"/>
            </a:ext>
          </a:extLst>
        </xdr:cNvPr>
        <xdr:cNvSpPr txBox="1"/>
      </xdr:nvSpPr>
      <xdr:spPr>
        <a:xfrm>
          <a:off x="5527221"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2EDDF028-0ED7-49C5-8DA0-93CED298D67C}"/>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ED2F9CCA-F199-49C9-A2EB-3A3E77A18660}"/>
            </a:ext>
          </a:extLst>
        </xdr:cNvPr>
        <xdr:cNvSpPr txBox="1"/>
      </xdr:nvSpPr>
      <xdr:spPr>
        <a:xfrm>
          <a:off x="5527221"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9F21A170-CEC1-4DA3-BC0E-509C18630D00}"/>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E7079408-F8B3-496B-8AF4-E7BE3AEA688E}"/>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6FF0E6F1-5395-41E9-A91A-A9F8AB46CBAC}"/>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225" name="直線コネクタ 224">
          <a:extLst>
            <a:ext uri="{FF2B5EF4-FFF2-40B4-BE49-F238E27FC236}">
              <a16:creationId xmlns:a16="http://schemas.microsoft.com/office/drawing/2014/main" id="{A4EE495A-4013-4861-9401-EF5D37EEAFDC}"/>
            </a:ext>
          </a:extLst>
        </xdr:cNvPr>
        <xdr:cNvCxnSpPr/>
      </xdr:nvCxnSpPr>
      <xdr:spPr>
        <a:xfrm flipV="1">
          <a:off x="9429115" y="9464040"/>
          <a:ext cx="0" cy="1393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226" name="【体育館・プール】&#10;一人当たり面積最小値テキスト">
          <a:extLst>
            <a:ext uri="{FF2B5EF4-FFF2-40B4-BE49-F238E27FC236}">
              <a16:creationId xmlns:a16="http://schemas.microsoft.com/office/drawing/2014/main" id="{80E4B534-2725-44F9-A87A-83C409E9C11D}"/>
            </a:ext>
          </a:extLst>
        </xdr:cNvPr>
        <xdr:cNvSpPr txBox="1"/>
      </xdr:nvSpPr>
      <xdr:spPr>
        <a:xfrm>
          <a:off x="9467850" y="10861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227" name="直線コネクタ 226">
          <a:extLst>
            <a:ext uri="{FF2B5EF4-FFF2-40B4-BE49-F238E27FC236}">
              <a16:creationId xmlns:a16="http://schemas.microsoft.com/office/drawing/2014/main" id="{5829B2B5-04E3-4B53-AAA4-1999F785DD7D}"/>
            </a:ext>
          </a:extLst>
        </xdr:cNvPr>
        <xdr:cNvCxnSpPr/>
      </xdr:nvCxnSpPr>
      <xdr:spPr>
        <a:xfrm>
          <a:off x="9356090" y="1085743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28" name="【体育館・プール】&#10;一人当たり面積最大値テキスト">
          <a:extLst>
            <a:ext uri="{FF2B5EF4-FFF2-40B4-BE49-F238E27FC236}">
              <a16:creationId xmlns:a16="http://schemas.microsoft.com/office/drawing/2014/main" id="{C36596B9-0820-47C6-AC72-CB0EF67F713C}"/>
            </a:ext>
          </a:extLst>
        </xdr:cNvPr>
        <xdr:cNvSpPr txBox="1"/>
      </xdr:nvSpPr>
      <xdr:spPr>
        <a:xfrm>
          <a:off x="946785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29" name="直線コネクタ 228">
          <a:extLst>
            <a:ext uri="{FF2B5EF4-FFF2-40B4-BE49-F238E27FC236}">
              <a16:creationId xmlns:a16="http://schemas.microsoft.com/office/drawing/2014/main" id="{3D01FB01-6D1D-4C0E-86FC-E42F0C3835DF}"/>
            </a:ext>
          </a:extLst>
        </xdr:cNvPr>
        <xdr:cNvCxnSpPr/>
      </xdr:nvCxnSpPr>
      <xdr:spPr>
        <a:xfrm>
          <a:off x="9356090" y="94640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63517</xdr:rowOff>
    </xdr:from>
    <xdr:ext cx="469744" cy="259045"/>
    <xdr:sp macro="" textlink="">
      <xdr:nvSpPr>
        <xdr:cNvPr id="230" name="【体育館・プール】&#10;一人当たり面積平均値テキスト">
          <a:extLst>
            <a:ext uri="{FF2B5EF4-FFF2-40B4-BE49-F238E27FC236}">
              <a16:creationId xmlns:a16="http://schemas.microsoft.com/office/drawing/2014/main" id="{4ACEDB83-A482-4EDE-99BA-0EB8AA242B61}"/>
            </a:ext>
          </a:extLst>
        </xdr:cNvPr>
        <xdr:cNvSpPr txBox="1"/>
      </xdr:nvSpPr>
      <xdr:spPr>
        <a:xfrm>
          <a:off x="9467850" y="10175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231" name="フローチャート: 判断 230">
          <a:extLst>
            <a:ext uri="{FF2B5EF4-FFF2-40B4-BE49-F238E27FC236}">
              <a16:creationId xmlns:a16="http://schemas.microsoft.com/office/drawing/2014/main" id="{AEA45D3F-68D7-4FAF-8AB4-94A51AA28805}"/>
            </a:ext>
          </a:extLst>
        </xdr:cNvPr>
        <xdr:cNvSpPr/>
      </xdr:nvSpPr>
      <xdr:spPr>
        <a:xfrm>
          <a:off x="9394190" y="10327640"/>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232" name="フローチャート: 判断 231">
          <a:extLst>
            <a:ext uri="{FF2B5EF4-FFF2-40B4-BE49-F238E27FC236}">
              <a16:creationId xmlns:a16="http://schemas.microsoft.com/office/drawing/2014/main" id="{B8E2CF63-1D9A-4196-987F-E8791DD4211D}"/>
            </a:ext>
          </a:extLst>
        </xdr:cNvPr>
        <xdr:cNvSpPr/>
      </xdr:nvSpPr>
      <xdr:spPr>
        <a:xfrm>
          <a:off x="8632190" y="1034394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233" name="フローチャート: 判断 232">
          <a:extLst>
            <a:ext uri="{FF2B5EF4-FFF2-40B4-BE49-F238E27FC236}">
              <a16:creationId xmlns:a16="http://schemas.microsoft.com/office/drawing/2014/main" id="{EFE3DA65-2BA0-42F5-8B9F-A22BC1E319CF}"/>
            </a:ext>
          </a:extLst>
        </xdr:cNvPr>
        <xdr:cNvSpPr/>
      </xdr:nvSpPr>
      <xdr:spPr>
        <a:xfrm>
          <a:off x="7846060" y="10345775"/>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234" name="フローチャート: 判断 233">
          <a:extLst>
            <a:ext uri="{FF2B5EF4-FFF2-40B4-BE49-F238E27FC236}">
              <a16:creationId xmlns:a16="http://schemas.microsoft.com/office/drawing/2014/main" id="{1DF60009-C04F-4C92-9061-9E9623F68545}"/>
            </a:ext>
          </a:extLst>
        </xdr:cNvPr>
        <xdr:cNvSpPr/>
      </xdr:nvSpPr>
      <xdr:spPr>
        <a:xfrm>
          <a:off x="7029450" y="1038357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235" name="フローチャート: 判断 234">
          <a:extLst>
            <a:ext uri="{FF2B5EF4-FFF2-40B4-BE49-F238E27FC236}">
              <a16:creationId xmlns:a16="http://schemas.microsoft.com/office/drawing/2014/main" id="{4CB0BD13-3AD9-42BC-BC6E-0DAE6EDE4E21}"/>
            </a:ext>
          </a:extLst>
        </xdr:cNvPr>
        <xdr:cNvSpPr/>
      </xdr:nvSpPr>
      <xdr:spPr>
        <a:xfrm>
          <a:off x="6231890" y="10343032"/>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D1853976-0BEB-488D-B23E-69E2AA354724}"/>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96ACE4DB-4B23-4D45-B7B7-97AF9CAD26A0}"/>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55393CF1-032D-4C1E-85B3-CA92BCCA1E76}"/>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463037A-53FC-4958-A717-2076913C73BB}"/>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55CEFC2-AE41-4966-8272-37993D5CB59F}"/>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69901</xdr:rowOff>
    </xdr:from>
    <xdr:to>
      <xdr:col>55</xdr:col>
      <xdr:colOff>50800</xdr:colOff>
      <xdr:row>61</xdr:row>
      <xdr:rowOff>51</xdr:rowOff>
    </xdr:to>
    <xdr:sp macro="" textlink="">
      <xdr:nvSpPr>
        <xdr:cNvPr id="241" name="楕円 240">
          <a:extLst>
            <a:ext uri="{FF2B5EF4-FFF2-40B4-BE49-F238E27FC236}">
              <a16:creationId xmlns:a16="http://schemas.microsoft.com/office/drawing/2014/main" id="{485F98E5-FFDE-4955-93DC-342B51A60941}"/>
            </a:ext>
          </a:extLst>
        </xdr:cNvPr>
        <xdr:cNvSpPr/>
      </xdr:nvSpPr>
      <xdr:spPr>
        <a:xfrm>
          <a:off x="9394190" y="10354996"/>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48328</xdr:rowOff>
    </xdr:from>
    <xdr:ext cx="469744" cy="259045"/>
    <xdr:sp macro="" textlink="">
      <xdr:nvSpPr>
        <xdr:cNvPr id="242" name="【体育館・プール】&#10;一人当たり面積該当値テキスト">
          <a:extLst>
            <a:ext uri="{FF2B5EF4-FFF2-40B4-BE49-F238E27FC236}">
              <a16:creationId xmlns:a16="http://schemas.microsoft.com/office/drawing/2014/main" id="{CF807691-8CB7-446C-9680-B2E863A64C92}"/>
            </a:ext>
          </a:extLst>
        </xdr:cNvPr>
        <xdr:cNvSpPr txBox="1"/>
      </xdr:nvSpPr>
      <xdr:spPr>
        <a:xfrm>
          <a:off x="9467850" y="10337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74473</xdr:rowOff>
    </xdr:from>
    <xdr:to>
      <xdr:col>50</xdr:col>
      <xdr:colOff>165100</xdr:colOff>
      <xdr:row>61</xdr:row>
      <xdr:rowOff>4623</xdr:rowOff>
    </xdr:to>
    <xdr:sp macro="" textlink="">
      <xdr:nvSpPr>
        <xdr:cNvPr id="243" name="楕円 242">
          <a:extLst>
            <a:ext uri="{FF2B5EF4-FFF2-40B4-BE49-F238E27FC236}">
              <a16:creationId xmlns:a16="http://schemas.microsoft.com/office/drawing/2014/main" id="{F706303D-680C-44AA-ACE5-F35D978A3622}"/>
            </a:ext>
          </a:extLst>
        </xdr:cNvPr>
        <xdr:cNvSpPr/>
      </xdr:nvSpPr>
      <xdr:spPr>
        <a:xfrm>
          <a:off x="8632190" y="1036147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120701</xdr:rowOff>
    </xdr:from>
    <xdr:to>
      <xdr:col>55</xdr:col>
      <xdr:colOff>0</xdr:colOff>
      <xdr:row>60</xdr:row>
      <xdr:rowOff>125273</xdr:rowOff>
    </xdr:to>
    <xdr:cxnSp macro="">
      <xdr:nvCxnSpPr>
        <xdr:cNvPr id="244" name="直線コネクタ 243">
          <a:extLst>
            <a:ext uri="{FF2B5EF4-FFF2-40B4-BE49-F238E27FC236}">
              <a16:creationId xmlns:a16="http://schemas.microsoft.com/office/drawing/2014/main" id="{AAA1E0B6-8D97-476D-85B7-D18C9102FED5}"/>
            </a:ext>
          </a:extLst>
        </xdr:cNvPr>
        <xdr:cNvCxnSpPr/>
      </xdr:nvCxnSpPr>
      <xdr:spPr>
        <a:xfrm flipV="1">
          <a:off x="8686800" y="10409606"/>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79959</xdr:rowOff>
    </xdr:from>
    <xdr:to>
      <xdr:col>46</xdr:col>
      <xdr:colOff>38100</xdr:colOff>
      <xdr:row>61</xdr:row>
      <xdr:rowOff>10109</xdr:rowOff>
    </xdr:to>
    <xdr:sp macro="" textlink="">
      <xdr:nvSpPr>
        <xdr:cNvPr id="245" name="楕円 244">
          <a:extLst>
            <a:ext uri="{FF2B5EF4-FFF2-40B4-BE49-F238E27FC236}">
              <a16:creationId xmlns:a16="http://schemas.microsoft.com/office/drawing/2014/main" id="{8B015EC8-A73A-49A8-BAAB-C7036DAC4228}"/>
            </a:ext>
          </a:extLst>
        </xdr:cNvPr>
        <xdr:cNvSpPr/>
      </xdr:nvSpPr>
      <xdr:spPr>
        <a:xfrm>
          <a:off x="7846060" y="1036695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125273</xdr:rowOff>
    </xdr:from>
    <xdr:to>
      <xdr:col>50</xdr:col>
      <xdr:colOff>114300</xdr:colOff>
      <xdr:row>60</xdr:row>
      <xdr:rowOff>130759</xdr:rowOff>
    </xdr:to>
    <xdr:cxnSp macro="">
      <xdr:nvCxnSpPr>
        <xdr:cNvPr id="246" name="直線コネクタ 245">
          <a:extLst>
            <a:ext uri="{FF2B5EF4-FFF2-40B4-BE49-F238E27FC236}">
              <a16:creationId xmlns:a16="http://schemas.microsoft.com/office/drawing/2014/main" id="{A7507E64-91EE-4325-B207-9B5734B79C98}"/>
            </a:ext>
          </a:extLst>
        </xdr:cNvPr>
        <xdr:cNvCxnSpPr/>
      </xdr:nvCxnSpPr>
      <xdr:spPr>
        <a:xfrm flipV="1">
          <a:off x="7889240" y="10414178"/>
          <a:ext cx="797560" cy="7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90932</xdr:rowOff>
    </xdr:from>
    <xdr:to>
      <xdr:col>41</xdr:col>
      <xdr:colOff>101600</xdr:colOff>
      <xdr:row>61</xdr:row>
      <xdr:rowOff>21082</xdr:rowOff>
    </xdr:to>
    <xdr:sp macro="" textlink="">
      <xdr:nvSpPr>
        <xdr:cNvPr id="247" name="楕円 246">
          <a:extLst>
            <a:ext uri="{FF2B5EF4-FFF2-40B4-BE49-F238E27FC236}">
              <a16:creationId xmlns:a16="http://schemas.microsoft.com/office/drawing/2014/main" id="{03F0FE91-521C-4D99-AB8A-5C15E1B68841}"/>
            </a:ext>
          </a:extLst>
        </xdr:cNvPr>
        <xdr:cNvSpPr/>
      </xdr:nvSpPr>
      <xdr:spPr>
        <a:xfrm>
          <a:off x="7029450" y="1038174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130759</xdr:rowOff>
    </xdr:from>
    <xdr:to>
      <xdr:col>45</xdr:col>
      <xdr:colOff>177800</xdr:colOff>
      <xdr:row>60</xdr:row>
      <xdr:rowOff>141732</xdr:rowOff>
    </xdr:to>
    <xdr:cxnSp macro="">
      <xdr:nvCxnSpPr>
        <xdr:cNvPr id="248" name="直線コネクタ 247">
          <a:extLst>
            <a:ext uri="{FF2B5EF4-FFF2-40B4-BE49-F238E27FC236}">
              <a16:creationId xmlns:a16="http://schemas.microsoft.com/office/drawing/2014/main" id="{03863D26-9514-4FEA-8FDB-EC29E98D028D}"/>
            </a:ext>
          </a:extLst>
        </xdr:cNvPr>
        <xdr:cNvCxnSpPr/>
      </xdr:nvCxnSpPr>
      <xdr:spPr>
        <a:xfrm flipV="1">
          <a:off x="7084060" y="10421569"/>
          <a:ext cx="80518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93675</xdr:rowOff>
    </xdr:from>
    <xdr:to>
      <xdr:col>36</xdr:col>
      <xdr:colOff>165100</xdr:colOff>
      <xdr:row>61</xdr:row>
      <xdr:rowOff>23825</xdr:rowOff>
    </xdr:to>
    <xdr:sp macro="" textlink="">
      <xdr:nvSpPr>
        <xdr:cNvPr id="249" name="楕円 248">
          <a:extLst>
            <a:ext uri="{FF2B5EF4-FFF2-40B4-BE49-F238E27FC236}">
              <a16:creationId xmlns:a16="http://schemas.microsoft.com/office/drawing/2014/main" id="{231235E7-96F1-40A0-9843-AA997EC6B6E2}"/>
            </a:ext>
          </a:extLst>
        </xdr:cNvPr>
        <xdr:cNvSpPr/>
      </xdr:nvSpPr>
      <xdr:spPr>
        <a:xfrm>
          <a:off x="6231890" y="1038448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141732</xdr:rowOff>
    </xdr:from>
    <xdr:to>
      <xdr:col>41</xdr:col>
      <xdr:colOff>50800</xdr:colOff>
      <xdr:row>60</xdr:row>
      <xdr:rowOff>144475</xdr:rowOff>
    </xdr:to>
    <xdr:cxnSp macro="">
      <xdr:nvCxnSpPr>
        <xdr:cNvPr id="250" name="直線コネクタ 249">
          <a:extLst>
            <a:ext uri="{FF2B5EF4-FFF2-40B4-BE49-F238E27FC236}">
              <a16:creationId xmlns:a16="http://schemas.microsoft.com/office/drawing/2014/main" id="{F0C4799F-9715-4307-BE4C-8793AA511F7C}"/>
            </a:ext>
          </a:extLst>
        </xdr:cNvPr>
        <xdr:cNvCxnSpPr/>
      </xdr:nvCxnSpPr>
      <xdr:spPr>
        <a:xfrm flipV="1">
          <a:off x="6286500" y="10426827"/>
          <a:ext cx="79756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7434</xdr:rowOff>
    </xdr:from>
    <xdr:ext cx="469744" cy="259045"/>
    <xdr:sp macro="" textlink="">
      <xdr:nvSpPr>
        <xdr:cNvPr id="251" name="n_1aveValue【体育館・プール】&#10;一人当たり面積">
          <a:extLst>
            <a:ext uri="{FF2B5EF4-FFF2-40B4-BE49-F238E27FC236}">
              <a16:creationId xmlns:a16="http://schemas.microsoft.com/office/drawing/2014/main" id="{CC08660B-94D3-4BB5-A7BE-62DAE3C0DA0A}"/>
            </a:ext>
          </a:extLst>
        </xdr:cNvPr>
        <xdr:cNvSpPr txBox="1"/>
      </xdr:nvSpPr>
      <xdr:spPr>
        <a:xfrm>
          <a:off x="8454467" y="10124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9262</xdr:rowOff>
    </xdr:from>
    <xdr:ext cx="469744" cy="259045"/>
    <xdr:sp macro="" textlink="">
      <xdr:nvSpPr>
        <xdr:cNvPr id="252" name="n_2aveValue【体育館・プール】&#10;一人当たり面積">
          <a:extLst>
            <a:ext uri="{FF2B5EF4-FFF2-40B4-BE49-F238E27FC236}">
              <a16:creationId xmlns:a16="http://schemas.microsoft.com/office/drawing/2014/main" id="{9D2D70F9-F27A-49F9-B7F6-B4A796B84F04}"/>
            </a:ext>
          </a:extLst>
        </xdr:cNvPr>
        <xdr:cNvSpPr txBox="1"/>
      </xdr:nvSpPr>
      <xdr:spPr>
        <a:xfrm>
          <a:off x="7673417" y="101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14038</xdr:rowOff>
    </xdr:from>
    <xdr:ext cx="469744" cy="259045"/>
    <xdr:sp macro="" textlink="">
      <xdr:nvSpPr>
        <xdr:cNvPr id="253" name="n_3aveValue【体育館・プール】&#10;一人当たり面積">
          <a:extLst>
            <a:ext uri="{FF2B5EF4-FFF2-40B4-BE49-F238E27FC236}">
              <a16:creationId xmlns:a16="http://schemas.microsoft.com/office/drawing/2014/main" id="{5E73A0B9-42F9-4361-B9AA-8C7141884F52}"/>
            </a:ext>
          </a:extLst>
        </xdr:cNvPr>
        <xdr:cNvSpPr txBox="1"/>
      </xdr:nvSpPr>
      <xdr:spPr>
        <a:xfrm>
          <a:off x="6866332" y="10476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254" name="n_4aveValue【体育館・プール】&#10;一人当たり面積">
          <a:extLst>
            <a:ext uri="{FF2B5EF4-FFF2-40B4-BE49-F238E27FC236}">
              <a16:creationId xmlns:a16="http://schemas.microsoft.com/office/drawing/2014/main" id="{21A07228-5FC8-456C-9151-D04359BD28AA}"/>
            </a:ext>
          </a:extLst>
        </xdr:cNvPr>
        <xdr:cNvSpPr txBox="1"/>
      </xdr:nvSpPr>
      <xdr:spPr>
        <a:xfrm>
          <a:off x="6068772" y="10123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167200</xdr:rowOff>
    </xdr:from>
    <xdr:ext cx="469744" cy="259045"/>
    <xdr:sp macro="" textlink="">
      <xdr:nvSpPr>
        <xdr:cNvPr id="255" name="n_1mainValue【体育館・プール】&#10;一人当たり面積">
          <a:extLst>
            <a:ext uri="{FF2B5EF4-FFF2-40B4-BE49-F238E27FC236}">
              <a16:creationId xmlns:a16="http://schemas.microsoft.com/office/drawing/2014/main" id="{C223D06F-63CE-44AA-8883-4B30A3BDC5A0}"/>
            </a:ext>
          </a:extLst>
        </xdr:cNvPr>
        <xdr:cNvSpPr txBox="1"/>
      </xdr:nvSpPr>
      <xdr:spPr>
        <a:xfrm>
          <a:off x="8454467" y="10458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1236</xdr:rowOff>
    </xdr:from>
    <xdr:ext cx="469744" cy="259045"/>
    <xdr:sp macro="" textlink="">
      <xdr:nvSpPr>
        <xdr:cNvPr id="256" name="n_2mainValue【体育館・プール】&#10;一人当たり面積">
          <a:extLst>
            <a:ext uri="{FF2B5EF4-FFF2-40B4-BE49-F238E27FC236}">
              <a16:creationId xmlns:a16="http://schemas.microsoft.com/office/drawing/2014/main" id="{DFAA3C84-18AA-4BDF-8B1E-95F33C70DAB0}"/>
            </a:ext>
          </a:extLst>
        </xdr:cNvPr>
        <xdr:cNvSpPr txBox="1"/>
      </xdr:nvSpPr>
      <xdr:spPr>
        <a:xfrm>
          <a:off x="7673417" y="10459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37609</xdr:rowOff>
    </xdr:from>
    <xdr:ext cx="469744" cy="259045"/>
    <xdr:sp macro="" textlink="">
      <xdr:nvSpPr>
        <xdr:cNvPr id="257" name="n_3mainValue【体育館・プール】&#10;一人当たり面積">
          <a:extLst>
            <a:ext uri="{FF2B5EF4-FFF2-40B4-BE49-F238E27FC236}">
              <a16:creationId xmlns:a16="http://schemas.microsoft.com/office/drawing/2014/main" id="{60B324E5-E7D8-403D-B64B-9AFF12E7FC13}"/>
            </a:ext>
          </a:extLst>
        </xdr:cNvPr>
        <xdr:cNvSpPr txBox="1"/>
      </xdr:nvSpPr>
      <xdr:spPr>
        <a:xfrm>
          <a:off x="6866332" y="10153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14952</xdr:rowOff>
    </xdr:from>
    <xdr:ext cx="469744" cy="259045"/>
    <xdr:sp macro="" textlink="">
      <xdr:nvSpPr>
        <xdr:cNvPr id="258" name="n_4mainValue【体育館・プール】&#10;一人当たり面積">
          <a:extLst>
            <a:ext uri="{FF2B5EF4-FFF2-40B4-BE49-F238E27FC236}">
              <a16:creationId xmlns:a16="http://schemas.microsoft.com/office/drawing/2014/main" id="{99270553-6393-4869-9566-6CAFAE18BBE5}"/>
            </a:ext>
          </a:extLst>
        </xdr:cNvPr>
        <xdr:cNvSpPr txBox="1"/>
      </xdr:nvSpPr>
      <xdr:spPr>
        <a:xfrm>
          <a:off x="6068772" y="10477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F68E2E6F-E430-420D-A63C-A3D0D046CA60}"/>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73A3DD05-F4B1-486A-B0A4-8396CC82AB4F}"/>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75682FA8-290E-4BD3-91FF-ADED1C3191CC}"/>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8EF8B51B-5EB6-4D4B-8BA9-EE16B8402CA2}"/>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381BC8CA-F26B-43F0-B601-DB1ADF55DDEC}"/>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D5FC5D1F-AFC9-47FE-80A1-FE590FF5E610}"/>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57172DD5-0A8F-47C0-9F7B-D400841FAF50}"/>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35EA188E-7353-4617-87EA-15A074F5C933}"/>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79DA69D1-75FC-40C7-A14A-8D2EAC9681AE}"/>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644FF0E5-FAA4-4543-A7F0-2778B8C1CCE0}"/>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338EAB32-904F-43F4-A0B7-565EF92D9B7E}"/>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0" name="直線コネクタ 269">
          <a:extLst>
            <a:ext uri="{FF2B5EF4-FFF2-40B4-BE49-F238E27FC236}">
              <a16:creationId xmlns:a16="http://schemas.microsoft.com/office/drawing/2014/main" id="{52D3BD0A-72DF-40E6-AEE7-CADFE6C773BA}"/>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1" name="テキスト ボックス 270">
          <a:extLst>
            <a:ext uri="{FF2B5EF4-FFF2-40B4-BE49-F238E27FC236}">
              <a16:creationId xmlns:a16="http://schemas.microsoft.com/office/drawing/2014/main" id="{D5A29BBE-3B1C-47FB-9D95-E5560929BDB8}"/>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2" name="直線コネクタ 271">
          <a:extLst>
            <a:ext uri="{FF2B5EF4-FFF2-40B4-BE49-F238E27FC236}">
              <a16:creationId xmlns:a16="http://schemas.microsoft.com/office/drawing/2014/main" id="{C79AED6F-5BB3-4317-BE97-1FEC9ADE051B}"/>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3" name="テキスト ボックス 272">
          <a:extLst>
            <a:ext uri="{FF2B5EF4-FFF2-40B4-BE49-F238E27FC236}">
              <a16:creationId xmlns:a16="http://schemas.microsoft.com/office/drawing/2014/main" id="{D7ECEFDF-7166-4358-A131-C31CD8560865}"/>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4" name="直線コネクタ 273">
          <a:extLst>
            <a:ext uri="{FF2B5EF4-FFF2-40B4-BE49-F238E27FC236}">
              <a16:creationId xmlns:a16="http://schemas.microsoft.com/office/drawing/2014/main" id="{B3F8FFD0-CB23-4186-A759-50E55935D220}"/>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5" name="テキスト ボックス 274">
          <a:extLst>
            <a:ext uri="{FF2B5EF4-FFF2-40B4-BE49-F238E27FC236}">
              <a16:creationId xmlns:a16="http://schemas.microsoft.com/office/drawing/2014/main" id="{A354FDA7-BB5D-4776-8487-9A8F31BF3CE5}"/>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6" name="直線コネクタ 275">
          <a:extLst>
            <a:ext uri="{FF2B5EF4-FFF2-40B4-BE49-F238E27FC236}">
              <a16:creationId xmlns:a16="http://schemas.microsoft.com/office/drawing/2014/main" id="{B5955D36-85D1-425C-9D55-CF52EB060328}"/>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7" name="テキスト ボックス 276">
          <a:extLst>
            <a:ext uri="{FF2B5EF4-FFF2-40B4-BE49-F238E27FC236}">
              <a16:creationId xmlns:a16="http://schemas.microsoft.com/office/drawing/2014/main" id="{57B9E076-3662-4E39-82E7-3CF5C1CFC7B2}"/>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8" name="直線コネクタ 277">
          <a:extLst>
            <a:ext uri="{FF2B5EF4-FFF2-40B4-BE49-F238E27FC236}">
              <a16:creationId xmlns:a16="http://schemas.microsoft.com/office/drawing/2014/main" id="{CF18F9A1-23F8-4EE5-B776-5A57F80E733A}"/>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9" name="テキスト ボックス 278">
          <a:extLst>
            <a:ext uri="{FF2B5EF4-FFF2-40B4-BE49-F238E27FC236}">
              <a16:creationId xmlns:a16="http://schemas.microsoft.com/office/drawing/2014/main" id="{491A9331-2F71-474A-9532-4536C59B9F96}"/>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C87041D7-B242-4471-BEA5-427531AF0437}"/>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1" name="テキスト ボックス 280">
          <a:extLst>
            <a:ext uri="{FF2B5EF4-FFF2-40B4-BE49-F238E27FC236}">
              <a16:creationId xmlns:a16="http://schemas.microsoft.com/office/drawing/2014/main" id="{1A3E0BB4-0D09-4D43-943A-5C522F1324FF}"/>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AA60541F-563D-47CB-B945-3332ED5FAE77}"/>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283" name="直線コネクタ 282">
          <a:extLst>
            <a:ext uri="{FF2B5EF4-FFF2-40B4-BE49-F238E27FC236}">
              <a16:creationId xmlns:a16="http://schemas.microsoft.com/office/drawing/2014/main" id="{3DB26116-7587-4EE6-9084-666EE207253C}"/>
            </a:ext>
          </a:extLst>
        </xdr:cNvPr>
        <xdr:cNvCxnSpPr/>
      </xdr:nvCxnSpPr>
      <xdr:spPr>
        <a:xfrm flipV="1">
          <a:off x="4173855" y="13603605"/>
          <a:ext cx="0" cy="1255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FEA066B5-72CD-4286-94BC-9C27F7D61C86}"/>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5" name="直線コネクタ 284">
          <a:extLst>
            <a:ext uri="{FF2B5EF4-FFF2-40B4-BE49-F238E27FC236}">
              <a16:creationId xmlns:a16="http://schemas.microsoft.com/office/drawing/2014/main" id="{9A8D1E6B-A5EA-4EF4-8CCA-94DC72625D0C}"/>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286" name="【福祉施設】&#10;有形固定資産減価償却率最大値テキスト">
          <a:extLst>
            <a:ext uri="{FF2B5EF4-FFF2-40B4-BE49-F238E27FC236}">
              <a16:creationId xmlns:a16="http://schemas.microsoft.com/office/drawing/2014/main" id="{5754679A-033A-4EC0-A0D7-8631D6706CD9}"/>
            </a:ext>
          </a:extLst>
        </xdr:cNvPr>
        <xdr:cNvSpPr txBox="1"/>
      </xdr:nvSpPr>
      <xdr:spPr>
        <a:xfrm>
          <a:off x="4212590" y="1337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287" name="直線コネクタ 286">
          <a:extLst>
            <a:ext uri="{FF2B5EF4-FFF2-40B4-BE49-F238E27FC236}">
              <a16:creationId xmlns:a16="http://schemas.microsoft.com/office/drawing/2014/main" id="{A78BFE12-E900-47BF-A394-9FCAD42CC1CE}"/>
            </a:ext>
          </a:extLst>
        </xdr:cNvPr>
        <xdr:cNvCxnSpPr/>
      </xdr:nvCxnSpPr>
      <xdr:spPr>
        <a:xfrm>
          <a:off x="4112260" y="136036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74947</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4ACF418A-2366-429A-ACFF-9B74DD5C3322}"/>
            </a:ext>
          </a:extLst>
        </xdr:cNvPr>
        <xdr:cNvSpPr txBox="1"/>
      </xdr:nvSpPr>
      <xdr:spPr>
        <a:xfrm>
          <a:off x="4212590" y="1396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289" name="フローチャート: 判断 288">
          <a:extLst>
            <a:ext uri="{FF2B5EF4-FFF2-40B4-BE49-F238E27FC236}">
              <a16:creationId xmlns:a16="http://schemas.microsoft.com/office/drawing/2014/main" id="{095812C1-4A59-4EF5-A61E-A96DB52121C3}"/>
            </a:ext>
          </a:extLst>
        </xdr:cNvPr>
        <xdr:cNvSpPr/>
      </xdr:nvSpPr>
      <xdr:spPr>
        <a:xfrm>
          <a:off x="4131310" y="141147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290" name="フローチャート: 判断 289">
          <a:extLst>
            <a:ext uri="{FF2B5EF4-FFF2-40B4-BE49-F238E27FC236}">
              <a16:creationId xmlns:a16="http://schemas.microsoft.com/office/drawing/2014/main" id="{3A24752E-1229-46ED-BA18-1377898EBA20}"/>
            </a:ext>
          </a:extLst>
        </xdr:cNvPr>
        <xdr:cNvSpPr/>
      </xdr:nvSpPr>
      <xdr:spPr>
        <a:xfrm>
          <a:off x="3388360" y="140804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291" name="フローチャート: 判断 290">
          <a:extLst>
            <a:ext uri="{FF2B5EF4-FFF2-40B4-BE49-F238E27FC236}">
              <a16:creationId xmlns:a16="http://schemas.microsoft.com/office/drawing/2014/main" id="{68D89EF3-A7C7-4FB4-91DA-DB4942FD1B67}"/>
            </a:ext>
          </a:extLst>
        </xdr:cNvPr>
        <xdr:cNvSpPr/>
      </xdr:nvSpPr>
      <xdr:spPr>
        <a:xfrm>
          <a:off x="2571750" y="140500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292" name="フローチャート: 判断 291">
          <a:extLst>
            <a:ext uri="{FF2B5EF4-FFF2-40B4-BE49-F238E27FC236}">
              <a16:creationId xmlns:a16="http://schemas.microsoft.com/office/drawing/2014/main" id="{01475CE4-6945-494F-B411-EFC3A81F1593}"/>
            </a:ext>
          </a:extLst>
        </xdr:cNvPr>
        <xdr:cNvSpPr/>
      </xdr:nvSpPr>
      <xdr:spPr>
        <a:xfrm>
          <a:off x="1774190" y="1397952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293" name="フローチャート: 判断 292">
          <a:extLst>
            <a:ext uri="{FF2B5EF4-FFF2-40B4-BE49-F238E27FC236}">
              <a16:creationId xmlns:a16="http://schemas.microsoft.com/office/drawing/2014/main" id="{289E3DC6-DE06-44EE-AF35-91F978710C6F}"/>
            </a:ext>
          </a:extLst>
        </xdr:cNvPr>
        <xdr:cNvSpPr/>
      </xdr:nvSpPr>
      <xdr:spPr>
        <a:xfrm>
          <a:off x="988060" y="1402143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1BB583CA-4149-4309-ACA7-3F45C7600461}"/>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24D419B9-E7C0-4DA7-9F7E-B500F89F7825}"/>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1AFC82A1-3EA4-4F8A-90A3-51B27404F4CF}"/>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51128783-08DA-46CB-BF23-F8EDC15F0A23}"/>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565A8E8-CF45-4E66-8D9F-C29EBE27802B}"/>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84455</xdr:rowOff>
    </xdr:from>
    <xdr:to>
      <xdr:col>24</xdr:col>
      <xdr:colOff>114300</xdr:colOff>
      <xdr:row>85</xdr:row>
      <xdr:rowOff>14605</xdr:rowOff>
    </xdr:to>
    <xdr:sp macro="" textlink="">
      <xdr:nvSpPr>
        <xdr:cNvPr id="299" name="楕円 298">
          <a:extLst>
            <a:ext uri="{FF2B5EF4-FFF2-40B4-BE49-F238E27FC236}">
              <a16:creationId xmlns:a16="http://schemas.microsoft.com/office/drawing/2014/main" id="{891A1628-4D0A-4FF4-A276-3B31E1016213}"/>
            </a:ext>
          </a:extLst>
        </xdr:cNvPr>
        <xdr:cNvSpPr/>
      </xdr:nvSpPr>
      <xdr:spPr>
        <a:xfrm>
          <a:off x="4131310" y="144881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62882</xdr:rowOff>
    </xdr:from>
    <xdr:ext cx="405111" cy="259045"/>
    <xdr:sp macro="" textlink="">
      <xdr:nvSpPr>
        <xdr:cNvPr id="300" name="【福祉施設】&#10;有形固定資産減価償却率該当値テキスト">
          <a:extLst>
            <a:ext uri="{FF2B5EF4-FFF2-40B4-BE49-F238E27FC236}">
              <a16:creationId xmlns:a16="http://schemas.microsoft.com/office/drawing/2014/main" id="{0355B35B-7FA0-4E64-89DF-1FE1996FB994}"/>
            </a:ext>
          </a:extLst>
        </xdr:cNvPr>
        <xdr:cNvSpPr txBox="1"/>
      </xdr:nvSpPr>
      <xdr:spPr>
        <a:xfrm>
          <a:off x="4212590" y="1446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52070</xdr:rowOff>
    </xdr:from>
    <xdr:to>
      <xdr:col>20</xdr:col>
      <xdr:colOff>38100</xdr:colOff>
      <xdr:row>84</xdr:row>
      <xdr:rowOff>153670</xdr:rowOff>
    </xdr:to>
    <xdr:sp macro="" textlink="">
      <xdr:nvSpPr>
        <xdr:cNvPr id="301" name="楕円 300">
          <a:extLst>
            <a:ext uri="{FF2B5EF4-FFF2-40B4-BE49-F238E27FC236}">
              <a16:creationId xmlns:a16="http://schemas.microsoft.com/office/drawing/2014/main" id="{D394C12D-5CF2-43B2-9241-CBAE04D07884}"/>
            </a:ext>
          </a:extLst>
        </xdr:cNvPr>
        <xdr:cNvSpPr/>
      </xdr:nvSpPr>
      <xdr:spPr>
        <a:xfrm>
          <a:off x="3388360" y="144576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102870</xdr:rowOff>
    </xdr:from>
    <xdr:to>
      <xdr:col>24</xdr:col>
      <xdr:colOff>63500</xdr:colOff>
      <xdr:row>84</xdr:row>
      <xdr:rowOff>135255</xdr:rowOff>
    </xdr:to>
    <xdr:cxnSp macro="">
      <xdr:nvCxnSpPr>
        <xdr:cNvPr id="302" name="直線コネクタ 301">
          <a:extLst>
            <a:ext uri="{FF2B5EF4-FFF2-40B4-BE49-F238E27FC236}">
              <a16:creationId xmlns:a16="http://schemas.microsoft.com/office/drawing/2014/main" id="{9FFCC9E2-2281-4767-9B49-8E05E50AF8A2}"/>
            </a:ext>
          </a:extLst>
        </xdr:cNvPr>
        <xdr:cNvCxnSpPr/>
      </xdr:nvCxnSpPr>
      <xdr:spPr>
        <a:xfrm>
          <a:off x="3431540" y="14502765"/>
          <a:ext cx="74295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21589</xdr:rowOff>
    </xdr:from>
    <xdr:to>
      <xdr:col>15</xdr:col>
      <xdr:colOff>101600</xdr:colOff>
      <xdr:row>84</xdr:row>
      <xdr:rowOff>123189</xdr:rowOff>
    </xdr:to>
    <xdr:sp macro="" textlink="">
      <xdr:nvSpPr>
        <xdr:cNvPr id="303" name="楕円 302">
          <a:extLst>
            <a:ext uri="{FF2B5EF4-FFF2-40B4-BE49-F238E27FC236}">
              <a16:creationId xmlns:a16="http://schemas.microsoft.com/office/drawing/2014/main" id="{8C34C743-DB16-4B64-94AD-C7D5ED12FD2A}"/>
            </a:ext>
          </a:extLst>
        </xdr:cNvPr>
        <xdr:cNvSpPr/>
      </xdr:nvSpPr>
      <xdr:spPr>
        <a:xfrm>
          <a:off x="2571750" y="1441957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72389</xdr:rowOff>
    </xdr:from>
    <xdr:to>
      <xdr:col>19</xdr:col>
      <xdr:colOff>177800</xdr:colOff>
      <xdr:row>84</xdr:row>
      <xdr:rowOff>102870</xdr:rowOff>
    </xdr:to>
    <xdr:cxnSp macro="">
      <xdr:nvCxnSpPr>
        <xdr:cNvPr id="304" name="直線コネクタ 303">
          <a:extLst>
            <a:ext uri="{FF2B5EF4-FFF2-40B4-BE49-F238E27FC236}">
              <a16:creationId xmlns:a16="http://schemas.microsoft.com/office/drawing/2014/main" id="{D43A7DA5-AFEB-4F49-92ED-367B35758054}"/>
            </a:ext>
          </a:extLst>
        </xdr:cNvPr>
        <xdr:cNvCxnSpPr/>
      </xdr:nvCxnSpPr>
      <xdr:spPr>
        <a:xfrm>
          <a:off x="2626360" y="14472284"/>
          <a:ext cx="80518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23495</xdr:rowOff>
    </xdr:from>
    <xdr:to>
      <xdr:col>10</xdr:col>
      <xdr:colOff>165100</xdr:colOff>
      <xdr:row>84</xdr:row>
      <xdr:rowOff>125095</xdr:rowOff>
    </xdr:to>
    <xdr:sp macro="" textlink="">
      <xdr:nvSpPr>
        <xdr:cNvPr id="305" name="楕円 304">
          <a:extLst>
            <a:ext uri="{FF2B5EF4-FFF2-40B4-BE49-F238E27FC236}">
              <a16:creationId xmlns:a16="http://schemas.microsoft.com/office/drawing/2014/main" id="{C9CFDA78-B8E5-4546-8555-30092077DD91}"/>
            </a:ext>
          </a:extLst>
        </xdr:cNvPr>
        <xdr:cNvSpPr/>
      </xdr:nvSpPr>
      <xdr:spPr>
        <a:xfrm>
          <a:off x="1774190" y="1442148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72389</xdr:rowOff>
    </xdr:from>
    <xdr:to>
      <xdr:col>15</xdr:col>
      <xdr:colOff>50800</xdr:colOff>
      <xdr:row>84</xdr:row>
      <xdr:rowOff>74295</xdr:rowOff>
    </xdr:to>
    <xdr:cxnSp macro="">
      <xdr:nvCxnSpPr>
        <xdr:cNvPr id="306" name="直線コネクタ 305">
          <a:extLst>
            <a:ext uri="{FF2B5EF4-FFF2-40B4-BE49-F238E27FC236}">
              <a16:creationId xmlns:a16="http://schemas.microsoft.com/office/drawing/2014/main" id="{615AAA38-FCA3-401B-BAA0-B334BD1AA2BB}"/>
            </a:ext>
          </a:extLst>
        </xdr:cNvPr>
        <xdr:cNvCxnSpPr/>
      </xdr:nvCxnSpPr>
      <xdr:spPr>
        <a:xfrm flipV="1">
          <a:off x="1828800" y="14472284"/>
          <a:ext cx="79756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61595</xdr:rowOff>
    </xdr:from>
    <xdr:to>
      <xdr:col>6</xdr:col>
      <xdr:colOff>38100</xdr:colOff>
      <xdr:row>86</xdr:row>
      <xdr:rowOff>163195</xdr:rowOff>
    </xdr:to>
    <xdr:sp macro="" textlink="">
      <xdr:nvSpPr>
        <xdr:cNvPr id="307" name="楕円 306">
          <a:extLst>
            <a:ext uri="{FF2B5EF4-FFF2-40B4-BE49-F238E27FC236}">
              <a16:creationId xmlns:a16="http://schemas.microsoft.com/office/drawing/2014/main" id="{B6981AEB-317C-4629-9D71-63FD8D1DF9D1}"/>
            </a:ext>
          </a:extLst>
        </xdr:cNvPr>
        <xdr:cNvSpPr/>
      </xdr:nvSpPr>
      <xdr:spPr>
        <a:xfrm>
          <a:off x="988060" y="1480248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74295</xdr:rowOff>
    </xdr:from>
    <xdr:to>
      <xdr:col>10</xdr:col>
      <xdr:colOff>114300</xdr:colOff>
      <xdr:row>86</xdr:row>
      <xdr:rowOff>112395</xdr:rowOff>
    </xdr:to>
    <xdr:cxnSp macro="">
      <xdr:nvCxnSpPr>
        <xdr:cNvPr id="308" name="直線コネクタ 307">
          <a:extLst>
            <a:ext uri="{FF2B5EF4-FFF2-40B4-BE49-F238E27FC236}">
              <a16:creationId xmlns:a16="http://schemas.microsoft.com/office/drawing/2014/main" id="{4337894A-7B09-4E1D-9FE9-FE803CDAB84C}"/>
            </a:ext>
          </a:extLst>
        </xdr:cNvPr>
        <xdr:cNvCxnSpPr/>
      </xdr:nvCxnSpPr>
      <xdr:spPr>
        <a:xfrm flipV="1">
          <a:off x="1031240" y="14476095"/>
          <a:ext cx="79756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143527</xdr:rowOff>
    </xdr:from>
    <xdr:ext cx="405111" cy="259045"/>
    <xdr:sp macro="" textlink="">
      <xdr:nvSpPr>
        <xdr:cNvPr id="309" name="n_1aveValue【福祉施設】&#10;有形固定資産減価償却率">
          <a:extLst>
            <a:ext uri="{FF2B5EF4-FFF2-40B4-BE49-F238E27FC236}">
              <a16:creationId xmlns:a16="http://schemas.microsoft.com/office/drawing/2014/main" id="{60D9B564-AFB5-4A6D-9D52-124B3C4011A2}"/>
            </a:ext>
          </a:extLst>
        </xdr:cNvPr>
        <xdr:cNvSpPr txBox="1"/>
      </xdr:nvSpPr>
      <xdr:spPr>
        <a:xfrm>
          <a:off x="32391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107332</xdr:rowOff>
    </xdr:from>
    <xdr:ext cx="405111" cy="259045"/>
    <xdr:sp macro="" textlink="">
      <xdr:nvSpPr>
        <xdr:cNvPr id="310" name="n_2aveValue【福祉施設】&#10;有形固定資産減価償却率">
          <a:extLst>
            <a:ext uri="{FF2B5EF4-FFF2-40B4-BE49-F238E27FC236}">
              <a16:creationId xmlns:a16="http://schemas.microsoft.com/office/drawing/2014/main" id="{4A44F60A-F453-4C1F-B684-78AD383A2680}"/>
            </a:ext>
          </a:extLst>
        </xdr:cNvPr>
        <xdr:cNvSpPr txBox="1"/>
      </xdr:nvSpPr>
      <xdr:spPr>
        <a:xfrm>
          <a:off x="24390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42563</xdr:rowOff>
    </xdr:from>
    <xdr:ext cx="405111" cy="259045"/>
    <xdr:sp macro="" textlink="">
      <xdr:nvSpPr>
        <xdr:cNvPr id="311" name="n_3aveValue【福祉施設】&#10;有形固定資産減価償却率">
          <a:extLst>
            <a:ext uri="{FF2B5EF4-FFF2-40B4-BE49-F238E27FC236}">
              <a16:creationId xmlns:a16="http://schemas.microsoft.com/office/drawing/2014/main" id="{5790EE4A-01A8-4E89-8B0A-E7BB7DAD25FB}"/>
            </a:ext>
          </a:extLst>
        </xdr:cNvPr>
        <xdr:cNvSpPr txBox="1"/>
      </xdr:nvSpPr>
      <xdr:spPr>
        <a:xfrm>
          <a:off x="1641484" y="13760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84472</xdr:rowOff>
    </xdr:from>
    <xdr:ext cx="405111" cy="259045"/>
    <xdr:sp macro="" textlink="">
      <xdr:nvSpPr>
        <xdr:cNvPr id="312" name="n_4aveValue【福祉施設】&#10;有形固定資産減価償却率">
          <a:extLst>
            <a:ext uri="{FF2B5EF4-FFF2-40B4-BE49-F238E27FC236}">
              <a16:creationId xmlns:a16="http://schemas.microsoft.com/office/drawing/2014/main" id="{C5E13A87-0DA7-4A75-A263-2C2097BA75AE}"/>
            </a:ext>
          </a:extLst>
        </xdr:cNvPr>
        <xdr:cNvSpPr txBox="1"/>
      </xdr:nvSpPr>
      <xdr:spPr>
        <a:xfrm>
          <a:off x="855354" y="1380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144797</xdr:rowOff>
    </xdr:from>
    <xdr:ext cx="405111" cy="259045"/>
    <xdr:sp macro="" textlink="">
      <xdr:nvSpPr>
        <xdr:cNvPr id="313" name="n_1mainValue【福祉施設】&#10;有形固定資産減価償却率">
          <a:extLst>
            <a:ext uri="{FF2B5EF4-FFF2-40B4-BE49-F238E27FC236}">
              <a16:creationId xmlns:a16="http://schemas.microsoft.com/office/drawing/2014/main" id="{56C524AE-0402-46D7-A7E2-36EE28AAD28F}"/>
            </a:ext>
          </a:extLst>
        </xdr:cNvPr>
        <xdr:cNvSpPr txBox="1"/>
      </xdr:nvSpPr>
      <xdr:spPr>
        <a:xfrm>
          <a:off x="3239144" y="1454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114316</xdr:rowOff>
    </xdr:from>
    <xdr:ext cx="405111" cy="259045"/>
    <xdr:sp macro="" textlink="">
      <xdr:nvSpPr>
        <xdr:cNvPr id="314" name="n_2mainValue【福祉施設】&#10;有形固定資産減価償却率">
          <a:extLst>
            <a:ext uri="{FF2B5EF4-FFF2-40B4-BE49-F238E27FC236}">
              <a16:creationId xmlns:a16="http://schemas.microsoft.com/office/drawing/2014/main" id="{37B272CD-E9D9-4793-9D80-4130C1782589}"/>
            </a:ext>
          </a:extLst>
        </xdr:cNvPr>
        <xdr:cNvSpPr txBox="1"/>
      </xdr:nvSpPr>
      <xdr:spPr>
        <a:xfrm>
          <a:off x="2439044" y="1451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116222</xdr:rowOff>
    </xdr:from>
    <xdr:ext cx="405111" cy="259045"/>
    <xdr:sp macro="" textlink="">
      <xdr:nvSpPr>
        <xdr:cNvPr id="315" name="n_3mainValue【福祉施設】&#10;有形固定資産減価償却率">
          <a:extLst>
            <a:ext uri="{FF2B5EF4-FFF2-40B4-BE49-F238E27FC236}">
              <a16:creationId xmlns:a16="http://schemas.microsoft.com/office/drawing/2014/main" id="{0BCDA3F8-3A4C-4AC5-8795-0C6A2E25727C}"/>
            </a:ext>
          </a:extLst>
        </xdr:cNvPr>
        <xdr:cNvSpPr txBox="1"/>
      </xdr:nvSpPr>
      <xdr:spPr>
        <a:xfrm>
          <a:off x="1641484" y="1451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154322</xdr:rowOff>
    </xdr:from>
    <xdr:ext cx="405111" cy="259045"/>
    <xdr:sp macro="" textlink="">
      <xdr:nvSpPr>
        <xdr:cNvPr id="316" name="n_4mainValue【福祉施設】&#10;有形固定資産減価償却率">
          <a:extLst>
            <a:ext uri="{FF2B5EF4-FFF2-40B4-BE49-F238E27FC236}">
              <a16:creationId xmlns:a16="http://schemas.microsoft.com/office/drawing/2014/main" id="{79DB0FFF-622E-4450-8844-9DCFBB9661A5}"/>
            </a:ext>
          </a:extLst>
        </xdr:cNvPr>
        <xdr:cNvSpPr txBox="1"/>
      </xdr:nvSpPr>
      <xdr:spPr>
        <a:xfrm>
          <a:off x="855354" y="1489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9BAB0D56-8F43-47F6-B31D-79A1AB95213A}"/>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6EAC5D98-422B-49D3-A78B-3C1EA6B9954A}"/>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98088F44-52CB-40F9-8C3C-E7E8B4335097}"/>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586DB46C-B698-41EE-96B4-91EF589C6393}"/>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A4A2D637-0C71-40DE-86C6-8F2369EACD5A}"/>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EB3B2034-C585-429F-95EC-AE14A62AA8D0}"/>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5A19008E-EDD3-46BF-BB7E-AE268E05D625}"/>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3F315EAB-E553-421E-A157-C8DCE8EF6546}"/>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2C31DC4B-D48B-4845-BD0E-F60B0B0A8B69}"/>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9B378D4E-EBAB-466F-A28D-C9E028FC581C}"/>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27" name="直線コネクタ 326">
          <a:extLst>
            <a:ext uri="{FF2B5EF4-FFF2-40B4-BE49-F238E27FC236}">
              <a16:creationId xmlns:a16="http://schemas.microsoft.com/office/drawing/2014/main" id="{3D125AFB-CC0D-4568-B650-3BDFC16E4D8F}"/>
            </a:ext>
          </a:extLst>
        </xdr:cNvPr>
        <xdr:cNvCxnSpPr/>
      </xdr:nvCxnSpPr>
      <xdr:spPr>
        <a:xfrm>
          <a:off x="5960110" y="1466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28" name="テキスト ボックス 327">
          <a:extLst>
            <a:ext uri="{FF2B5EF4-FFF2-40B4-BE49-F238E27FC236}">
              <a16:creationId xmlns:a16="http://schemas.microsoft.com/office/drawing/2014/main" id="{B6B68357-17A0-4E5D-9EA9-8496D2DC107C}"/>
            </a:ext>
          </a:extLst>
        </xdr:cNvPr>
        <xdr:cNvSpPr txBox="1"/>
      </xdr:nvSpPr>
      <xdr:spPr>
        <a:xfrm>
          <a:off x="5527221" y="1452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9" name="直線コネクタ 328">
          <a:extLst>
            <a:ext uri="{FF2B5EF4-FFF2-40B4-BE49-F238E27FC236}">
              <a16:creationId xmlns:a16="http://schemas.microsoft.com/office/drawing/2014/main" id="{8B18D821-4FDD-44C4-A502-5031D064EA12}"/>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0" name="テキスト ボックス 329">
          <a:extLst>
            <a:ext uri="{FF2B5EF4-FFF2-40B4-BE49-F238E27FC236}">
              <a16:creationId xmlns:a16="http://schemas.microsoft.com/office/drawing/2014/main" id="{ED7ACC71-F4D7-44A7-9B4D-1F908DA3AE77}"/>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1" name="直線コネクタ 330">
          <a:extLst>
            <a:ext uri="{FF2B5EF4-FFF2-40B4-BE49-F238E27FC236}">
              <a16:creationId xmlns:a16="http://schemas.microsoft.com/office/drawing/2014/main" id="{11B1DD6C-0880-4260-A6B4-6234BC4C0793}"/>
            </a:ext>
          </a:extLst>
        </xdr:cNvPr>
        <xdr:cNvCxnSpPr/>
      </xdr:nvCxnSpPr>
      <xdr:spPr>
        <a:xfrm>
          <a:off x="5960110" y="1352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2" name="テキスト ボックス 331">
          <a:extLst>
            <a:ext uri="{FF2B5EF4-FFF2-40B4-BE49-F238E27FC236}">
              <a16:creationId xmlns:a16="http://schemas.microsoft.com/office/drawing/2014/main" id="{C2A28F91-D16D-4880-A23B-530289DF9422}"/>
            </a:ext>
          </a:extLst>
        </xdr:cNvPr>
        <xdr:cNvSpPr txBox="1"/>
      </xdr:nvSpPr>
      <xdr:spPr>
        <a:xfrm>
          <a:off x="5527221" y="1338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3" name="直線コネクタ 332">
          <a:extLst>
            <a:ext uri="{FF2B5EF4-FFF2-40B4-BE49-F238E27FC236}">
              <a16:creationId xmlns:a16="http://schemas.microsoft.com/office/drawing/2014/main" id="{EA2761BE-A6DB-4232-903F-F29A7FB2404E}"/>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4" name="テキスト ボックス 333">
          <a:extLst>
            <a:ext uri="{FF2B5EF4-FFF2-40B4-BE49-F238E27FC236}">
              <a16:creationId xmlns:a16="http://schemas.microsoft.com/office/drawing/2014/main" id="{3B974235-1B21-4B66-88DC-F66DF8D3EB61}"/>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5" name="【福祉施設】&#10;一人当たり面積グラフ枠">
          <a:extLst>
            <a:ext uri="{FF2B5EF4-FFF2-40B4-BE49-F238E27FC236}">
              <a16:creationId xmlns:a16="http://schemas.microsoft.com/office/drawing/2014/main" id="{8E1E0776-039B-4D56-9F82-13AC0337640E}"/>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336" name="直線コネクタ 335">
          <a:extLst>
            <a:ext uri="{FF2B5EF4-FFF2-40B4-BE49-F238E27FC236}">
              <a16:creationId xmlns:a16="http://schemas.microsoft.com/office/drawing/2014/main" id="{4E9C6EB4-08BC-46C0-89B6-9F14CA73C5B5}"/>
            </a:ext>
          </a:extLst>
        </xdr:cNvPr>
        <xdr:cNvCxnSpPr/>
      </xdr:nvCxnSpPr>
      <xdr:spPr>
        <a:xfrm flipV="1">
          <a:off x="9429115" y="13373862"/>
          <a:ext cx="0" cy="1275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337" name="【福祉施設】&#10;一人当たり面積最小値テキスト">
          <a:extLst>
            <a:ext uri="{FF2B5EF4-FFF2-40B4-BE49-F238E27FC236}">
              <a16:creationId xmlns:a16="http://schemas.microsoft.com/office/drawing/2014/main" id="{389E39E3-F53B-47DC-961D-395C8DBFD1A3}"/>
            </a:ext>
          </a:extLst>
        </xdr:cNvPr>
        <xdr:cNvSpPr txBox="1"/>
      </xdr:nvSpPr>
      <xdr:spPr>
        <a:xfrm>
          <a:off x="9467850" y="146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338" name="直線コネクタ 337">
          <a:extLst>
            <a:ext uri="{FF2B5EF4-FFF2-40B4-BE49-F238E27FC236}">
              <a16:creationId xmlns:a16="http://schemas.microsoft.com/office/drawing/2014/main" id="{F4B4DE6A-E441-4943-8177-DE241AE3A9AF}"/>
            </a:ext>
          </a:extLst>
        </xdr:cNvPr>
        <xdr:cNvCxnSpPr/>
      </xdr:nvCxnSpPr>
      <xdr:spPr>
        <a:xfrm>
          <a:off x="9356090" y="1464906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339" name="【福祉施設】&#10;一人当たり面積最大値テキスト">
          <a:extLst>
            <a:ext uri="{FF2B5EF4-FFF2-40B4-BE49-F238E27FC236}">
              <a16:creationId xmlns:a16="http://schemas.microsoft.com/office/drawing/2014/main" id="{2831620C-8225-416D-A9AC-6A66DE4F9907}"/>
            </a:ext>
          </a:extLst>
        </xdr:cNvPr>
        <xdr:cNvSpPr txBox="1"/>
      </xdr:nvSpPr>
      <xdr:spPr>
        <a:xfrm>
          <a:off x="9467850" y="1314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340" name="直線コネクタ 339">
          <a:extLst>
            <a:ext uri="{FF2B5EF4-FFF2-40B4-BE49-F238E27FC236}">
              <a16:creationId xmlns:a16="http://schemas.microsoft.com/office/drawing/2014/main" id="{8185669F-82BA-47C7-8E8E-4CD1C2A78061}"/>
            </a:ext>
          </a:extLst>
        </xdr:cNvPr>
        <xdr:cNvCxnSpPr/>
      </xdr:nvCxnSpPr>
      <xdr:spPr>
        <a:xfrm>
          <a:off x="9356090" y="1337386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22750</xdr:rowOff>
    </xdr:from>
    <xdr:ext cx="469744" cy="259045"/>
    <xdr:sp macro="" textlink="">
      <xdr:nvSpPr>
        <xdr:cNvPr id="341" name="【福祉施設】&#10;一人当たり面積平均値テキスト">
          <a:extLst>
            <a:ext uri="{FF2B5EF4-FFF2-40B4-BE49-F238E27FC236}">
              <a16:creationId xmlns:a16="http://schemas.microsoft.com/office/drawing/2014/main" id="{FEA09679-6479-44D1-AF7C-5D2EB27C3512}"/>
            </a:ext>
          </a:extLst>
        </xdr:cNvPr>
        <xdr:cNvSpPr txBox="1"/>
      </xdr:nvSpPr>
      <xdr:spPr>
        <a:xfrm>
          <a:off x="9467850" y="142492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342" name="フローチャート: 判断 341">
          <a:extLst>
            <a:ext uri="{FF2B5EF4-FFF2-40B4-BE49-F238E27FC236}">
              <a16:creationId xmlns:a16="http://schemas.microsoft.com/office/drawing/2014/main" id="{6AF018F5-0FF4-40DE-A3FB-A7D6B614C565}"/>
            </a:ext>
          </a:extLst>
        </xdr:cNvPr>
        <xdr:cNvSpPr/>
      </xdr:nvSpPr>
      <xdr:spPr>
        <a:xfrm>
          <a:off x="9394190" y="14405483"/>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343" name="フローチャート: 判断 342">
          <a:extLst>
            <a:ext uri="{FF2B5EF4-FFF2-40B4-BE49-F238E27FC236}">
              <a16:creationId xmlns:a16="http://schemas.microsoft.com/office/drawing/2014/main" id="{EA660F2C-A7FE-4773-8BAD-14A1A6FE82B9}"/>
            </a:ext>
          </a:extLst>
        </xdr:cNvPr>
        <xdr:cNvSpPr/>
      </xdr:nvSpPr>
      <xdr:spPr>
        <a:xfrm>
          <a:off x="8632190" y="143734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344" name="フローチャート: 判断 343">
          <a:extLst>
            <a:ext uri="{FF2B5EF4-FFF2-40B4-BE49-F238E27FC236}">
              <a16:creationId xmlns:a16="http://schemas.microsoft.com/office/drawing/2014/main" id="{568E8D37-E529-4620-8A62-B3E09008617B}"/>
            </a:ext>
          </a:extLst>
        </xdr:cNvPr>
        <xdr:cNvSpPr/>
      </xdr:nvSpPr>
      <xdr:spPr>
        <a:xfrm>
          <a:off x="7846060" y="1438109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345" name="フローチャート: 判断 344">
          <a:extLst>
            <a:ext uri="{FF2B5EF4-FFF2-40B4-BE49-F238E27FC236}">
              <a16:creationId xmlns:a16="http://schemas.microsoft.com/office/drawing/2014/main" id="{24F1A495-E5CD-4BB4-9895-F8E4260C21A2}"/>
            </a:ext>
          </a:extLst>
        </xdr:cNvPr>
        <xdr:cNvSpPr/>
      </xdr:nvSpPr>
      <xdr:spPr>
        <a:xfrm>
          <a:off x="7029450" y="1440281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macro="" textlink="">
      <xdr:nvSpPr>
        <xdr:cNvPr id="346" name="フローチャート: 判断 345">
          <a:extLst>
            <a:ext uri="{FF2B5EF4-FFF2-40B4-BE49-F238E27FC236}">
              <a16:creationId xmlns:a16="http://schemas.microsoft.com/office/drawing/2014/main" id="{59C0EDAB-F02E-42BA-86D4-9809210AB9D8}"/>
            </a:ext>
          </a:extLst>
        </xdr:cNvPr>
        <xdr:cNvSpPr/>
      </xdr:nvSpPr>
      <xdr:spPr>
        <a:xfrm>
          <a:off x="6231890" y="1437005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00C762A4-6139-4C35-91EC-90EF51D73523}"/>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AF495D0C-6E97-41B6-8971-1BE4DDE6FF74}"/>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10A42289-B33C-4EBA-9A64-830FF48C0EAC}"/>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7B8161ED-0CF9-4C33-A492-1C34EFC05F8E}"/>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3BEAAD39-F5FE-45EC-B7F7-DC398DF3F812}"/>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139319</xdr:rowOff>
    </xdr:from>
    <xdr:to>
      <xdr:col>55</xdr:col>
      <xdr:colOff>50800</xdr:colOff>
      <xdr:row>85</xdr:row>
      <xdr:rowOff>69469</xdr:rowOff>
    </xdr:to>
    <xdr:sp macro="" textlink="">
      <xdr:nvSpPr>
        <xdr:cNvPr id="352" name="楕円 351">
          <a:extLst>
            <a:ext uri="{FF2B5EF4-FFF2-40B4-BE49-F238E27FC236}">
              <a16:creationId xmlns:a16="http://schemas.microsoft.com/office/drawing/2014/main" id="{AA65AFA0-96E8-4EDC-9F58-250BEDB57822}"/>
            </a:ext>
          </a:extLst>
        </xdr:cNvPr>
        <xdr:cNvSpPr/>
      </xdr:nvSpPr>
      <xdr:spPr>
        <a:xfrm>
          <a:off x="9394190" y="14537309"/>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54246</xdr:rowOff>
    </xdr:from>
    <xdr:ext cx="469744" cy="259045"/>
    <xdr:sp macro="" textlink="">
      <xdr:nvSpPr>
        <xdr:cNvPr id="353" name="【福祉施設】&#10;一人当たり面積該当値テキスト">
          <a:extLst>
            <a:ext uri="{FF2B5EF4-FFF2-40B4-BE49-F238E27FC236}">
              <a16:creationId xmlns:a16="http://schemas.microsoft.com/office/drawing/2014/main" id="{D331FDD1-7EAF-4828-83E5-3F56E6FDFC9E}"/>
            </a:ext>
          </a:extLst>
        </xdr:cNvPr>
        <xdr:cNvSpPr txBox="1"/>
      </xdr:nvSpPr>
      <xdr:spPr>
        <a:xfrm>
          <a:off x="9467850" y="14459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139891</xdr:rowOff>
    </xdr:from>
    <xdr:to>
      <xdr:col>50</xdr:col>
      <xdr:colOff>165100</xdr:colOff>
      <xdr:row>85</xdr:row>
      <xdr:rowOff>70041</xdr:rowOff>
    </xdr:to>
    <xdr:sp macro="" textlink="">
      <xdr:nvSpPr>
        <xdr:cNvPr id="354" name="楕円 353">
          <a:extLst>
            <a:ext uri="{FF2B5EF4-FFF2-40B4-BE49-F238E27FC236}">
              <a16:creationId xmlns:a16="http://schemas.microsoft.com/office/drawing/2014/main" id="{E9BB90BC-2DF7-46D1-9FA2-3F57B720A0FE}"/>
            </a:ext>
          </a:extLst>
        </xdr:cNvPr>
        <xdr:cNvSpPr/>
      </xdr:nvSpPr>
      <xdr:spPr>
        <a:xfrm>
          <a:off x="8632190" y="1453788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18669</xdr:rowOff>
    </xdr:from>
    <xdr:to>
      <xdr:col>55</xdr:col>
      <xdr:colOff>0</xdr:colOff>
      <xdr:row>85</xdr:row>
      <xdr:rowOff>19241</xdr:rowOff>
    </xdr:to>
    <xdr:cxnSp macro="">
      <xdr:nvCxnSpPr>
        <xdr:cNvPr id="355" name="直線コネクタ 354">
          <a:extLst>
            <a:ext uri="{FF2B5EF4-FFF2-40B4-BE49-F238E27FC236}">
              <a16:creationId xmlns:a16="http://schemas.microsoft.com/office/drawing/2014/main" id="{B0AA8DE3-9F8C-4844-8BE1-3950CA63C065}"/>
            </a:ext>
          </a:extLst>
        </xdr:cNvPr>
        <xdr:cNvCxnSpPr/>
      </xdr:nvCxnSpPr>
      <xdr:spPr>
        <a:xfrm flipV="1">
          <a:off x="8686800" y="1459572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140463</xdr:rowOff>
    </xdr:from>
    <xdr:to>
      <xdr:col>46</xdr:col>
      <xdr:colOff>38100</xdr:colOff>
      <xdr:row>85</xdr:row>
      <xdr:rowOff>70613</xdr:rowOff>
    </xdr:to>
    <xdr:sp macro="" textlink="">
      <xdr:nvSpPr>
        <xdr:cNvPr id="356" name="楕円 355">
          <a:extLst>
            <a:ext uri="{FF2B5EF4-FFF2-40B4-BE49-F238E27FC236}">
              <a16:creationId xmlns:a16="http://schemas.microsoft.com/office/drawing/2014/main" id="{8743C9BC-4A50-4348-808A-304259F01E63}"/>
            </a:ext>
          </a:extLst>
        </xdr:cNvPr>
        <xdr:cNvSpPr/>
      </xdr:nvSpPr>
      <xdr:spPr>
        <a:xfrm>
          <a:off x="7846060" y="1453845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19241</xdr:rowOff>
    </xdr:from>
    <xdr:to>
      <xdr:col>50</xdr:col>
      <xdr:colOff>114300</xdr:colOff>
      <xdr:row>85</xdr:row>
      <xdr:rowOff>19813</xdr:rowOff>
    </xdr:to>
    <xdr:cxnSp macro="">
      <xdr:nvCxnSpPr>
        <xdr:cNvPr id="357" name="直線コネクタ 356">
          <a:extLst>
            <a:ext uri="{FF2B5EF4-FFF2-40B4-BE49-F238E27FC236}">
              <a16:creationId xmlns:a16="http://schemas.microsoft.com/office/drawing/2014/main" id="{697ECB87-AB81-401D-8F27-F76FF9AC1DE5}"/>
            </a:ext>
          </a:extLst>
        </xdr:cNvPr>
        <xdr:cNvCxnSpPr/>
      </xdr:nvCxnSpPr>
      <xdr:spPr>
        <a:xfrm flipV="1">
          <a:off x="7889240" y="14588681"/>
          <a:ext cx="79756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141605</xdr:rowOff>
    </xdr:from>
    <xdr:to>
      <xdr:col>41</xdr:col>
      <xdr:colOff>101600</xdr:colOff>
      <xdr:row>85</xdr:row>
      <xdr:rowOff>71755</xdr:rowOff>
    </xdr:to>
    <xdr:sp macro="" textlink="">
      <xdr:nvSpPr>
        <xdr:cNvPr id="358" name="楕円 357">
          <a:extLst>
            <a:ext uri="{FF2B5EF4-FFF2-40B4-BE49-F238E27FC236}">
              <a16:creationId xmlns:a16="http://schemas.microsoft.com/office/drawing/2014/main" id="{FACDAD14-CCB1-4B87-B125-5078DCD00CE1}"/>
            </a:ext>
          </a:extLst>
        </xdr:cNvPr>
        <xdr:cNvSpPr/>
      </xdr:nvSpPr>
      <xdr:spPr>
        <a:xfrm>
          <a:off x="7029450" y="145415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19813</xdr:rowOff>
    </xdr:from>
    <xdr:to>
      <xdr:col>45</xdr:col>
      <xdr:colOff>177800</xdr:colOff>
      <xdr:row>85</xdr:row>
      <xdr:rowOff>20955</xdr:rowOff>
    </xdr:to>
    <xdr:cxnSp macro="">
      <xdr:nvCxnSpPr>
        <xdr:cNvPr id="359" name="直線コネクタ 358">
          <a:extLst>
            <a:ext uri="{FF2B5EF4-FFF2-40B4-BE49-F238E27FC236}">
              <a16:creationId xmlns:a16="http://schemas.microsoft.com/office/drawing/2014/main" id="{9108A593-8D7E-421B-B352-74D9FBA0B08C}"/>
            </a:ext>
          </a:extLst>
        </xdr:cNvPr>
        <xdr:cNvCxnSpPr/>
      </xdr:nvCxnSpPr>
      <xdr:spPr>
        <a:xfrm flipV="1">
          <a:off x="7084060" y="14589253"/>
          <a:ext cx="80518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142176</xdr:rowOff>
    </xdr:from>
    <xdr:to>
      <xdr:col>36</xdr:col>
      <xdr:colOff>165100</xdr:colOff>
      <xdr:row>85</xdr:row>
      <xdr:rowOff>72326</xdr:rowOff>
    </xdr:to>
    <xdr:sp macro="" textlink="">
      <xdr:nvSpPr>
        <xdr:cNvPr id="360" name="楕円 359">
          <a:extLst>
            <a:ext uri="{FF2B5EF4-FFF2-40B4-BE49-F238E27FC236}">
              <a16:creationId xmlns:a16="http://schemas.microsoft.com/office/drawing/2014/main" id="{A5F3FDC0-856D-43E2-8571-06503B358411}"/>
            </a:ext>
          </a:extLst>
        </xdr:cNvPr>
        <xdr:cNvSpPr/>
      </xdr:nvSpPr>
      <xdr:spPr>
        <a:xfrm>
          <a:off x="6231890" y="14542071"/>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20955</xdr:rowOff>
    </xdr:from>
    <xdr:to>
      <xdr:col>41</xdr:col>
      <xdr:colOff>50800</xdr:colOff>
      <xdr:row>85</xdr:row>
      <xdr:rowOff>21526</xdr:rowOff>
    </xdr:to>
    <xdr:cxnSp macro="">
      <xdr:nvCxnSpPr>
        <xdr:cNvPr id="361" name="直線コネクタ 360">
          <a:extLst>
            <a:ext uri="{FF2B5EF4-FFF2-40B4-BE49-F238E27FC236}">
              <a16:creationId xmlns:a16="http://schemas.microsoft.com/office/drawing/2014/main" id="{BF42ADC7-0714-4CB2-A8C7-5A32B7AB9C3C}"/>
            </a:ext>
          </a:extLst>
        </xdr:cNvPr>
        <xdr:cNvCxnSpPr/>
      </xdr:nvCxnSpPr>
      <xdr:spPr>
        <a:xfrm flipV="1">
          <a:off x="6286500" y="14590395"/>
          <a:ext cx="79756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91712</xdr:rowOff>
    </xdr:from>
    <xdr:ext cx="469744" cy="259045"/>
    <xdr:sp macro="" textlink="">
      <xdr:nvSpPr>
        <xdr:cNvPr id="362" name="n_1aveValue【福祉施設】&#10;一人当たり面積">
          <a:extLst>
            <a:ext uri="{FF2B5EF4-FFF2-40B4-BE49-F238E27FC236}">
              <a16:creationId xmlns:a16="http://schemas.microsoft.com/office/drawing/2014/main" id="{CA22BE81-4092-4338-B0BD-F9FB17AC43B2}"/>
            </a:ext>
          </a:extLst>
        </xdr:cNvPr>
        <xdr:cNvSpPr txBox="1"/>
      </xdr:nvSpPr>
      <xdr:spPr>
        <a:xfrm>
          <a:off x="8454467" y="14154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97426</xdr:rowOff>
    </xdr:from>
    <xdr:ext cx="469744" cy="259045"/>
    <xdr:sp macro="" textlink="">
      <xdr:nvSpPr>
        <xdr:cNvPr id="363" name="n_2aveValue【福祉施設】&#10;一人当たり面積">
          <a:extLst>
            <a:ext uri="{FF2B5EF4-FFF2-40B4-BE49-F238E27FC236}">
              <a16:creationId xmlns:a16="http://schemas.microsoft.com/office/drawing/2014/main" id="{9D94625E-7499-4456-AC48-5DB035A724B7}"/>
            </a:ext>
          </a:extLst>
        </xdr:cNvPr>
        <xdr:cNvSpPr txBox="1"/>
      </xdr:nvSpPr>
      <xdr:spPr>
        <a:xfrm>
          <a:off x="7673417" y="14152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119142</xdr:rowOff>
    </xdr:from>
    <xdr:ext cx="469744" cy="259045"/>
    <xdr:sp macro="" textlink="">
      <xdr:nvSpPr>
        <xdr:cNvPr id="364" name="n_3aveValue【福祉施設】&#10;一人当たり面積">
          <a:extLst>
            <a:ext uri="{FF2B5EF4-FFF2-40B4-BE49-F238E27FC236}">
              <a16:creationId xmlns:a16="http://schemas.microsoft.com/office/drawing/2014/main" id="{5D734A72-1AF6-4AB6-8AAF-BB4CF27BC710}"/>
            </a:ext>
          </a:extLst>
        </xdr:cNvPr>
        <xdr:cNvSpPr txBox="1"/>
      </xdr:nvSpPr>
      <xdr:spPr>
        <a:xfrm>
          <a:off x="6866332" y="1417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88282</xdr:rowOff>
    </xdr:from>
    <xdr:ext cx="469744" cy="259045"/>
    <xdr:sp macro="" textlink="">
      <xdr:nvSpPr>
        <xdr:cNvPr id="365" name="n_4aveValue【福祉施設】&#10;一人当たり面積">
          <a:extLst>
            <a:ext uri="{FF2B5EF4-FFF2-40B4-BE49-F238E27FC236}">
              <a16:creationId xmlns:a16="http://schemas.microsoft.com/office/drawing/2014/main" id="{AC2D7B2F-FDE5-4088-97E5-A7A7A419CA3C}"/>
            </a:ext>
          </a:extLst>
        </xdr:cNvPr>
        <xdr:cNvSpPr txBox="1"/>
      </xdr:nvSpPr>
      <xdr:spPr>
        <a:xfrm>
          <a:off x="6068772" y="1415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61168</xdr:rowOff>
    </xdr:from>
    <xdr:ext cx="469744" cy="259045"/>
    <xdr:sp macro="" textlink="">
      <xdr:nvSpPr>
        <xdr:cNvPr id="366" name="n_1mainValue【福祉施設】&#10;一人当たり面積">
          <a:extLst>
            <a:ext uri="{FF2B5EF4-FFF2-40B4-BE49-F238E27FC236}">
              <a16:creationId xmlns:a16="http://schemas.microsoft.com/office/drawing/2014/main" id="{EB1A96A6-9FA8-4B46-8853-8020D4104426}"/>
            </a:ext>
          </a:extLst>
        </xdr:cNvPr>
        <xdr:cNvSpPr txBox="1"/>
      </xdr:nvSpPr>
      <xdr:spPr>
        <a:xfrm>
          <a:off x="8454467" y="14630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61740</xdr:rowOff>
    </xdr:from>
    <xdr:ext cx="469744" cy="259045"/>
    <xdr:sp macro="" textlink="">
      <xdr:nvSpPr>
        <xdr:cNvPr id="367" name="n_2mainValue【福祉施設】&#10;一人当たり面積">
          <a:extLst>
            <a:ext uri="{FF2B5EF4-FFF2-40B4-BE49-F238E27FC236}">
              <a16:creationId xmlns:a16="http://schemas.microsoft.com/office/drawing/2014/main" id="{B979929D-4151-4BE8-988A-4EEB3B3F851F}"/>
            </a:ext>
          </a:extLst>
        </xdr:cNvPr>
        <xdr:cNvSpPr txBox="1"/>
      </xdr:nvSpPr>
      <xdr:spPr>
        <a:xfrm>
          <a:off x="7673417" y="14631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62882</xdr:rowOff>
    </xdr:from>
    <xdr:ext cx="469744" cy="259045"/>
    <xdr:sp macro="" textlink="">
      <xdr:nvSpPr>
        <xdr:cNvPr id="368" name="n_3mainValue【福祉施設】&#10;一人当たり面積">
          <a:extLst>
            <a:ext uri="{FF2B5EF4-FFF2-40B4-BE49-F238E27FC236}">
              <a16:creationId xmlns:a16="http://schemas.microsoft.com/office/drawing/2014/main" id="{1070989F-AA16-4EFB-AD46-8F01472F19AE}"/>
            </a:ext>
          </a:extLst>
        </xdr:cNvPr>
        <xdr:cNvSpPr txBox="1"/>
      </xdr:nvSpPr>
      <xdr:spPr>
        <a:xfrm>
          <a:off x="6866332" y="1463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63453</xdr:rowOff>
    </xdr:from>
    <xdr:ext cx="469744" cy="259045"/>
    <xdr:sp macro="" textlink="">
      <xdr:nvSpPr>
        <xdr:cNvPr id="369" name="n_4mainValue【福祉施設】&#10;一人当たり面積">
          <a:extLst>
            <a:ext uri="{FF2B5EF4-FFF2-40B4-BE49-F238E27FC236}">
              <a16:creationId xmlns:a16="http://schemas.microsoft.com/office/drawing/2014/main" id="{770D1E4F-B169-4CA3-A655-FA067E401E31}"/>
            </a:ext>
          </a:extLst>
        </xdr:cNvPr>
        <xdr:cNvSpPr txBox="1"/>
      </xdr:nvSpPr>
      <xdr:spPr>
        <a:xfrm>
          <a:off x="6068772" y="14632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0" name="正方形/長方形 369">
          <a:extLst>
            <a:ext uri="{FF2B5EF4-FFF2-40B4-BE49-F238E27FC236}">
              <a16:creationId xmlns:a16="http://schemas.microsoft.com/office/drawing/2014/main" id="{D982285C-348F-4F30-A9B2-7EF9C88D87CA}"/>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1" name="正方形/長方形 370">
          <a:extLst>
            <a:ext uri="{FF2B5EF4-FFF2-40B4-BE49-F238E27FC236}">
              <a16:creationId xmlns:a16="http://schemas.microsoft.com/office/drawing/2014/main" id="{7C4CEE5A-BFD3-41F8-9BAF-330911A16AF4}"/>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2" name="正方形/長方形 371">
          <a:extLst>
            <a:ext uri="{FF2B5EF4-FFF2-40B4-BE49-F238E27FC236}">
              <a16:creationId xmlns:a16="http://schemas.microsoft.com/office/drawing/2014/main" id="{16A9CF1F-E12E-4E30-9760-C6EEF7126C5C}"/>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3" name="正方形/長方形 372">
          <a:extLst>
            <a:ext uri="{FF2B5EF4-FFF2-40B4-BE49-F238E27FC236}">
              <a16:creationId xmlns:a16="http://schemas.microsoft.com/office/drawing/2014/main" id="{BC918A85-CB0C-4C05-A067-FB34A7345D3F}"/>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4" name="正方形/長方形 373">
          <a:extLst>
            <a:ext uri="{FF2B5EF4-FFF2-40B4-BE49-F238E27FC236}">
              <a16:creationId xmlns:a16="http://schemas.microsoft.com/office/drawing/2014/main" id="{9FB9CF73-8686-4E3A-96D6-DD6C27A6CCCB}"/>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5" name="正方形/長方形 374">
          <a:extLst>
            <a:ext uri="{FF2B5EF4-FFF2-40B4-BE49-F238E27FC236}">
              <a16:creationId xmlns:a16="http://schemas.microsoft.com/office/drawing/2014/main" id="{2B4E1361-E72C-4975-A12E-F390289B5C8E}"/>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6" name="正方形/長方形 375">
          <a:extLst>
            <a:ext uri="{FF2B5EF4-FFF2-40B4-BE49-F238E27FC236}">
              <a16:creationId xmlns:a16="http://schemas.microsoft.com/office/drawing/2014/main" id="{EFB40EEA-63C0-4B34-BB99-E6880B27DAD7}"/>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7" name="正方形/長方形 376">
          <a:extLst>
            <a:ext uri="{FF2B5EF4-FFF2-40B4-BE49-F238E27FC236}">
              <a16:creationId xmlns:a16="http://schemas.microsoft.com/office/drawing/2014/main" id="{92B51E1E-42DC-42E1-885E-B9AE329575FC}"/>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8" name="正方形/長方形 377">
          <a:extLst>
            <a:ext uri="{FF2B5EF4-FFF2-40B4-BE49-F238E27FC236}">
              <a16:creationId xmlns:a16="http://schemas.microsoft.com/office/drawing/2014/main" id="{10233938-7E6E-468E-947E-91D0F35480DF}"/>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9" name="正方形/長方形 378">
          <a:extLst>
            <a:ext uri="{FF2B5EF4-FFF2-40B4-BE49-F238E27FC236}">
              <a16:creationId xmlns:a16="http://schemas.microsoft.com/office/drawing/2014/main" id="{8A7C298B-7829-43CE-BC52-9C2D465AA3AB}"/>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0" name="正方形/長方形 379">
          <a:extLst>
            <a:ext uri="{FF2B5EF4-FFF2-40B4-BE49-F238E27FC236}">
              <a16:creationId xmlns:a16="http://schemas.microsoft.com/office/drawing/2014/main" id="{6FEA82CE-3222-4A07-9C71-3936C8E07AB3}"/>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1" name="正方形/長方形 380">
          <a:extLst>
            <a:ext uri="{FF2B5EF4-FFF2-40B4-BE49-F238E27FC236}">
              <a16:creationId xmlns:a16="http://schemas.microsoft.com/office/drawing/2014/main" id="{03EB50F6-B222-412E-906D-580EA62C19F9}"/>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2" name="正方形/長方形 381">
          <a:extLst>
            <a:ext uri="{FF2B5EF4-FFF2-40B4-BE49-F238E27FC236}">
              <a16:creationId xmlns:a16="http://schemas.microsoft.com/office/drawing/2014/main" id="{2211E1CE-62BE-4BDD-BC01-FF3A29583B30}"/>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3" name="正方形/長方形 382">
          <a:extLst>
            <a:ext uri="{FF2B5EF4-FFF2-40B4-BE49-F238E27FC236}">
              <a16:creationId xmlns:a16="http://schemas.microsoft.com/office/drawing/2014/main" id="{A4810EF5-802B-479E-B403-31C5B1202A4C}"/>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4" name="正方形/長方形 383">
          <a:extLst>
            <a:ext uri="{FF2B5EF4-FFF2-40B4-BE49-F238E27FC236}">
              <a16:creationId xmlns:a16="http://schemas.microsoft.com/office/drawing/2014/main" id="{D9EE27BD-696C-4CB5-A9B0-D70F5B70C626}"/>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5" name="正方形/長方形 384">
          <a:extLst>
            <a:ext uri="{FF2B5EF4-FFF2-40B4-BE49-F238E27FC236}">
              <a16:creationId xmlns:a16="http://schemas.microsoft.com/office/drawing/2014/main" id="{F1D6C000-6778-47A2-938B-CBEBEF322C29}"/>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6" name="正方形/長方形 385">
          <a:extLst>
            <a:ext uri="{FF2B5EF4-FFF2-40B4-BE49-F238E27FC236}">
              <a16:creationId xmlns:a16="http://schemas.microsoft.com/office/drawing/2014/main" id="{63882EA5-1AD9-4737-A0A3-78F589DA9DE2}"/>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7" name="正方形/長方形 386">
          <a:extLst>
            <a:ext uri="{FF2B5EF4-FFF2-40B4-BE49-F238E27FC236}">
              <a16:creationId xmlns:a16="http://schemas.microsoft.com/office/drawing/2014/main" id="{AAB51345-0C39-4230-9F7E-F3567B3C2630}"/>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8" name="正方形/長方形 387">
          <a:extLst>
            <a:ext uri="{FF2B5EF4-FFF2-40B4-BE49-F238E27FC236}">
              <a16:creationId xmlns:a16="http://schemas.microsoft.com/office/drawing/2014/main" id="{D4AD4A00-227B-4625-AE44-D7E958DA2FE6}"/>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9" name="正方形/長方形 388">
          <a:extLst>
            <a:ext uri="{FF2B5EF4-FFF2-40B4-BE49-F238E27FC236}">
              <a16:creationId xmlns:a16="http://schemas.microsoft.com/office/drawing/2014/main" id="{D38ABAFF-2738-4E7C-A891-AF63D04DD806}"/>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0" name="正方形/長方形 389">
          <a:extLst>
            <a:ext uri="{FF2B5EF4-FFF2-40B4-BE49-F238E27FC236}">
              <a16:creationId xmlns:a16="http://schemas.microsoft.com/office/drawing/2014/main" id="{D2D36D63-2E91-4DAD-A012-03068F3C613B}"/>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1" name="正方形/長方形 390">
          <a:extLst>
            <a:ext uri="{FF2B5EF4-FFF2-40B4-BE49-F238E27FC236}">
              <a16:creationId xmlns:a16="http://schemas.microsoft.com/office/drawing/2014/main" id="{2B256D33-C1A1-4242-A68F-5FED1F01C509}"/>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2" name="正方形/長方形 391">
          <a:extLst>
            <a:ext uri="{FF2B5EF4-FFF2-40B4-BE49-F238E27FC236}">
              <a16:creationId xmlns:a16="http://schemas.microsoft.com/office/drawing/2014/main" id="{9D16B68D-CC19-40CD-9230-0880015EAEF5}"/>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3" name="正方形/長方形 392">
          <a:extLst>
            <a:ext uri="{FF2B5EF4-FFF2-40B4-BE49-F238E27FC236}">
              <a16:creationId xmlns:a16="http://schemas.microsoft.com/office/drawing/2014/main" id="{A942125F-CFD2-4E99-9A71-FAB16498E745}"/>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4" name="テキスト ボックス 393">
          <a:extLst>
            <a:ext uri="{FF2B5EF4-FFF2-40B4-BE49-F238E27FC236}">
              <a16:creationId xmlns:a16="http://schemas.microsoft.com/office/drawing/2014/main" id="{4636A4ED-1494-4934-A472-162980E059AB}"/>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5" name="直線コネクタ 394">
          <a:extLst>
            <a:ext uri="{FF2B5EF4-FFF2-40B4-BE49-F238E27FC236}">
              <a16:creationId xmlns:a16="http://schemas.microsoft.com/office/drawing/2014/main" id="{F2110B85-7423-476F-834D-5F8F5706389B}"/>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6" name="テキスト ボックス 395">
          <a:extLst>
            <a:ext uri="{FF2B5EF4-FFF2-40B4-BE49-F238E27FC236}">
              <a16:creationId xmlns:a16="http://schemas.microsoft.com/office/drawing/2014/main" id="{84009D15-AB71-4173-B4E6-78DA50208D90}"/>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97" name="直線コネクタ 396">
          <a:extLst>
            <a:ext uri="{FF2B5EF4-FFF2-40B4-BE49-F238E27FC236}">
              <a16:creationId xmlns:a16="http://schemas.microsoft.com/office/drawing/2014/main" id="{C178B13C-7E63-4CA6-BF08-0D01221BA5FF}"/>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98" name="テキスト ボックス 397">
          <a:extLst>
            <a:ext uri="{FF2B5EF4-FFF2-40B4-BE49-F238E27FC236}">
              <a16:creationId xmlns:a16="http://schemas.microsoft.com/office/drawing/2014/main" id="{68CFF601-0BAB-43C6-8586-93AEB4B2981F}"/>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99" name="直線コネクタ 398">
          <a:extLst>
            <a:ext uri="{FF2B5EF4-FFF2-40B4-BE49-F238E27FC236}">
              <a16:creationId xmlns:a16="http://schemas.microsoft.com/office/drawing/2014/main" id="{CF204777-B25B-4F1A-ABEA-31DE722AC396}"/>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0" name="テキスト ボックス 399">
          <a:extLst>
            <a:ext uri="{FF2B5EF4-FFF2-40B4-BE49-F238E27FC236}">
              <a16:creationId xmlns:a16="http://schemas.microsoft.com/office/drawing/2014/main" id="{0B232C59-F2AF-4F8A-805B-90CF8B7BDB32}"/>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1" name="直線コネクタ 400">
          <a:extLst>
            <a:ext uri="{FF2B5EF4-FFF2-40B4-BE49-F238E27FC236}">
              <a16:creationId xmlns:a16="http://schemas.microsoft.com/office/drawing/2014/main" id="{19EDA6D6-750C-4E70-8C4F-97F4A8757724}"/>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2" name="テキスト ボックス 401">
          <a:extLst>
            <a:ext uri="{FF2B5EF4-FFF2-40B4-BE49-F238E27FC236}">
              <a16:creationId xmlns:a16="http://schemas.microsoft.com/office/drawing/2014/main" id="{0161B2A1-A403-44A9-B8CF-AC81443549B5}"/>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3" name="直線コネクタ 402">
          <a:extLst>
            <a:ext uri="{FF2B5EF4-FFF2-40B4-BE49-F238E27FC236}">
              <a16:creationId xmlns:a16="http://schemas.microsoft.com/office/drawing/2014/main" id="{5575ECF0-10F1-419A-9AA8-D42381B01C16}"/>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4" name="テキスト ボックス 403">
          <a:extLst>
            <a:ext uri="{FF2B5EF4-FFF2-40B4-BE49-F238E27FC236}">
              <a16:creationId xmlns:a16="http://schemas.microsoft.com/office/drawing/2014/main" id="{85013610-862F-4CC6-A29F-4614A4DB42E5}"/>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5" name="直線コネクタ 404">
          <a:extLst>
            <a:ext uri="{FF2B5EF4-FFF2-40B4-BE49-F238E27FC236}">
              <a16:creationId xmlns:a16="http://schemas.microsoft.com/office/drawing/2014/main" id="{C272DC9F-86E1-439D-B452-31CC58D5C1BE}"/>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06" name="テキスト ボックス 405">
          <a:extLst>
            <a:ext uri="{FF2B5EF4-FFF2-40B4-BE49-F238E27FC236}">
              <a16:creationId xmlns:a16="http://schemas.microsoft.com/office/drawing/2014/main" id="{ED1B6C0D-6067-4373-83E9-AAAE5F809AB0}"/>
            </a:ext>
          </a:extLst>
        </xdr:cNvPr>
        <xdr:cNvSpPr txBox="1"/>
      </xdr:nvSpPr>
      <xdr:spPr>
        <a:xfrm>
          <a:off x="10905006" y="557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7" name="直線コネクタ 406">
          <a:extLst>
            <a:ext uri="{FF2B5EF4-FFF2-40B4-BE49-F238E27FC236}">
              <a16:creationId xmlns:a16="http://schemas.microsoft.com/office/drawing/2014/main" id="{752D2961-E3DD-4AB0-9816-2AA70919C850}"/>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08" name="【一般廃棄物処理施設】&#10;有形固定資産減価償却率グラフ枠">
          <a:extLst>
            <a:ext uri="{FF2B5EF4-FFF2-40B4-BE49-F238E27FC236}">
              <a16:creationId xmlns:a16="http://schemas.microsoft.com/office/drawing/2014/main" id="{A4B11037-18CA-4348-99E1-575F891F4099}"/>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09" name="直線コネクタ 408">
          <a:extLst>
            <a:ext uri="{FF2B5EF4-FFF2-40B4-BE49-F238E27FC236}">
              <a16:creationId xmlns:a16="http://schemas.microsoft.com/office/drawing/2014/main" id="{D496286D-0593-4B23-B702-8BD567BEE75B}"/>
            </a:ext>
          </a:extLst>
        </xdr:cNvPr>
        <xdr:cNvCxnSpPr/>
      </xdr:nvCxnSpPr>
      <xdr:spPr>
        <a:xfrm flipV="1">
          <a:off x="14703424" y="5711190"/>
          <a:ext cx="0" cy="1277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0" name="【一般廃棄物処理施設】&#10;有形固定資産減価償却率最小値テキスト">
          <a:extLst>
            <a:ext uri="{FF2B5EF4-FFF2-40B4-BE49-F238E27FC236}">
              <a16:creationId xmlns:a16="http://schemas.microsoft.com/office/drawing/2014/main" id="{C1C7321B-0818-458A-9937-C148220DB030}"/>
            </a:ext>
          </a:extLst>
        </xdr:cNvPr>
        <xdr:cNvSpPr txBox="1"/>
      </xdr:nvSpPr>
      <xdr:spPr>
        <a:xfrm>
          <a:off x="14742160" y="699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1" name="直線コネクタ 410">
          <a:extLst>
            <a:ext uri="{FF2B5EF4-FFF2-40B4-BE49-F238E27FC236}">
              <a16:creationId xmlns:a16="http://schemas.microsoft.com/office/drawing/2014/main" id="{0E831103-3261-433D-93A6-AFBE3E4F4CF7}"/>
            </a:ext>
          </a:extLst>
        </xdr:cNvPr>
        <xdr:cNvCxnSpPr/>
      </xdr:nvCxnSpPr>
      <xdr:spPr>
        <a:xfrm>
          <a:off x="14611350" y="698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2" name="【一般廃棄物処理施設】&#10;有形固定資産減価償却率最大値テキスト">
          <a:extLst>
            <a:ext uri="{FF2B5EF4-FFF2-40B4-BE49-F238E27FC236}">
              <a16:creationId xmlns:a16="http://schemas.microsoft.com/office/drawing/2014/main" id="{62201082-8C54-451D-B982-862B9056E9EB}"/>
            </a:ext>
          </a:extLst>
        </xdr:cNvPr>
        <xdr:cNvSpPr txBox="1"/>
      </xdr:nvSpPr>
      <xdr:spPr>
        <a:xfrm>
          <a:off x="14742160" y="549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3" name="直線コネクタ 412">
          <a:extLst>
            <a:ext uri="{FF2B5EF4-FFF2-40B4-BE49-F238E27FC236}">
              <a16:creationId xmlns:a16="http://schemas.microsoft.com/office/drawing/2014/main" id="{11C3CD35-180F-40D4-B6D9-7699834743AF}"/>
            </a:ext>
          </a:extLst>
        </xdr:cNvPr>
        <xdr:cNvCxnSpPr/>
      </xdr:nvCxnSpPr>
      <xdr:spPr>
        <a:xfrm>
          <a:off x="14611350" y="571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16527</xdr:rowOff>
    </xdr:from>
    <xdr:ext cx="405111" cy="259045"/>
    <xdr:sp macro="" textlink="">
      <xdr:nvSpPr>
        <xdr:cNvPr id="414" name="【一般廃棄物処理施設】&#10;有形固定資産減価償却率平均値テキスト">
          <a:extLst>
            <a:ext uri="{FF2B5EF4-FFF2-40B4-BE49-F238E27FC236}">
              <a16:creationId xmlns:a16="http://schemas.microsoft.com/office/drawing/2014/main" id="{97E5102E-75A9-481D-8A51-BD502819C132}"/>
            </a:ext>
          </a:extLst>
        </xdr:cNvPr>
        <xdr:cNvSpPr txBox="1"/>
      </xdr:nvSpPr>
      <xdr:spPr>
        <a:xfrm>
          <a:off x="14742160" y="6363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macro="" textlink="">
      <xdr:nvSpPr>
        <xdr:cNvPr id="415" name="フローチャート: 判断 414">
          <a:extLst>
            <a:ext uri="{FF2B5EF4-FFF2-40B4-BE49-F238E27FC236}">
              <a16:creationId xmlns:a16="http://schemas.microsoft.com/office/drawing/2014/main" id="{14B11159-4908-4E23-81D1-3C547AE54FC6}"/>
            </a:ext>
          </a:extLst>
        </xdr:cNvPr>
        <xdr:cNvSpPr/>
      </xdr:nvSpPr>
      <xdr:spPr>
        <a:xfrm>
          <a:off x="14649450" y="651256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416" name="フローチャート: 判断 415">
          <a:extLst>
            <a:ext uri="{FF2B5EF4-FFF2-40B4-BE49-F238E27FC236}">
              <a16:creationId xmlns:a16="http://schemas.microsoft.com/office/drawing/2014/main" id="{DEE50804-1567-426A-AB4E-2518EF774DC0}"/>
            </a:ext>
          </a:extLst>
        </xdr:cNvPr>
        <xdr:cNvSpPr/>
      </xdr:nvSpPr>
      <xdr:spPr>
        <a:xfrm>
          <a:off x="13887450" y="64890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macro="" textlink="">
      <xdr:nvSpPr>
        <xdr:cNvPr id="417" name="フローチャート: 判断 416">
          <a:extLst>
            <a:ext uri="{FF2B5EF4-FFF2-40B4-BE49-F238E27FC236}">
              <a16:creationId xmlns:a16="http://schemas.microsoft.com/office/drawing/2014/main" id="{2BD53B06-2756-420C-846C-86BAE8B861FB}"/>
            </a:ext>
          </a:extLst>
        </xdr:cNvPr>
        <xdr:cNvSpPr/>
      </xdr:nvSpPr>
      <xdr:spPr>
        <a:xfrm>
          <a:off x="13089890" y="650557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macro="" textlink="">
      <xdr:nvSpPr>
        <xdr:cNvPr id="418" name="フローチャート: 判断 417">
          <a:extLst>
            <a:ext uri="{FF2B5EF4-FFF2-40B4-BE49-F238E27FC236}">
              <a16:creationId xmlns:a16="http://schemas.microsoft.com/office/drawing/2014/main" id="{1EC0DE0D-A651-4523-B06C-85738FEFE856}"/>
            </a:ext>
          </a:extLst>
        </xdr:cNvPr>
        <xdr:cNvSpPr/>
      </xdr:nvSpPr>
      <xdr:spPr>
        <a:xfrm>
          <a:off x="12303760" y="645795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19" name="フローチャート: 判断 418">
          <a:extLst>
            <a:ext uri="{FF2B5EF4-FFF2-40B4-BE49-F238E27FC236}">
              <a16:creationId xmlns:a16="http://schemas.microsoft.com/office/drawing/2014/main" id="{58ED3273-C634-4170-B6FB-8CC1208717C6}"/>
            </a:ext>
          </a:extLst>
        </xdr:cNvPr>
        <xdr:cNvSpPr/>
      </xdr:nvSpPr>
      <xdr:spPr>
        <a:xfrm>
          <a:off x="11487150" y="64414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1C60629F-DF4D-4B83-86F7-B0F06267890E}"/>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42403FA4-E537-4B22-B2F7-0EB0B22AE5D8}"/>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9CEA924B-3E0D-4C89-8DF5-11FC3C31634F}"/>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C7D0F721-5CCD-4A1E-982F-26CBE4539CAA}"/>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44440065-75B0-4363-A9FB-9D362C70DFDF}"/>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43180</xdr:rowOff>
    </xdr:from>
    <xdr:to>
      <xdr:col>85</xdr:col>
      <xdr:colOff>177800</xdr:colOff>
      <xdr:row>38</xdr:row>
      <xdr:rowOff>144780</xdr:rowOff>
    </xdr:to>
    <xdr:sp macro="" textlink="">
      <xdr:nvSpPr>
        <xdr:cNvPr id="425" name="楕円 424">
          <a:extLst>
            <a:ext uri="{FF2B5EF4-FFF2-40B4-BE49-F238E27FC236}">
              <a16:creationId xmlns:a16="http://schemas.microsoft.com/office/drawing/2014/main" id="{D36D2BFA-0515-4464-8AE1-05F62B7A8F9C}"/>
            </a:ext>
          </a:extLst>
        </xdr:cNvPr>
        <xdr:cNvSpPr/>
      </xdr:nvSpPr>
      <xdr:spPr>
        <a:xfrm>
          <a:off x="14649450" y="65601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21607</xdr:rowOff>
    </xdr:from>
    <xdr:ext cx="405111" cy="259045"/>
    <xdr:sp macro="" textlink="">
      <xdr:nvSpPr>
        <xdr:cNvPr id="426" name="【一般廃棄物処理施設】&#10;有形固定資産減価償却率該当値テキスト">
          <a:extLst>
            <a:ext uri="{FF2B5EF4-FFF2-40B4-BE49-F238E27FC236}">
              <a16:creationId xmlns:a16="http://schemas.microsoft.com/office/drawing/2014/main" id="{BCDF33C0-F823-4247-BA47-BD27A3F90733}"/>
            </a:ext>
          </a:extLst>
        </xdr:cNvPr>
        <xdr:cNvSpPr txBox="1"/>
      </xdr:nvSpPr>
      <xdr:spPr>
        <a:xfrm>
          <a:off x="14742160" y="653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xdr:rowOff>
    </xdr:from>
    <xdr:to>
      <xdr:col>81</xdr:col>
      <xdr:colOff>101600</xdr:colOff>
      <xdr:row>38</xdr:row>
      <xdr:rowOff>110490</xdr:rowOff>
    </xdr:to>
    <xdr:sp macro="" textlink="">
      <xdr:nvSpPr>
        <xdr:cNvPr id="427" name="楕円 426">
          <a:extLst>
            <a:ext uri="{FF2B5EF4-FFF2-40B4-BE49-F238E27FC236}">
              <a16:creationId xmlns:a16="http://schemas.microsoft.com/office/drawing/2014/main" id="{9886A780-0A26-4565-B413-F65C1AEB5C92}"/>
            </a:ext>
          </a:extLst>
        </xdr:cNvPr>
        <xdr:cNvSpPr/>
      </xdr:nvSpPr>
      <xdr:spPr>
        <a:xfrm>
          <a:off x="13887450" y="652589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59690</xdr:rowOff>
    </xdr:from>
    <xdr:to>
      <xdr:col>85</xdr:col>
      <xdr:colOff>127000</xdr:colOff>
      <xdr:row>38</xdr:row>
      <xdr:rowOff>93980</xdr:rowOff>
    </xdr:to>
    <xdr:cxnSp macro="">
      <xdr:nvCxnSpPr>
        <xdr:cNvPr id="428" name="直線コネクタ 427">
          <a:extLst>
            <a:ext uri="{FF2B5EF4-FFF2-40B4-BE49-F238E27FC236}">
              <a16:creationId xmlns:a16="http://schemas.microsoft.com/office/drawing/2014/main" id="{94A3C3E0-6E0F-4F58-B45B-E47F0311B6C2}"/>
            </a:ext>
          </a:extLst>
        </xdr:cNvPr>
        <xdr:cNvCxnSpPr/>
      </xdr:nvCxnSpPr>
      <xdr:spPr>
        <a:xfrm>
          <a:off x="13942060" y="6570980"/>
          <a:ext cx="762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146050</xdr:rowOff>
    </xdr:from>
    <xdr:to>
      <xdr:col>76</xdr:col>
      <xdr:colOff>165100</xdr:colOff>
      <xdr:row>38</xdr:row>
      <xdr:rowOff>76200</xdr:rowOff>
    </xdr:to>
    <xdr:sp macro="" textlink="">
      <xdr:nvSpPr>
        <xdr:cNvPr id="429" name="楕円 428">
          <a:extLst>
            <a:ext uri="{FF2B5EF4-FFF2-40B4-BE49-F238E27FC236}">
              <a16:creationId xmlns:a16="http://schemas.microsoft.com/office/drawing/2014/main" id="{F554CA24-A2A9-49A8-9B5B-8CA86CCECD3E}"/>
            </a:ext>
          </a:extLst>
        </xdr:cNvPr>
        <xdr:cNvSpPr/>
      </xdr:nvSpPr>
      <xdr:spPr>
        <a:xfrm>
          <a:off x="13089890" y="648779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59690</xdr:rowOff>
    </xdr:to>
    <xdr:cxnSp macro="">
      <xdr:nvCxnSpPr>
        <xdr:cNvPr id="430" name="直線コネクタ 429">
          <a:extLst>
            <a:ext uri="{FF2B5EF4-FFF2-40B4-BE49-F238E27FC236}">
              <a16:creationId xmlns:a16="http://schemas.microsoft.com/office/drawing/2014/main" id="{C18AFB59-E5BA-4016-B6CA-D46719D4A207}"/>
            </a:ext>
          </a:extLst>
        </xdr:cNvPr>
        <xdr:cNvCxnSpPr/>
      </xdr:nvCxnSpPr>
      <xdr:spPr>
        <a:xfrm>
          <a:off x="13144500" y="6536690"/>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113030</xdr:rowOff>
    </xdr:from>
    <xdr:to>
      <xdr:col>72</xdr:col>
      <xdr:colOff>38100</xdr:colOff>
      <xdr:row>38</xdr:row>
      <xdr:rowOff>43180</xdr:rowOff>
    </xdr:to>
    <xdr:sp macro="" textlink="">
      <xdr:nvSpPr>
        <xdr:cNvPr id="431" name="楕円 430">
          <a:extLst>
            <a:ext uri="{FF2B5EF4-FFF2-40B4-BE49-F238E27FC236}">
              <a16:creationId xmlns:a16="http://schemas.microsoft.com/office/drawing/2014/main" id="{BE29A264-E1E3-46CC-AD03-081A60C10390}"/>
            </a:ext>
          </a:extLst>
        </xdr:cNvPr>
        <xdr:cNvSpPr/>
      </xdr:nvSpPr>
      <xdr:spPr>
        <a:xfrm>
          <a:off x="12303760" y="64566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163830</xdr:rowOff>
    </xdr:from>
    <xdr:to>
      <xdr:col>76</xdr:col>
      <xdr:colOff>114300</xdr:colOff>
      <xdr:row>38</xdr:row>
      <xdr:rowOff>25400</xdr:rowOff>
    </xdr:to>
    <xdr:cxnSp macro="">
      <xdr:nvCxnSpPr>
        <xdr:cNvPr id="432" name="直線コネクタ 431">
          <a:extLst>
            <a:ext uri="{FF2B5EF4-FFF2-40B4-BE49-F238E27FC236}">
              <a16:creationId xmlns:a16="http://schemas.microsoft.com/office/drawing/2014/main" id="{3B1D694C-6501-4EB0-9412-781DEF9D2911}"/>
            </a:ext>
          </a:extLst>
        </xdr:cNvPr>
        <xdr:cNvCxnSpPr/>
      </xdr:nvCxnSpPr>
      <xdr:spPr>
        <a:xfrm>
          <a:off x="12346940" y="6511290"/>
          <a:ext cx="79756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78740</xdr:rowOff>
    </xdr:from>
    <xdr:to>
      <xdr:col>67</xdr:col>
      <xdr:colOff>101600</xdr:colOff>
      <xdr:row>38</xdr:row>
      <xdr:rowOff>8890</xdr:rowOff>
    </xdr:to>
    <xdr:sp macro="" textlink="">
      <xdr:nvSpPr>
        <xdr:cNvPr id="433" name="楕円 432">
          <a:extLst>
            <a:ext uri="{FF2B5EF4-FFF2-40B4-BE49-F238E27FC236}">
              <a16:creationId xmlns:a16="http://schemas.microsoft.com/office/drawing/2014/main" id="{E95FCD26-F1A5-437B-B69A-F1EA9D820EFC}"/>
            </a:ext>
          </a:extLst>
        </xdr:cNvPr>
        <xdr:cNvSpPr/>
      </xdr:nvSpPr>
      <xdr:spPr>
        <a:xfrm>
          <a:off x="11487150" y="64223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129540</xdr:rowOff>
    </xdr:from>
    <xdr:to>
      <xdr:col>71</xdr:col>
      <xdr:colOff>177800</xdr:colOff>
      <xdr:row>37</xdr:row>
      <xdr:rowOff>163830</xdr:rowOff>
    </xdr:to>
    <xdr:cxnSp macro="">
      <xdr:nvCxnSpPr>
        <xdr:cNvPr id="434" name="直線コネクタ 433">
          <a:extLst>
            <a:ext uri="{FF2B5EF4-FFF2-40B4-BE49-F238E27FC236}">
              <a16:creationId xmlns:a16="http://schemas.microsoft.com/office/drawing/2014/main" id="{D4450DEF-305F-440A-9589-460803653336}"/>
            </a:ext>
          </a:extLst>
        </xdr:cNvPr>
        <xdr:cNvCxnSpPr/>
      </xdr:nvCxnSpPr>
      <xdr:spPr>
        <a:xfrm>
          <a:off x="11541760" y="6477000"/>
          <a:ext cx="80518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93997</xdr:rowOff>
    </xdr:from>
    <xdr:ext cx="405111" cy="259045"/>
    <xdr:sp macro="" textlink="">
      <xdr:nvSpPr>
        <xdr:cNvPr id="435" name="n_1aveValue【一般廃棄物処理施設】&#10;有形固定資産減価償却率">
          <a:extLst>
            <a:ext uri="{FF2B5EF4-FFF2-40B4-BE49-F238E27FC236}">
              <a16:creationId xmlns:a16="http://schemas.microsoft.com/office/drawing/2014/main" id="{4FEF3632-866C-44A4-B116-B18409D0B23E}"/>
            </a:ext>
          </a:extLst>
        </xdr:cNvPr>
        <xdr:cNvSpPr txBox="1"/>
      </xdr:nvSpPr>
      <xdr:spPr>
        <a:xfrm>
          <a:off x="1373823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81297</xdr:rowOff>
    </xdr:from>
    <xdr:ext cx="405111" cy="259045"/>
    <xdr:sp macro="" textlink="">
      <xdr:nvSpPr>
        <xdr:cNvPr id="436" name="n_2aveValue【一般廃棄物処理施設】&#10;有形固定資産減価償却率">
          <a:extLst>
            <a:ext uri="{FF2B5EF4-FFF2-40B4-BE49-F238E27FC236}">
              <a16:creationId xmlns:a16="http://schemas.microsoft.com/office/drawing/2014/main" id="{E78BE123-479E-4576-80F0-7760830AB98C}"/>
            </a:ext>
          </a:extLst>
        </xdr:cNvPr>
        <xdr:cNvSpPr txBox="1"/>
      </xdr:nvSpPr>
      <xdr:spPr>
        <a:xfrm>
          <a:off x="12957184" y="6598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35577</xdr:rowOff>
    </xdr:from>
    <xdr:ext cx="405111" cy="259045"/>
    <xdr:sp macro="" textlink="">
      <xdr:nvSpPr>
        <xdr:cNvPr id="437" name="n_3aveValue【一般廃棄物処理施設】&#10;有形固定資産減価償却率">
          <a:extLst>
            <a:ext uri="{FF2B5EF4-FFF2-40B4-BE49-F238E27FC236}">
              <a16:creationId xmlns:a16="http://schemas.microsoft.com/office/drawing/2014/main" id="{A0C159F0-8AE9-4603-83FC-DCB9E699F1E0}"/>
            </a:ext>
          </a:extLst>
        </xdr:cNvPr>
        <xdr:cNvSpPr txBox="1"/>
      </xdr:nvSpPr>
      <xdr:spPr>
        <a:xfrm>
          <a:off x="12171054" y="6550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438" name="n_4aveValue【一般廃棄物処理施設】&#10;有形固定資産減価償却率">
          <a:extLst>
            <a:ext uri="{FF2B5EF4-FFF2-40B4-BE49-F238E27FC236}">
              <a16:creationId xmlns:a16="http://schemas.microsoft.com/office/drawing/2014/main" id="{4F5395CA-5F1B-42A2-93F8-99E532899540}"/>
            </a:ext>
          </a:extLst>
        </xdr:cNvPr>
        <xdr:cNvSpPr txBox="1"/>
      </xdr:nvSpPr>
      <xdr:spPr>
        <a:xfrm>
          <a:off x="1135444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101617</xdr:rowOff>
    </xdr:from>
    <xdr:ext cx="405111" cy="259045"/>
    <xdr:sp macro="" textlink="">
      <xdr:nvSpPr>
        <xdr:cNvPr id="439" name="n_1mainValue【一般廃棄物処理施設】&#10;有形固定資産減価償却率">
          <a:extLst>
            <a:ext uri="{FF2B5EF4-FFF2-40B4-BE49-F238E27FC236}">
              <a16:creationId xmlns:a16="http://schemas.microsoft.com/office/drawing/2014/main" id="{85055849-9E10-4DF9-AA8E-F0678A9AE521}"/>
            </a:ext>
          </a:extLst>
        </xdr:cNvPr>
        <xdr:cNvSpPr txBox="1"/>
      </xdr:nvSpPr>
      <xdr:spPr>
        <a:xfrm>
          <a:off x="13738234" y="6612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92727</xdr:rowOff>
    </xdr:from>
    <xdr:ext cx="405111" cy="259045"/>
    <xdr:sp macro="" textlink="">
      <xdr:nvSpPr>
        <xdr:cNvPr id="440" name="n_2mainValue【一般廃棄物処理施設】&#10;有形固定資産減価償却率">
          <a:extLst>
            <a:ext uri="{FF2B5EF4-FFF2-40B4-BE49-F238E27FC236}">
              <a16:creationId xmlns:a16="http://schemas.microsoft.com/office/drawing/2014/main" id="{F9C499AD-5D95-4B9D-9FF3-C8A59DC536DD}"/>
            </a:ext>
          </a:extLst>
        </xdr:cNvPr>
        <xdr:cNvSpPr txBox="1"/>
      </xdr:nvSpPr>
      <xdr:spPr>
        <a:xfrm>
          <a:off x="12957184" y="626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59707</xdr:rowOff>
    </xdr:from>
    <xdr:ext cx="405111" cy="259045"/>
    <xdr:sp macro="" textlink="">
      <xdr:nvSpPr>
        <xdr:cNvPr id="441" name="n_3mainValue【一般廃棄物処理施設】&#10;有形固定資産減価償却率">
          <a:extLst>
            <a:ext uri="{FF2B5EF4-FFF2-40B4-BE49-F238E27FC236}">
              <a16:creationId xmlns:a16="http://schemas.microsoft.com/office/drawing/2014/main" id="{6B9A666D-AA8F-4F38-80CF-03159921373B}"/>
            </a:ext>
          </a:extLst>
        </xdr:cNvPr>
        <xdr:cNvSpPr txBox="1"/>
      </xdr:nvSpPr>
      <xdr:spPr>
        <a:xfrm>
          <a:off x="12171054" y="622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25417</xdr:rowOff>
    </xdr:from>
    <xdr:ext cx="405111" cy="259045"/>
    <xdr:sp macro="" textlink="">
      <xdr:nvSpPr>
        <xdr:cNvPr id="442" name="n_4mainValue【一般廃棄物処理施設】&#10;有形固定資産減価償却率">
          <a:extLst>
            <a:ext uri="{FF2B5EF4-FFF2-40B4-BE49-F238E27FC236}">
              <a16:creationId xmlns:a16="http://schemas.microsoft.com/office/drawing/2014/main" id="{20DED278-E6EB-4048-B6D8-81B3CC51B44C}"/>
            </a:ext>
          </a:extLst>
        </xdr:cNvPr>
        <xdr:cNvSpPr txBox="1"/>
      </xdr:nvSpPr>
      <xdr:spPr>
        <a:xfrm>
          <a:off x="11354444" y="619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3" name="正方形/長方形 442">
          <a:extLst>
            <a:ext uri="{FF2B5EF4-FFF2-40B4-BE49-F238E27FC236}">
              <a16:creationId xmlns:a16="http://schemas.microsoft.com/office/drawing/2014/main" id="{6470A433-5107-476D-B6E4-ED38BC5F19BB}"/>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4" name="正方形/長方形 443">
          <a:extLst>
            <a:ext uri="{FF2B5EF4-FFF2-40B4-BE49-F238E27FC236}">
              <a16:creationId xmlns:a16="http://schemas.microsoft.com/office/drawing/2014/main" id="{D9852D3D-5D1B-437B-BA76-AF41F9F16BD1}"/>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5" name="正方形/長方形 444">
          <a:extLst>
            <a:ext uri="{FF2B5EF4-FFF2-40B4-BE49-F238E27FC236}">
              <a16:creationId xmlns:a16="http://schemas.microsoft.com/office/drawing/2014/main" id="{20A419C0-0554-4237-B2F7-6C88576DFEA3}"/>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6" name="正方形/長方形 445">
          <a:extLst>
            <a:ext uri="{FF2B5EF4-FFF2-40B4-BE49-F238E27FC236}">
              <a16:creationId xmlns:a16="http://schemas.microsoft.com/office/drawing/2014/main" id="{5D995123-E8B0-44C2-9007-D6D5EE6E3FAF}"/>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7" name="正方形/長方形 446">
          <a:extLst>
            <a:ext uri="{FF2B5EF4-FFF2-40B4-BE49-F238E27FC236}">
              <a16:creationId xmlns:a16="http://schemas.microsoft.com/office/drawing/2014/main" id="{8D24EF71-548C-4492-A23C-517E96A164F9}"/>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8" name="正方形/長方形 447">
          <a:extLst>
            <a:ext uri="{FF2B5EF4-FFF2-40B4-BE49-F238E27FC236}">
              <a16:creationId xmlns:a16="http://schemas.microsoft.com/office/drawing/2014/main" id="{4BDDDB3B-3EFD-406D-B92E-4BBEB78B5C45}"/>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9" name="正方形/長方形 448">
          <a:extLst>
            <a:ext uri="{FF2B5EF4-FFF2-40B4-BE49-F238E27FC236}">
              <a16:creationId xmlns:a16="http://schemas.microsoft.com/office/drawing/2014/main" id="{649C74AB-B8D5-4D9B-B0ED-EC489C228227}"/>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0" name="正方形/長方形 449">
          <a:extLst>
            <a:ext uri="{FF2B5EF4-FFF2-40B4-BE49-F238E27FC236}">
              <a16:creationId xmlns:a16="http://schemas.microsoft.com/office/drawing/2014/main" id="{74D43819-95A6-4BAB-BFE0-99A8A4C60F82}"/>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1" name="テキスト ボックス 450">
          <a:extLst>
            <a:ext uri="{FF2B5EF4-FFF2-40B4-BE49-F238E27FC236}">
              <a16:creationId xmlns:a16="http://schemas.microsoft.com/office/drawing/2014/main" id="{C2A0366A-DEB0-4A95-ABFE-27FBD35B2375}"/>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2" name="直線コネクタ 451">
          <a:extLst>
            <a:ext uri="{FF2B5EF4-FFF2-40B4-BE49-F238E27FC236}">
              <a16:creationId xmlns:a16="http://schemas.microsoft.com/office/drawing/2014/main" id="{18C36F7A-2304-4184-BC7F-23D08EC30EBE}"/>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3" name="直線コネクタ 452">
          <a:extLst>
            <a:ext uri="{FF2B5EF4-FFF2-40B4-BE49-F238E27FC236}">
              <a16:creationId xmlns:a16="http://schemas.microsoft.com/office/drawing/2014/main" id="{585343D3-5C7E-4EDD-A5EC-78E2A8CFC503}"/>
            </a:ext>
          </a:extLst>
        </xdr:cNvPr>
        <xdr:cNvCxnSpPr/>
      </xdr:nvCxnSpPr>
      <xdr:spPr>
        <a:xfrm>
          <a:off x="164592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454" name="テキスト ボックス 453">
          <a:extLst>
            <a:ext uri="{FF2B5EF4-FFF2-40B4-BE49-F238E27FC236}">
              <a16:creationId xmlns:a16="http://schemas.microsoft.com/office/drawing/2014/main" id="{1AE2DA59-C355-42D8-8176-42D0FAD87CCA}"/>
            </a:ext>
          </a:extLst>
        </xdr:cNvPr>
        <xdr:cNvSpPr txBox="1"/>
      </xdr:nvSpPr>
      <xdr:spPr>
        <a:xfrm>
          <a:off x="16252324" y="715311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5" name="直線コネクタ 454">
          <a:extLst>
            <a:ext uri="{FF2B5EF4-FFF2-40B4-BE49-F238E27FC236}">
              <a16:creationId xmlns:a16="http://schemas.microsoft.com/office/drawing/2014/main" id="{964F6268-B958-4846-929F-D4C7ADF536DB}"/>
            </a:ext>
          </a:extLst>
        </xdr:cNvPr>
        <xdr:cNvCxnSpPr/>
      </xdr:nvCxnSpPr>
      <xdr:spPr>
        <a:xfrm>
          <a:off x="164592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456" name="テキスト ボックス 455">
          <a:extLst>
            <a:ext uri="{FF2B5EF4-FFF2-40B4-BE49-F238E27FC236}">
              <a16:creationId xmlns:a16="http://schemas.microsoft.com/office/drawing/2014/main" id="{F4F6015D-8F19-4B13-8303-829844FBE9B0}"/>
            </a:ext>
          </a:extLst>
        </xdr:cNvPr>
        <xdr:cNvSpPr txBox="1"/>
      </xdr:nvSpPr>
      <xdr:spPr>
        <a:xfrm>
          <a:off x="15943791" y="682082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57" name="直線コネクタ 456">
          <a:extLst>
            <a:ext uri="{FF2B5EF4-FFF2-40B4-BE49-F238E27FC236}">
              <a16:creationId xmlns:a16="http://schemas.microsoft.com/office/drawing/2014/main" id="{B0D5004A-CBC6-43C0-B6EA-667683162627}"/>
            </a:ext>
          </a:extLst>
        </xdr:cNvPr>
        <xdr:cNvCxnSpPr/>
      </xdr:nvCxnSpPr>
      <xdr:spPr>
        <a:xfrm>
          <a:off x="164592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458" name="テキスト ボックス 457">
          <a:extLst>
            <a:ext uri="{FF2B5EF4-FFF2-40B4-BE49-F238E27FC236}">
              <a16:creationId xmlns:a16="http://schemas.microsoft.com/office/drawing/2014/main" id="{DFF51884-29A9-4C5F-A38B-ED18241325E6}"/>
            </a:ext>
          </a:extLst>
        </xdr:cNvPr>
        <xdr:cNvSpPr txBox="1"/>
      </xdr:nvSpPr>
      <xdr:spPr>
        <a:xfrm>
          <a:off x="1594379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59" name="直線コネクタ 458">
          <a:extLst>
            <a:ext uri="{FF2B5EF4-FFF2-40B4-BE49-F238E27FC236}">
              <a16:creationId xmlns:a16="http://schemas.microsoft.com/office/drawing/2014/main" id="{CFDA792A-FAD1-4420-BF48-D73A33820F77}"/>
            </a:ext>
          </a:extLst>
        </xdr:cNvPr>
        <xdr:cNvCxnSpPr/>
      </xdr:nvCxnSpPr>
      <xdr:spPr>
        <a:xfrm>
          <a:off x="164592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460" name="テキスト ボックス 459">
          <a:extLst>
            <a:ext uri="{FF2B5EF4-FFF2-40B4-BE49-F238E27FC236}">
              <a16:creationId xmlns:a16="http://schemas.microsoft.com/office/drawing/2014/main" id="{45002372-3264-40DF-908D-895DCD249D9C}"/>
            </a:ext>
          </a:extLst>
        </xdr:cNvPr>
        <xdr:cNvSpPr txBox="1"/>
      </xdr:nvSpPr>
      <xdr:spPr>
        <a:xfrm>
          <a:off x="15943791" y="617530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1" name="直線コネクタ 460">
          <a:extLst>
            <a:ext uri="{FF2B5EF4-FFF2-40B4-BE49-F238E27FC236}">
              <a16:creationId xmlns:a16="http://schemas.microsoft.com/office/drawing/2014/main" id="{CC36CEA6-F860-4C12-A277-CD8A70752098}"/>
            </a:ext>
          </a:extLst>
        </xdr:cNvPr>
        <xdr:cNvCxnSpPr/>
      </xdr:nvCxnSpPr>
      <xdr:spPr>
        <a:xfrm>
          <a:off x="164592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462" name="テキスト ボックス 461">
          <a:extLst>
            <a:ext uri="{FF2B5EF4-FFF2-40B4-BE49-F238E27FC236}">
              <a16:creationId xmlns:a16="http://schemas.microsoft.com/office/drawing/2014/main" id="{29C0C4B2-9485-4346-87F3-8DC7924C7070}"/>
            </a:ext>
          </a:extLst>
        </xdr:cNvPr>
        <xdr:cNvSpPr txBox="1"/>
      </xdr:nvSpPr>
      <xdr:spPr>
        <a:xfrm>
          <a:off x="15943791" y="584873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3" name="直線コネクタ 462">
          <a:extLst>
            <a:ext uri="{FF2B5EF4-FFF2-40B4-BE49-F238E27FC236}">
              <a16:creationId xmlns:a16="http://schemas.microsoft.com/office/drawing/2014/main" id="{5312697E-006C-423A-8E97-C3CC1A4BA67C}"/>
            </a:ext>
          </a:extLst>
        </xdr:cNvPr>
        <xdr:cNvCxnSpPr/>
      </xdr:nvCxnSpPr>
      <xdr:spPr>
        <a:xfrm>
          <a:off x="164592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464" name="テキスト ボックス 463">
          <a:extLst>
            <a:ext uri="{FF2B5EF4-FFF2-40B4-BE49-F238E27FC236}">
              <a16:creationId xmlns:a16="http://schemas.microsoft.com/office/drawing/2014/main" id="{C7D1CC2D-22B7-4B2B-9F8B-3E99F4AE770A}"/>
            </a:ext>
          </a:extLst>
        </xdr:cNvPr>
        <xdr:cNvSpPr txBox="1"/>
      </xdr:nvSpPr>
      <xdr:spPr>
        <a:xfrm>
          <a:off x="15943791" y="55164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E2EFE14B-417B-4819-8051-E8978BDB556B}"/>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6" name="テキスト ボックス 465">
          <a:extLst>
            <a:ext uri="{FF2B5EF4-FFF2-40B4-BE49-F238E27FC236}">
              <a16:creationId xmlns:a16="http://schemas.microsoft.com/office/drawing/2014/main" id="{F19843D4-810D-405B-92FC-4C6A38CD1478}"/>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一般廃棄物処理施設】&#10;一人当たり有形固定資産（償却資産）額グラフ枠">
          <a:extLst>
            <a:ext uri="{FF2B5EF4-FFF2-40B4-BE49-F238E27FC236}">
              <a16:creationId xmlns:a16="http://schemas.microsoft.com/office/drawing/2014/main" id="{BB75D0E6-BFD1-42CF-909C-74BFCC707C43}"/>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468" name="直線コネクタ 467">
          <a:extLst>
            <a:ext uri="{FF2B5EF4-FFF2-40B4-BE49-F238E27FC236}">
              <a16:creationId xmlns:a16="http://schemas.microsoft.com/office/drawing/2014/main" id="{730EA690-3538-44DA-8060-66969C37040C}"/>
            </a:ext>
          </a:extLst>
        </xdr:cNvPr>
        <xdr:cNvCxnSpPr/>
      </xdr:nvCxnSpPr>
      <xdr:spPr>
        <a:xfrm flipV="1">
          <a:off x="19947254" y="5732584"/>
          <a:ext cx="0" cy="15542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macro="" textlink="">
      <xdr:nvSpPr>
        <xdr:cNvPr id="469" name="【一般廃棄物処理施設】&#10;一人当たり有形固定資産（償却資産）額最小値テキスト">
          <a:extLst>
            <a:ext uri="{FF2B5EF4-FFF2-40B4-BE49-F238E27FC236}">
              <a16:creationId xmlns:a16="http://schemas.microsoft.com/office/drawing/2014/main" id="{31727C52-D626-4BEA-80E0-B904368DB71A}"/>
            </a:ext>
          </a:extLst>
        </xdr:cNvPr>
        <xdr:cNvSpPr txBox="1"/>
      </xdr:nvSpPr>
      <xdr:spPr>
        <a:xfrm>
          <a:off x="19985990" y="7292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470" name="直線コネクタ 469">
          <a:extLst>
            <a:ext uri="{FF2B5EF4-FFF2-40B4-BE49-F238E27FC236}">
              <a16:creationId xmlns:a16="http://schemas.microsoft.com/office/drawing/2014/main" id="{43F4F85B-6C36-498A-B76A-58E710B62863}"/>
            </a:ext>
          </a:extLst>
        </xdr:cNvPr>
        <xdr:cNvCxnSpPr/>
      </xdr:nvCxnSpPr>
      <xdr:spPr>
        <a:xfrm>
          <a:off x="19885660" y="7286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macro="" textlink="">
      <xdr:nvSpPr>
        <xdr:cNvPr id="471" name="【一般廃棄物処理施設】&#10;一人当たり有形固定資産（償却資産）額最大値テキスト">
          <a:extLst>
            <a:ext uri="{FF2B5EF4-FFF2-40B4-BE49-F238E27FC236}">
              <a16:creationId xmlns:a16="http://schemas.microsoft.com/office/drawing/2014/main" id="{BF11DF90-6A0E-47CE-B572-957F46950EF9}"/>
            </a:ext>
          </a:extLst>
        </xdr:cNvPr>
        <xdr:cNvSpPr txBox="1"/>
      </xdr:nvSpPr>
      <xdr:spPr>
        <a:xfrm>
          <a:off x="19985990" y="5504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472" name="直線コネクタ 471">
          <a:extLst>
            <a:ext uri="{FF2B5EF4-FFF2-40B4-BE49-F238E27FC236}">
              <a16:creationId xmlns:a16="http://schemas.microsoft.com/office/drawing/2014/main" id="{4A95D34B-6612-401F-85F2-8FB21245EAC0}"/>
            </a:ext>
          </a:extLst>
        </xdr:cNvPr>
        <xdr:cNvCxnSpPr/>
      </xdr:nvCxnSpPr>
      <xdr:spPr>
        <a:xfrm>
          <a:off x="19885660" y="57325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36099</xdr:rowOff>
    </xdr:from>
    <xdr:ext cx="599010" cy="259045"/>
    <xdr:sp macro="" textlink="">
      <xdr:nvSpPr>
        <xdr:cNvPr id="473" name="【一般廃棄物処理施設】&#10;一人当たり有形固定資産（償却資産）額平均値テキスト">
          <a:extLst>
            <a:ext uri="{FF2B5EF4-FFF2-40B4-BE49-F238E27FC236}">
              <a16:creationId xmlns:a16="http://schemas.microsoft.com/office/drawing/2014/main" id="{E825E564-2220-4720-BC1F-7457443031D8}"/>
            </a:ext>
          </a:extLst>
        </xdr:cNvPr>
        <xdr:cNvSpPr txBox="1"/>
      </xdr:nvSpPr>
      <xdr:spPr>
        <a:xfrm>
          <a:off x="19985990" y="65511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macro="" textlink="">
      <xdr:nvSpPr>
        <xdr:cNvPr id="474" name="フローチャート: 判断 473">
          <a:extLst>
            <a:ext uri="{FF2B5EF4-FFF2-40B4-BE49-F238E27FC236}">
              <a16:creationId xmlns:a16="http://schemas.microsoft.com/office/drawing/2014/main" id="{7665BFAF-BEF2-4BBF-BFD8-4533AC37CA2B}"/>
            </a:ext>
          </a:extLst>
        </xdr:cNvPr>
        <xdr:cNvSpPr/>
      </xdr:nvSpPr>
      <xdr:spPr>
        <a:xfrm>
          <a:off x="19904710" y="670358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macro="" textlink="">
      <xdr:nvSpPr>
        <xdr:cNvPr id="475" name="フローチャート: 判断 474">
          <a:extLst>
            <a:ext uri="{FF2B5EF4-FFF2-40B4-BE49-F238E27FC236}">
              <a16:creationId xmlns:a16="http://schemas.microsoft.com/office/drawing/2014/main" id="{5471E59E-FBDC-4E9B-948E-DEC278BF7251}"/>
            </a:ext>
          </a:extLst>
        </xdr:cNvPr>
        <xdr:cNvSpPr/>
      </xdr:nvSpPr>
      <xdr:spPr>
        <a:xfrm>
          <a:off x="19161760" y="66866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macro="" textlink="">
      <xdr:nvSpPr>
        <xdr:cNvPr id="476" name="フローチャート: 判断 475">
          <a:extLst>
            <a:ext uri="{FF2B5EF4-FFF2-40B4-BE49-F238E27FC236}">
              <a16:creationId xmlns:a16="http://schemas.microsoft.com/office/drawing/2014/main" id="{61F379CC-A0AF-45A8-AD16-68F7EA4A8B97}"/>
            </a:ext>
          </a:extLst>
        </xdr:cNvPr>
        <xdr:cNvSpPr/>
      </xdr:nvSpPr>
      <xdr:spPr>
        <a:xfrm>
          <a:off x="18345150" y="674157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macro="" textlink="">
      <xdr:nvSpPr>
        <xdr:cNvPr id="477" name="フローチャート: 判断 476">
          <a:extLst>
            <a:ext uri="{FF2B5EF4-FFF2-40B4-BE49-F238E27FC236}">
              <a16:creationId xmlns:a16="http://schemas.microsoft.com/office/drawing/2014/main" id="{CA3C5257-D910-454F-B0A6-4E9D17236F9A}"/>
            </a:ext>
          </a:extLst>
        </xdr:cNvPr>
        <xdr:cNvSpPr/>
      </xdr:nvSpPr>
      <xdr:spPr>
        <a:xfrm>
          <a:off x="17547590" y="6746353"/>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76646</xdr:rowOff>
    </xdr:from>
    <xdr:to>
      <xdr:col>98</xdr:col>
      <xdr:colOff>38100</xdr:colOff>
      <xdr:row>40</xdr:row>
      <xdr:rowOff>6796</xdr:rowOff>
    </xdr:to>
    <xdr:sp macro="" textlink="">
      <xdr:nvSpPr>
        <xdr:cNvPr id="478" name="フローチャート: 判断 477">
          <a:extLst>
            <a:ext uri="{FF2B5EF4-FFF2-40B4-BE49-F238E27FC236}">
              <a16:creationId xmlns:a16="http://schemas.microsoft.com/office/drawing/2014/main" id="{0FD314E1-1089-4FFD-9355-0EEEF16DDEC6}"/>
            </a:ext>
          </a:extLst>
        </xdr:cNvPr>
        <xdr:cNvSpPr/>
      </xdr:nvSpPr>
      <xdr:spPr>
        <a:xfrm>
          <a:off x="16761460" y="676319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623C44AE-6463-4C58-AFF8-8BA42E1EDB09}"/>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2F122C8A-B1FB-4EFD-9BA9-DB0F1B6A7BA0}"/>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E0DC3CA1-F2E3-4E8B-B6D9-CF8FEC4D6916}"/>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B466D54-0D60-400D-AD0F-D46631E16436}"/>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C9AD2E47-EFEA-4CFF-ACA5-28D9A5DBEEE6}"/>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142284</xdr:rowOff>
    </xdr:from>
    <xdr:to>
      <xdr:col>116</xdr:col>
      <xdr:colOff>114300</xdr:colOff>
      <xdr:row>42</xdr:row>
      <xdr:rowOff>72434</xdr:rowOff>
    </xdr:to>
    <xdr:sp macro="" textlink="">
      <xdr:nvSpPr>
        <xdr:cNvPr id="484" name="楕円 483">
          <a:extLst>
            <a:ext uri="{FF2B5EF4-FFF2-40B4-BE49-F238E27FC236}">
              <a16:creationId xmlns:a16="http://schemas.microsoft.com/office/drawing/2014/main" id="{85DAA9CD-C47D-4D08-92E4-D08998DE840B}"/>
            </a:ext>
          </a:extLst>
        </xdr:cNvPr>
        <xdr:cNvSpPr/>
      </xdr:nvSpPr>
      <xdr:spPr>
        <a:xfrm>
          <a:off x="19904710" y="71698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57211</xdr:rowOff>
    </xdr:from>
    <xdr:ext cx="534377" cy="259045"/>
    <xdr:sp macro="" textlink="">
      <xdr:nvSpPr>
        <xdr:cNvPr id="485" name="【一般廃棄物処理施設】&#10;一人当たり有形固定資産（償却資産）額該当値テキスト">
          <a:extLst>
            <a:ext uri="{FF2B5EF4-FFF2-40B4-BE49-F238E27FC236}">
              <a16:creationId xmlns:a16="http://schemas.microsoft.com/office/drawing/2014/main" id="{E2CF7C69-C8C5-4FCA-B667-03C95D66CC98}"/>
            </a:ext>
          </a:extLst>
        </xdr:cNvPr>
        <xdr:cNvSpPr txBox="1"/>
      </xdr:nvSpPr>
      <xdr:spPr>
        <a:xfrm>
          <a:off x="19985990" y="708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142681</xdr:rowOff>
    </xdr:from>
    <xdr:to>
      <xdr:col>112</xdr:col>
      <xdr:colOff>38100</xdr:colOff>
      <xdr:row>42</xdr:row>
      <xdr:rowOff>72831</xdr:rowOff>
    </xdr:to>
    <xdr:sp macro="" textlink="">
      <xdr:nvSpPr>
        <xdr:cNvPr id="486" name="楕円 485">
          <a:extLst>
            <a:ext uri="{FF2B5EF4-FFF2-40B4-BE49-F238E27FC236}">
              <a16:creationId xmlns:a16="http://schemas.microsoft.com/office/drawing/2014/main" id="{CFF29C82-A0F1-4ECE-8C1E-DFF9A8B57B72}"/>
            </a:ext>
          </a:extLst>
        </xdr:cNvPr>
        <xdr:cNvSpPr/>
      </xdr:nvSpPr>
      <xdr:spPr>
        <a:xfrm>
          <a:off x="19161760" y="717022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21634</xdr:rowOff>
    </xdr:from>
    <xdr:to>
      <xdr:col>116</xdr:col>
      <xdr:colOff>63500</xdr:colOff>
      <xdr:row>42</xdr:row>
      <xdr:rowOff>22031</xdr:rowOff>
    </xdr:to>
    <xdr:cxnSp macro="">
      <xdr:nvCxnSpPr>
        <xdr:cNvPr id="487" name="直線コネクタ 486">
          <a:extLst>
            <a:ext uri="{FF2B5EF4-FFF2-40B4-BE49-F238E27FC236}">
              <a16:creationId xmlns:a16="http://schemas.microsoft.com/office/drawing/2014/main" id="{0272377C-EA0B-4D05-B412-E1EDA7B3A6A4}"/>
            </a:ext>
          </a:extLst>
        </xdr:cNvPr>
        <xdr:cNvCxnSpPr/>
      </xdr:nvCxnSpPr>
      <xdr:spPr>
        <a:xfrm flipV="1">
          <a:off x="19204940" y="7218724"/>
          <a:ext cx="742950" cy="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144517</xdr:rowOff>
    </xdr:from>
    <xdr:to>
      <xdr:col>107</xdr:col>
      <xdr:colOff>101600</xdr:colOff>
      <xdr:row>42</xdr:row>
      <xdr:rowOff>74667</xdr:rowOff>
    </xdr:to>
    <xdr:sp macro="" textlink="">
      <xdr:nvSpPr>
        <xdr:cNvPr id="488" name="楕円 487">
          <a:extLst>
            <a:ext uri="{FF2B5EF4-FFF2-40B4-BE49-F238E27FC236}">
              <a16:creationId xmlns:a16="http://schemas.microsoft.com/office/drawing/2014/main" id="{8EC0B095-BCB0-4072-9E56-3817EAFA8627}"/>
            </a:ext>
          </a:extLst>
        </xdr:cNvPr>
        <xdr:cNvSpPr/>
      </xdr:nvSpPr>
      <xdr:spPr>
        <a:xfrm>
          <a:off x="18345150" y="717206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22031</xdr:rowOff>
    </xdr:from>
    <xdr:to>
      <xdr:col>111</xdr:col>
      <xdr:colOff>177800</xdr:colOff>
      <xdr:row>42</xdr:row>
      <xdr:rowOff>23867</xdr:rowOff>
    </xdr:to>
    <xdr:cxnSp macro="">
      <xdr:nvCxnSpPr>
        <xdr:cNvPr id="489" name="直線コネクタ 488">
          <a:extLst>
            <a:ext uri="{FF2B5EF4-FFF2-40B4-BE49-F238E27FC236}">
              <a16:creationId xmlns:a16="http://schemas.microsoft.com/office/drawing/2014/main" id="{6531366B-CECE-47E3-8E91-BCF52E7B8E8B}"/>
            </a:ext>
          </a:extLst>
        </xdr:cNvPr>
        <xdr:cNvCxnSpPr/>
      </xdr:nvCxnSpPr>
      <xdr:spPr>
        <a:xfrm flipV="1">
          <a:off x="18399760" y="7219121"/>
          <a:ext cx="805180" cy="1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142976</xdr:rowOff>
    </xdr:from>
    <xdr:to>
      <xdr:col>102</xdr:col>
      <xdr:colOff>165100</xdr:colOff>
      <xdr:row>42</xdr:row>
      <xdr:rowOff>73126</xdr:rowOff>
    </xdr:to>
    <xdr:sp macro="" textlink="">
      <xdr:nvSpPr>
        <xdr:cNvPr id="490" name="楕円 489">
          <a:extLst>
            <a:ext uri="{FF2B5EF4-FFF2-40B4-BE49-F238E27FC236}">
              <a16:creationId xmlns:a16="http://schemas.microsoft.com/office/drawing/2014/main" id="{B9B35772-4B70-45D8-847E-4B64C0D65431}"/>
            </a:ext>
          </a:extLst>
        </xdr:cNvPr>
        <xdr:cNvSpPr/>
      </xdr:nvSpPr>
      <xdr:spPr>
        <a:xfrm>
          <a:off x="17547590" y="717052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22326</xdr:rowOff>
    </xdr:from>
    <xdr:to>
      <xdr:col>107</xdr:col>
      <xdr:colOff>50800</xdr:colOff>
      <xdr:row>42</xdr:row>
      <xdr:rowOff>23867</xdr:rowOff>
    </xdr:to>
    <xdr:cxnSp macro="">
      <xdr:nvCxnSpPr>
        <xdr:cNvPr id="491" name="直線コネクタ 490">
          <a:extLst>
            <a:ext uri="{FF2B5EF4-FFF2-40B4-BE49-F238E27FC236}">
              <a16:creationId xmlns:a16="http://schemas.microsoft.com/office/drawing/2014/main" id="{AC665E67-865E-414B-8E04-9970FDF57F31}"/>
            </a:ext>
          </a:extLst>
        </xdr:cNvPr>
        <xdr:cNvCxnSpPr/>
      </xdr:nvCxnSpPr>
      <xdr:spPr>
        <a:xfrm>
          <a:off x="17602200" y="7219416"/>
          <a:ext cx="797560" cy="1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144974</xdr:rowOff>
    </xdr:from>
    <xdr:to>
      <xdr:col>98</xdr:col>
      <xdr:colOff>38100</xdr:colOff>
      <xdr:row>42</xdr:row>
      <xdr:rowOff>75124</xdr:rowOff>
    </xdr:to>
    <xdr:sp macro="" textlink="">
      <xdr:nvSpPr>
        <xdr:cNvPr id="492" name="楕円 491">
          <a:extLst>
            <a:ext uri="{FF2B5EF4-FFF2-40B4-BE49-F238E27FC236}">
              <a16:creationId xmlns:a16="http://schemas.microsoft.com/office/drawing/2014/main" id="{E91EDC1F-0541-4CA9-BF38-AD14DA0BC388}"/>
            </a:ext>
          </a:extLst>
        </xdr:cNvPr>
        <xdr:cNvSpPr/>
      </xdr:nvSpPr>
      <xdr:spPr>
        <a:xfrm>
          <a:off x="16761460" y="717251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22326</xdr:rowOff>
    </xdr:from>
    <xdr:to>
      <xdr:col>102</xdr:col>
      <xdr:colOff>114300</xdr:colOff>
      <xdr:row>42</xdr:row>
      <xdr:rowOff>24324</xdr:rowOff>
    </xdr:to>
    <xdr:cxnSp macro="">
      <xdr:nvCxnSpPr>
        <xdr:cNvPr id="493" name="直線コネクタ 492">
          <a:extLst>
            <a:ext uri="{FF2B5EF4-FFF2-40B4-BE49-F238E27FC236}">
              <a16:creationId xmlns:a16="http://schemas.microsoft.com/office/drawing/2014/main" id="{B6C6333A-E996-4AC2-BC56-875FBB765FAC}"/>
            </a:ext>
          </a:extLst>
        </xdr:cNvPr>
        <xdr:cNvCxnSpPr/>
      </xdr:nvCxnSpPr>
      <xdr:spPr>
        <a:xfrm flipV="1">
          <a:off x="16804640" y="7219416"/>
          <a:ext cx="797560" cy="1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118254</xdr:rowOff>
    </xdr:from>
    <xdr:ext cx="599010" cy="259045"/>
    <xdr:sp macro="" textlink="">
      <xdr:nvSpPr>
        <xdr:cNvPr id="494" name="n_1aveValue【一般廃棄物処理施設】&#10;一人当たり有形固定資産（償却資産）額">
          <a:extLst>
            <a:ext uri="{FF2B5EF4-FFF2-40B4-BE49-F238E27FC236}">
              <a16:creationId xmlns:a16="http://schemas.microsoft.com/office/drawing/2014/main" id="{63D59E71-D2C5-44D0-8F7B-8A118BA7AC90}"/>
            </a:ext>
          </a:extLst>
        </xdr:cNvPr>
        <xdr:cNvSpPr txBox="1"/>
      </xdr:nvSpPr>
      <xdr:spPr>
        <a:xfrm>
          <a:off x="18919405" y="6463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5511</xdr:rowOff>
    </xdr:from>
    <xdr:ext cx="599010" cy="259045"/>
    <xdr:sp macro="" textlink="">
      <xdr:nvSpPr>
        <xdr:cNvPr id="495" name="n_2aveValue【一般廃棄物処理施設】&#10;一人当たり有形固定資産（償却資産）額">
          <a:extLst>
            <a:ext uri="{FF2B5EF4-FFF2-40B4-BE49-F238E27FC236}">
              <a16:creationId xmlns:a16="http://schemas.microsoft.com/office/drawing/2014/main" id="{73ADA11E-301F-4804-B6DF-313EF7BA17C5}"/>
            </a:ext>
          </a:extLst>
        </xdr:cNvPr>
        <xdr:cNvSpPr txBox="1"/>
      </xdr:nvSpPr>
      <xdr:spPr>
        <a:xfrm>
          <a:off x="18138355" y="6522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2670</xdr:rowOff>
    </xdr:from>
    <xdr:ext cx="599010" cy="259045"/>
    <xdr:sp macro="" textlink="">
      <xdr:nvSpPr>
        <xdr:cNvPr id="496" name="n_3aveValue【一般廃棄物処理施設】&#10;一人当たり有形固定資産（償却資産）額">
          <a:extLst>
            <a:ext uri="{FF2B5EF4-FFF2-40B4-BE49-F238E27FC236}">
              <a16:creationId xmlns:a16="http://schemas.microsoft.com/office/drawing/2014/main" id="{8448EE26-EE4C-44CF-95F2-11CF923B01ED}"/>
            </a:ext>
          </a:extLst>
        </xdr:cNvPr>
        <xdr:cNvSpPr txBox="1"/>
      </xdr:nvSpPr>
      <xdr:spPr>
        <a:xfrm>
          <a:off x="17323650" y="651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23323</xdr:rowOff>
    </xdr:from>
    <xdr:ext cx="599010" cy="259045"/>
    <xdr:sp macro="" textlink="">
      <xdr:nvSpPr>
        <xdr:cNvPr id="497" name="n_4aveValue【一般廃棄物処理施設】&#10;一人当たり有形固定資産（償却資産）額">
          <a:extLst>
            <a:ext uri="{FF2B5EF4-FFF2-40B4-BE49-F238E27FC236}">
              <a16:creationId xmlns:a16="http://schemas.microsoft.com/office/drawing/2014/main" id="{2A88224B-50CC-4A92-845E-1C6A908CD73E}"/>
            </a:ext>
          </a:extLst>
        </xdr:cNvPr>
        <xdr:cNvSpPr txBox="1"/>
      </xdr:nvSpPr>
      <xdr:spPr>
        <a:xfrm>
          <a:off x="16526090" y="6534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63958</xdr:rowOff>
    </xdr:from>
    <xdr:ext cx="534377" cy="259045"/>
    <xdr:sp macro="" textlink="">
      <xdr:nvSpPr>
        <xdr:cNvPr id="498" name="n_1mainValue【一般廃棄物処理施設】&#10;一人当たり有形固定資産（償却資産）額">
          <a:extLst>
            <a:ext uri="{FF2B5EF4-FFF2-40B4-BE49-F238E27FC236}">
              <a16:creationId xmlns:a16="http://schemas.microsoft.com/office/drawing/2014/main" id="{146F9BB2-3CF4-41D4-B666-0735C5984634}"/>
            </a:ext>
          </a:extLst>
        </xdr:cNvPr>
        <xdr:cNvSpPr txBox="1"/>
      </xdr:nvSpPr>
      <xdr:spPr>
        <a:xfrm>
          <a:off x="18951721" y="7261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65794</xdr:rowOff>
    </xdr:from>
    <xdr:ext cx="534377" cy="259045"/>
    <xdr:sp macro="" textlink="">
      <xdr:nvSpPr>
        <xdr:cNvPr id="499" name="n_2mainValue【一般廃棄物処理施設】&#10;一人当たり有形固定資産（償却資産）額">
          <a:extLst>
            <a:ext uri="{FF2B5EF4-FFF2-40B4-BE49-F238E27FC236}">
              <a16:creationId xmlns:a16="http://schemas.microsoft.com/office/drawing/2014/main" id="{70CF7B74-875D-4B6A-82BE-CA8296CE4DBB}"/>
            </a:ext>
          </a:extLst>
        </xdr:cNvPr>
        <xdr:cNvSpPr txBox="1"/>
      </xdr:nvSpPr>
      <xdr:spPr>
        <a:xfrm>
          <a:off x="18170671" y="7264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64253</xdr:rowOff>
    </xdr:from>
    <xdr:ext cx="534377" cy="259045"/>
    <xdr:sp macro="" textlink="">
      <xdr:nvSpPr>
        <xdr:cNvPr id="500" name="n_3mainValue【一般廃棄物処理施設】&#10;一人当たり有形固定資産（償却資産）額">
          <a:extLst>
            <a:ext uri="{FF2B5EF4-FFF2-40B4-BE49-F238E27FC236}">
              <a16:creationId xmlns:a16="http://schemas.microsoft.com/office/drawing/2014/main" id="{1643D688-7151-4D6A-A530-CDF8EB4F1500}"/>
            </a:ext>
          </a:extLst>
        </xdr:cNvPr>
        <xdr:cNvSpPr txBox="1"/>
      </xdr:nvSpPr>
      <xdr:spPr>
        <a:xfrm>
          <a:off x="17354061" y="7261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66251</xdr:rowOff>
    </xdr:from>
    <xdr:ext cx="534377" cy="259045"/>
    <xdr:sp macro="" textlink="">
      <xdr:nvSpPr>
        <xdr:cNvPr id="501" name="n_4mainValue【一般廃棄物処理施設】&#10;一人当たり有形固定資産（償却資産）額">
          <a:extLst>
            <a:ext uri="{FF2B5EF4-FFF2-40B4-BE49-F238E27FC236}">
              <a16:creationId xmlns:a16="http://schemas.microsoft.com/office/drawing/2014/main" id="{6BD6174C-2339-4187-B831-93AE8E666E32}"/>
            </a:ext>
          </a:extLst>
        </xdr:cNvPr>
        <xdr:cNvSpPr txBox="1"/>
      </xdr:nvSpPr>
      <xdr:spPr>
        <a:xfrm>
          <a:off x="16556501" y="7265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C4D8CDEE-9FFC-4C85-AC28-4B19462121DE}"/>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71A35AF0-A642-4C4D-B0D3-D451059E815B}"/>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67D7F7B1-4B97-463B-9EF7-A1F7A7131297}"/>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49569863-9F00-42F9-B4B8-E69A897E456A}"/>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5FA2779D-BA11-4BF4-AB7A-278D0AE6619D}"/>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604B473D-7481-47DC-AF74-53B3A8F1A915}"/>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F3FB6E3A-2174-4DC3-8080-C5EB6F228231}"/>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729712FC-74E7-4B2A-B600-9A06BABF0D99}"/>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52446B72-8889-4271-BA3A-F82C9743EB59}"/>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ADADEE14-1AB9-46FF-B2FE-BDD1971ABBCD}"/>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B655B54A-07DE-4C9D-B3DB-2B7912394BC7}"/>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3" name="直線コネクタ 512">
          <a:extLst>
            <a:ext uri="{FF2B5EF4-FFF2-40B4-BE49-F238E27FC236}">
              <a16:creationId xmlns:a16="http://schemas.microsoft.com/office/drawing/2014/main" id="{4ABBC2B3-2C32-4E41-B686-1931D50A573A}"/>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4" name="テキスト ボックス 513">
          <a:extLst>
            <a:ext uri="{FF2B5EF4-FFF2-40B4-BE49-F238E27FC236}">
              <a16:creationId xmlns:a16="http://schemas.microsoft.com/office/drawing/2014/main" id="{B1CCEFBA-95FA-46E6-B595-2A2A7BB18628}"/>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5" name="直線コネクタ 514">
          <a:extLst>
            <a:ext uri="{FF2B5EF4-FFF2-40B4-BE49-F238E27FC236}">
              <a16:creationId xmlns:a16="http://schemas.microsoft.com/office/drawing/2014/main" id="{23DBC22F-D24C-4D5F-9D65-820905334881}"/>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6" name="テキスト ボックス 515">
          <a:extLst>
            <a:ext uri="{FF2B5EF4-FFF2-40B4-BE49-F238E27FC236}">
              <a16:creationId xmlns:a16="http://schemas.microsoft.com/office/drawing/2014/main" id="{BD1F8CB5-FF0E-4AA8-B280-B1620FC8B56E}"/>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7" name="直線コネクタ 516">
          <a:extLst>
            <a:ext uri="{FF2B5EF4-FFF2-40B4-BE49-F238E27FC236}">
              <a16:creationId xmlns:a16="http://schemas.microsoft.com/office/drawing/2014/main" id="{ED4B3DAF-B097-416A-A051-BB6E38267185}"/>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18" name="テキスト ボックス 517">
          <a:extLst>
            <a:ext uri="{FF2B5EF4-FFF2-40B4-BE49-F238E27FC236}">
              <a16:creationId xmlns:a16="http://schemas.microsoft.com/office/drawing/2014/main" id="{736D7814-13EB-4A94-8196-8E5B4D1CE75B}"/>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19" name="直線コネクタ 518">
          <a:extLst>
            <a:ext uri="{FF2B5EF4-FFF2-40B4-BE49-F238E27FC236}">
              <a16:creationId xmlns:a16="http://schemas.microsoft.com/office/drawing/2014/main" id="{30327033-348F-4278-993D-CA0DC02196D1}"/>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0" name="テキスト ボックス 519">
          <a:extLst>
            <a:ext uri="{FF2B5EF4-FFF2-40B4-BE49-F238E27FC236}">
              <a16:creationId xmlns:a16="http://schemas.microsoft.com/office/drawing/2014/main" id="{E58BA17C-F446-46EB-AFD7-E33A47E2DFBF}"/>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1" name="直線コネクタ 520">
          <a:extLst>
            <a:ext uri="{FF2B5EF4-FFF2-40B4-BE49-F238E27FC236}">
              <a16:creationId xmlns:a16="http://schemas.microsoft.com/office/drawing/2014/main" id="{4D8F35A2-72A6-46E4-A6A5-2A0DCB6A04FD}"/>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2" name="テキスト ボックス 521">
          <a:extLst>
            <a:ext uri="{FF2B5EF4-FFF2-40B4-BE49-F238E27FC236}">
              <a16:creationId xmlns:a16="http://schemas.microsoft.com/office/drawing/2014/main" id="{37530A29-4522-46DA-9D03-F1BF7ADE8692}"/>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3" name="直線コネクタ 522">
          <a:extLst>
            <a:ext uri="{FF2B5EF4-FFF2-40B4-BE49-F238E27FC236}">
              <a16:creationId xmlns:a16="http://schemas.microsoft.com/office/drawing/2014/main" id="{2A054BFA-17DF-4F0A-BDA5-6D5B349187E9}"/>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4" name="テキスト ボックス 523">
          <a:extLst>
            <a:ext uri="{FF2B5EF4-FFF2-40B4-BE49-F238E27FC236}">
              <a16:creationId xmlns:a16="http://schemas.microsoft.com/office/drawing/2014/main" id="{D638847B-94DD-428C-9200-958704AB318E}"/>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372803D9-BCA0-421B-8ABB-797DF717DBAB}"/>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6" name="【保健センター・保健所】&#10;有形固定資産減価償却率グラフ枠">
          <a:extLst>
            <a:ext uri="{FF2B5EF4-FFF2-40B4-BE49-F238E27FC236}">
              <a16:creationId xmlns:a16="http://schemas.microsoft.com/office/drawing/2014/main" id="{C2E8CDA1-C992-40BC-A572-0B582946D52A}"/>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527" name="直線コネクタ 526">
          <a:extLst>
            <a:ext uri="{FF2B5EF4-FFF2-40B4-BE49-F238E27FC236}">
              <a16:creationId xmlns:a16="http://schemas.microsoft.com/office/drawing/2014/main" id="{1CECF578-0371-44FB-B805-5EDDD75FAF85}"/>
            </a:ext>
          </a:extLst>
        </xdr:cNvPr>
        <xdr:cNvCxnSpPr/>
      </xdr:nvCxnSpPr>
      <xdr:spPr>
        <a:xfrm flipV="1">
          <a:off x="14703424" y="9533980"/>
          <a:ext cx="0" cy="1573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28" name="【保健センター・保健所】&#10;有形固定資産減価償却率最小値テキスト">
          <a:extLst>
            <a:ext uri="{FF2B5EF4-FFF2-40B4-BE49-F238E27FC236}">
              <a16:creationId xmlns:a16="http://schemas.microsoft.com/office/drawing/2014/main" id="{9A9D9491-5D45-4759-93CE-5AAD1A7A7840}"/>
            </a:ext>
          </a:extLst>
        </xdr:cNvPr>
        <xdr:cNvSpPr txBox="1"/>
      </xdr:nvSpPr>
      <xdr:spPr>
        <a:xfrm>
          <a:off x="1474216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29" name="直線コネクタ 528">
          <a:extLst>
            <a:ext uri="{FF2B5EF4-FFF2-40B4-BE49-F238E27FC236}">
              <a16:creationId xmlns:a16="http://schemas.microsoft.com/office/drawing/2014/main" id="{581D018A-4CC7-4493-A949-A348A4632E0C}"/>
            </a:ext>
          </a:extLst>
        </xdr:cNvPr>
        <xdr:cNvCxnSpPr/>
      </xdr:nvCxnSpPr>
      <xdr:spPr>
        <a:xfrm>
          <a:off x="1461135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530" name="【保健センター・保健所】&#10;有形固定資産減価償却率最大値テキスト">
          <a:extLst>
            <a:ext uri="{FF2B5EF4-FFF2-40B4-BE49-F238E27FC236}">
              <a16:creationId xmlns:a16="http://schemas.microsoft.com/office/drawing/2014/main" id="{81319056-2775-4380-BFE6-1258D3423DEE}"/>
            </a:ext>
          </a:extLst>
        </xdr:cNvPr>
        <xdr:cNvSpPr txBox="1"/>
      </xdr:nvSpPr>
      <xdr:spPr>
        <a:xfrm>
          <a:off x="14742160" y="93149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531" name="直線コネクタ 530">
          <a:extLst>
            <a:ext uri="{FF2B5EF4-FFF2-40B4-BE49-F238E27FC236}">
              <a16:creationId xmlns:a16="http://schemas.microsoft.com/office/drawing/2014/main" id="{AACA6BCE-A4BF-45C3-AD0C-021D0F74A7C9}"/>
            </a:ext>
          </a:extLst>
        </xdr:cNvPr>
        <xdr:cNvCxnSpPr/>
      </xdr:nvCxnSpPr>
      <xdr:spPr>
        <a:xfrm>
          <a:off x="14611350" y="9533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33762</xdr:rowOff>
    </xdr:from>
    <xdr:ext cx="405111" cy="259045"/>
    <xdr:sp macro="" textlink="">
      <xdr:nvSpPr>
        <xdr:cNvPr id="532" name="【保健センター・保健所】&#10;有形固定資産減価償却率平均値テキスト">
          <a:extLst>
            <a:ext uri="{FF2B5EF4-FFF2-40B4-BE49-F238E27FC236}">
              <a16:creationId xmlns:a16="http://schemas.microsoft.com/office/drawing/2014/main" id="{12CA093D-B616-4E31-BE9B-11A28F83FD87}"/>
            </a:ext>
          </a:extLst>
        </xdr:cNvPr>
        <xdr:cNvSpPr txBox="1"/>
      </xdr:nvSpPr>
      <xdr:spPr>
        <a:xfrm>
          <a:off x="14742160" y="103188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533" name="フローチャート: 判断 532">
          <a:extLst>
            <a:ext uri="{FF2B5EF4-FFF2-40B4-BE49-F238E27FC236}">
              <a16:creationId xmlns:a16="http://schemas.microsoft.com/office/drawing/2014/main" id="{62539329-AF3B-4C09-8177-1BDBF298D72D}"/>
            </a:ext>
          </a:extLst>
        </xdr:cNvPr>
        <xdr:cNvSpPr/>
      </xdr:nvSpPr>
      <xdr:spPr>
        <a:xfrm>
          <a:off x="14649450" y="1034614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534" name="フローチャート: 判断 533">
          <a:extLst>
            <a:ext uri="{FF2B5EF4-FFF2-40B4-BE49-F238E27FC236}">
              <a16:creationId xmlns:a16="http://schemas.microsoft.com/office/drawing/2014/main" id="{21598AF2-EB22-40E6-A283-3E0E132DAEDF}"/>
            </a:ext>
          </a:extLst>
        </xdr:cNvPr>
        <xdr:cNvSpPr/>
      </xdr:nvSpPr>
      <xdr:spPr>
        <a:xfrm>
          <a:off x="13887450" y="102857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535" name="フローチャート: 判断 534">
          <a:extLst>
            <a:ext uri="{FF2B5EF4-FFF2-40B4-BE49-F238E27FC236}">
              <a16:creationId xmlns:a16="http://schemas.microsoft.com/office/drawing/2014/main" id="{1C25430A-6AAF-4A90-AA38-D764EF07ED23}"/>
            </a:ext>
          </a:extLst>
        </xdr:cNvPr>
        <xdr:cNvSpPr/>
      </xdr:nvSpPr>
      <xdr:spPr>
        <a:xfrm>
          <a:off x="13089890" y="10300154"/>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536" name="フローチャート: 判断 535">
          <a:extLst>
            <a:ext uri="{FF2B5EF4-FFF2-40B4-BE49-F238E27FC236}">
              <a16:creationId xmlns:a16="http://schemas.microsoft.com/office/drawing/2014/main" id="{EAEC190F-9B7E-4C0A-A6B6-3EE5B6DDE4AB}"/>
            </a:ext>
          </a:extLst>
        </xdr:cNvPr>
        <xdr:cNvSpPr/>
      </xdr:nvSpPr>
      <xdr:spPr>
        <a:xfrm>
          <a:off x="12303760" y="1025198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136978</xdr:rowOff>
    </xdr:from>
    <xdr:to>
      <xdr:col>67</xdr:col>
      <xdr:colOff>101600</xdr:colOff>
      <xdr:row>60</xdr:row>
      <xdr:rowOff>67128</xdr:rowOff>
    </xdr:to>
    <xdr:sp macro="" textlink="">
      <xdr:nvSpPr>
        <xdr:cNvPr id="537" name="フローチャート: 判断 536">
          <a:extLst>
            <a:ext uri="{FF2B5EF4-FFF2-40B4-BE49-F238E27FC236}">
              <a16:creationId xmlns:a16="http://schemas.microsoft.com/office/drawing/2014/main" id="{78DBE7E0-7319-45A7-9CFD-56630A492874}"/>
            </a:ext>
          </a:extLst>
        </xdr:cNvPr>
        <xdr:cNvSpPr/>
      </xdr:nvSpPr>
      <xdr:spPr>
        <a:xfrm>
          <a:off x="11487150" y="1024871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493E27B4-299C-469C-904C-DA82A512D89C}"/>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AB582BBD-7491-455A-A834-52D0D9C01A30}"/>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49FEEC33-18FA-406D-96F7-0F1D53690E4A}"/>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6DE39CAC-AC20-4280-8B02-E46723ABF3D6}"/>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32962FE9-4154-4306-9486-DA4357A17BCE}"/>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543" name="楕円 542">
          <a:extLst>
            <a:ext uri="{FF2B5EF4-FFF2-40B4-BE49-F238E27FC236}">
              <a16:creationId xmlns:a16="http://schemas.microsoft.com/office/drawing/2014/main" id="{F0046135-5B54-44D9-88C4-2202ADE3CAEA}"/>
            </a:ext>
          </a:extLst>
        </xdr:cNvPr>
        <xdr:cNvSpPr/>
      </xdr:nvSpPr>
      <xdr:spPr>
        <a:xfrm>
          <a:off x="14649450" y="10317571"/>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55353</xdr:rowOff>
    </xdr:from>
    <xdr:ext cx="405111" cy="259045"/>
    <xdr:sp macro="" textlink="">
      <xdr:nvSpPr>
        <xdr:cNvPr id="544" name="【保健センター・保健所】&#10;有形固定資産減価償却率該当値テキスト">
          <a:extLst>
            <a:ext uri="{FF2B5EF4-FFF2-40B4-BE49-F238E27FC236}">
              <a16:creationId xmlns:a16="http://schemas.microsoft.com/office/drawing/2014/main" id="{D8CB601E-29DE-4EA7-AA2D-05C0BDDDAB92}"/>
            </a:ext>
          </a:extLst>
        </xdr:cNvPr>
        <xdr:cNvSpPr txBox="1"/>
      </xdr:nvSpPr>
      <xdr:spPr>
        <a:xfrm>
          <a:off x="14742160" y="1017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27577</xdr:rowOff>
    </xdr:from>
    <xdr:to>
      <xdr:col>81</xdr:col>
      <xdr:colOff>101600</xdr:colOff>
      <xdr:row>60</xdr:row>
      <xdr:rowOff>129177</xdr:rowOff>
    </xdr:to>
    <xdr:sp macro="" textlink="">
      <xdr:nvSpPr>
        <xdr:cNvPr id="545" name="楕円 544">
          <a:extLst>
            <a:ext uri="{FF2B5EF4-FFF2-40B4-BE49-F238E27FC236}">
              <a16:creationId xmlns:a16="http://schemas.microsoft.com/office/drawing/2014/main" id="{BAC6E5A0-C323-4618-832F-7E4582BA25DA}"/>
            </a:ext>
          </a:extLst>
        </xdr:cNvPr>
        <xdr:cNvSpPr/>
      </xdr:nvSpPr>
      <xdr:spPr>
        <a:xfrm>
          <a:off x="13887450" y="1031267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78377</xdr:rowOff>
    </xdr:from>
    <xdr:to>
      <xdr:col>85</xdr:col>
      <xdr:colOff>127000</xdr:colOff>
      <xdr:row>60</xdr:row>
      <xdr:rowOff>83276</xdr:rowOff>
    </xdr:to>
    <xdr:cxnSp macro="">
      <xdr:nvCxnSpPr>
        <xdr:cNvPr id="546" name="直線コネクタ 545">
          <a:extLst>
            <a:ext uri="{FF2B5EF4-FFF2-40B4-BE49-F238E27FC236}">
              <a16:creationId xmlns:a16="http://schemas.microsoft.com/office/drawing/2014/main" id="{C73629FA-9F9C-402D-8EF6-1146F1495647}"/>
            </a:ext>
          </a:extLst>
        </xdr:cNvPr>
        <xdr:cNvCxnSpPr/>
      </xdr:nvCxnSpPr>
      <xdr:spPr>
        <a:xfrm>
          <a:off x="13942060" y="10365377"/>
          <a:ext cx="762000" cy="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164737</xdr:rowOff>
    </xdr:from>
    <xdr:to>
      <xdr:col>76</xdr:col>
      <xdr:colOff>165100</xdr:colOff>
      <xdr:row>60</xdr:row>
      <xdr:rowOff>94887</xdr:rowOff>
    </xdr:to>
    <xdr:sp macro="" textlink="">
      <xdr:nvSpPr>
        <xdr:cNvPr id="547" name="楕円 546">
          <a:extLst>
            <a:ext uri="{FF2B5EF4-FFF2-40B4-BE49-F238E27FC236}">
              <a16:creationId xmlns:a16="http://schemas.microsoft.com/office/drawing/2014/main" id="{29EAF2D9-C15C-433E-9992-1277DADDD24E}"/>
            </a:ext>
          </a:extLst>
        </xdr:cNvPr>
        <xdr:cNvSpPr/>
      </xdr:nvSpPr>
      <xdr:spPr>
        <a:xfrm>
          <a:off x="13089890" y="10284097"/>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44087</xdr:rowOff>
    </xdr:from>
    <xdr:to>
      <xdr:col>81</xdr:col>
      <xdr:colOff>50800</xdr:colOff>
      <xdr:row>60</xdr:row>
      <xdr:rowOff>78377</xdr:rowOff>
    </xdr:to>
    <xdr:cxnSp macro="">
      <xdr:nvCxnSpPr>
        <xdr:cNvPr id="548" name="直線コネクタ 547">
          <a:extLst>
            <a:ext uri="{FF2B5EF4-FFF2-40B4-BE49-F238E27FC236}">
              <a16:creationId xmlns:a16="http://schemas.microsoft.com/office/drawing/2014/main" id="{96204F9E-85F2-4801-B8C7-10986878C1D6}"/>
            </a:ext>
          </a:extLst>
        </xdr:cNvPr>
        <xdr:cNvCxnSpPr/>
      </xdr:nvCxnSpPr>
      <xdr:spPr>
        <a:xfrm>
          <a:off x="13144500" y="10332992"/>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130447</xdr:rowOff>
    </xdr:from>
    <xdr:to>
      <xdr:col>72</xdr:col>
      <xdr:colOff>38100</xdr:colOff>
      <xdr:row>60</xdr:row>
      <xdr:rowOff>60597</xdr:rowOff>
    </xdr:to>
    <xdr:sp macro="" textlink="">
      <xdr:nvSpPr>
        <xdr:cNvPr id="549" name="楕円 548">
          <a:extLst>
            <a:ext uri="{FF2B5EF4-FFF2-40B4-BE49-F238E27FC236}">
              <a16:creationId xmlns:a16="http://schemas.microsoft.com/office/drawing/2014/main" id="{AA0674E7-1089-40B6-84EA-CC4EB8B0D2FC}"/>
            </a:ext>
          </a:extLst>
        </xdr:cNvPr>
        <xdr:cNvSpPr/>
      </xdr:nvSpPr>
      <xdr:spPr>
        <a:xfrm>
          <a:off x="12303760" y="10249807"/>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9797</xdr:rowOff>
    </xdr:from>
    <xdr:to>
      <xdr:col>76</xdr:col>
      <xdr:colOff>114300</xdr:colOff>
      <xdr:row>60</xdr:row>
      <xdr:rowOff>44087</xdr:rowOff>
    </xdr:to>
    <xdr:cxnSp macro="">
      <xdr:nvCxnSpPr>
        <xdr:cNvPr id="550" name="直線コネクタ 549">
          <a:extLst>
            <a:ext uri="{FF2B5EF4-FFF2-40B4-BE49-F238E27FC236}">
              <a16:creationId xmlns:a16="http://schemas.microsoft.com/office/drawing/2014/main" id="{0377D40A-80FC-4A5F-A946-437841FA7703}"/>
            </a:ext>
          </a:extLst>
        </xdr:cNvPr>
        <xdr:cNvCxnSpPr/>
      </xdr:nvCxnSpPr>
      <xdr:spPr>
        <a:xfrm>
          <a:off x="12346940" y="10298702"/>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104322</xdr:rowOff>
    </xdr:from>
    <xdr:to>
      <xdr:col>67</xdr:col>
      <xdr:colOff>101600</xdr:colOff>
      <xdr:row>60</xdr:row>
      <xdr:rowOff>34472</xdr:rowOff>
    </xdr:to>
    <xdr:sp macro="" textlink="">
      <xdr:nvSpPr>
        <xdr:cNvPr id="551" name="楕円 550">
          <a:extLst>
            <a:ext uri="{FF2B5EF4-FFF2-40B4-BE49-F238E27FC236}">
              <a16:creationId xmlns:a16="http://schemas.microsoft.com/office/drawing/2014/main" id="{A4BE57CC-B2F2-4281-941F-332361D4E9A8}"/>
            </a:ext>
          </a:extLst>
        </xdr:cNvPr>
        <xdr:cNvSpPr/>
      </xdr:nvSpPr>
      <xdr:spPr>
        <a:xfrm>
          <a:off x="11487150" y="1021796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155122</xdr:rowOff>
    </xdr:from>
    <xdr:to>
      <xdr:col>71</xdr:col>
      <xdr:colOff>177800</xdr:colOff>
      <xdr:row>60</xdr:row>
      <xdr:rowOff>9797</xdr:rowOff>
    </xdr:to>
    <xdr:cxnSp macro="">
      <xdr:nvCxnSpPr>
        <xdr:cNvPr id="552" name="直線コネクタ 551">
          <a:extLst>
            <a:ext uri="{FF2B5EF4-FFF2-40B4-BE49-F238E27FC236}">
              <a16:creationId xmlns:a16="http://schemas.microsoft.com/office/drawing/2014/main" id="{392FACE0-8771-40B6-9B8D-B04B365CD33C}"/>
            </a:ext>
          </a:extLst>
        </xdr:cNvPr>
        <xdr:cNvCxnSpPr/>
      </xdr:nvCxnSpPr>
      <xdr:spPr>
        <a:xfrm>
          <a:off x="11541760" y="10270672"/>
          <a:ext cx="805180" cy="28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113047</xdr:rowOff>
    </xdr:from>
    <xdr:ext cx="405111" cy="259045"/>
    <xdr:sp macro="" textlink="">
      <xdr:nvSpPr>
        <xdr:cNvPr id="553" name="n_1aveValue【保健センター・保健所】&#10;有形固定資産減価償却率">
          <a:extLst>
            <a:ext uri="{FF2B5EF4-FFF2-40B4-BE49-F238E27FC236}">
              <a16:creationId xmlns:a16="http://schemas.microsoft.com/office/drawing/2014/main" id="{8D1BB1DE-AFA5-47EF-A998-E68AAB2FADA9}"/>
            </a:ext>
          </a:extLst>
        </xdr:cNvPr>
        <xdr:cNvSpPr txBox="1"/>
      </xdr:nvSpPr>
      <xdr:spPr>
        <a:xfrm>
          <a:off x="1373823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103976</xdr:rowOff>
    </xdr:from>
    <xdr:ext cx="405111" cy="259045"/>
    <xdr:sp macro="" textlink="">
      <xdr:nvSpPr>
        <xdr:cNvPr id="554" name="n_2aveValue【保健センター・保健所】&#10;有形固定資産減価償却率">
          <a:extLst>
            <a:ext uri="{FF2B5EF4-FFF2-40B4-BE49-F238E27FC236}">
              <a16:creationId xmlns:a16="http://schemas.microsoft.com/office/drawing/2014/main" id="{251FECE6-34AA-4B97-825B-DEC8767DB36F}"/>
            </a:ext>
          </a:extLst>
        </xdr:cNvPr>
        <xdr:cNvSpPr txBox="1"/>
      </xdr:nvSpPr>
      <xdr:spPr>
        <a:xfrm>
          <a:off x="12957184" y="1038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61521</xdr:rowOff>
    </xdr:from>
    <xdr:ext cx="405111" cy="259045"/>
    <xdr:sp macro="" textlink="">
      <xdr:nvSpPr>
        <xdr:cNvPr id="555" name="n_3aveValue【保健センター・保健所】&#10;有形固定資産減価償却率">
          <a:extLst>
            <a:ext uri="{FF2B5EF4-FFF2-40B4-BE49-F238E27FC236}">
              <a16:creationId xmlns:a16="http://schemas.microsoft.com/office/drawing/2014/main" id="{FCFAFCDE-9859-4B8D-BF72-0360FE895B5B}"/>
            </a:ext>
          </a:extLst>
        </xdr:cNvPr>
        <xdr:cNvSpPr txBox="1"/>
      </xdr:nvSpPr>
      <xdr:spPr>
        <a:xfrm>
          <a:off x="12171054" y="10344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58255</xdr:rowOff>
    </xdr:from>
    <xdr:ext cx="405111" cy="259045"/>
    <xdr:sp macro="" textlink="">
      <xdr:nvSpPr>
        <xdr:cNvPr id="556" name="n_4aveValue【保健センター・保健所】&#10;有形固定資産減価償却率">
          <a:extLst>
            <a:ext uri="{FF2B5EF4-FFF2-40B4-BE49-F238E27FC236}">
              <a16:creationId xmlns:a16="http://schemas.microsoft.com/office/drawing/2014/main" id="{E63AD376-0CFB-4F08-BD91-774FD302345E}"/>
            </a:ext>
          </a:extLst>
        </xdr:cNvPr>
        <xdr:cNvSpPr txBox="1"/>
      </xdr:nvSpPr>
      <xdr:spPr>
        <a:xfrm>
          <a:off x="11354444" y="10341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120304</xdr:rowOff>
    </xdr:from>
    <xdr:ext cx="405111" cy="259045"/>
    <xdr:sp macro="" textlink="">
      <xdr:nvSpPr>
        <xdr:cNvPr id="557" name="n_1mainValue【保健センター・保健所】&#10;有形固定資産減価償却率">
          <a:extLst>
            <a:ext uri="{FF2B5EF4-FFF2-40B4-BE49-F238E27FC236}">
              <a16:creationId xmlns:a16="http://schemas.microsoft.com/office/drawing/2014/main" id="{9196131B-F974-42EC-B371-A3B9598DEADE}"/>
            </a:ext>
          </a:extLst>
        </xdr:cNvPr>
        <xdr:cNvSpPr txBox="1"/>
      </xdr:nvSpPr>
      <xdr:spPr>
        <a:xfrm>
          <a:off x="13738234" y="1040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111414</xdr:rowOff>
    </xdr:from>
    <xdr:ext cx="405111" cy="259045"/>
    <xdr:sp macro="" textlink="">
      <xdr:nvSpPr>
        <xdr:cNvPr id="558" name="n_2mainValue【保健センター・保健所】&#10;有形固定資産減価償却率">
          <a:extLst>
            <a:ext uri="{FF2B5EF4-FFF2-40B4-BE49-F238E27FC236}">
              <a16:creationId xmlns:a16="http://schemas.microsoft.com/office/drawing/2014/main" id="{F24FEEC5-BDAD-4369-BF77-100FF7F89D4C}"/>
            </a:ext>
          </a:extLst>
        </xdr:cNvPr>
        <xdr:cNvSpPr txBox="1"/>
      </xdr:nvSpPr>
      <xdr:spPr>
        <a:xfrm>
          <a:off x="12957184" y="1005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77124</xdr:rowOff>
    </xdr:from>
    <xdr:ext cx="405111" cy="259045"/>
    <xdr:sp macro="" textlink="">
      <xdr:nvSpPr>
        <xdr:cNvPr id="559" name="n_3mainValue【保健センター・保健所】&#10;有形固定資産減価償却率">
          <a:extLst>
            <a:ext uri="{FF2B5EF4-FFF2-40B4-BE49-F238E27FC236}">
              <a16:creationId xmlns:a16="http://schemas.microsoft.com/office/drawing/2014/main" id="{D6171B6D-647F-4F9C-BA60-06795CF30834}"/>
            </a:ext>
          </a:extLst>
        </xdr:cNvPr>
        <xdr:cNvSpPr txBox="1"/>
      </xdr:nvSpPr>
      <xdr:spPr>
        <a:xfrm>
          <a:off x="12171054" y="1002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50999</xdr:rowOff>
    </xdr:from>
    <xdr:ext cx="405111" cy="259045"/>
    <xdr:sp macro="" textlink="">
      <xdr:nvSpPr>
        <xdr:cNvPr id="560" name="n_4mainValue【保健センター・保健所】&#10;有形固定資産減価償却率">
          <a:extLst>
            <a:ext uri="{FF2B5EF4-FFF2-40B4-BE49-F238E27FC236}">
              <a16:creationId xmlns:a16="http://schemas.microsoft.com/office/drawing/2014/main" id="{72F846A3-789C-44AE-8A31-5D4AC0B6D966}"/>
            </a:ext>
          </a:extLst>
        </xdr:cNvPr>
        <xdr:cNvSpPr txBox="1"/>
      </xdr:nvSpPr>
      <xdr:spPr>
        <a:xfrm>
          <a:off x="11354444" y="9998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a:extLst>
            <a:ext uri="{FF2B5EF4-FFF2-40B4-BE49-F238E27FC236}">
              <a16:creationId xmlns:a16="http://schemas.microsoft.com/office/drawing/2014/main" id="{2A0AA92D-5BA5-4F3E-9F18-0D12A7036B0D}"/>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00F396FF-A0FF-4658-83DE-2366B1841376}"/>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a:extLst>
            <a:ext uri="{FF2B5EF4-FFF2-40B4-BE49-F238E27FC236}">
              <a16:creationId xmlns:a16="http://schemas.microsoft.com/office/drawing/2014/main" id="{A43756EE-037A-4440-A243-D6DC5371569F}"/>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6EA73A0F-1EEB-4C13-8E1F-8790FD4F4BE0}"/>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a:extLst>
            <a:ext uri="{FF2B5EF4-FFF2-40B4-BE49-F238E27FC236}">
              <a16:creationId xmlns:a16="http://schemas.microsoft.com/office/drawing/2014/main" id="{97EB0C5D-067E-4C91-8958-B0A8C56CE260}"/>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FEC2A768-C341-4A2B-A0C2-EEF52A939D0F}"/>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a:extLst>
            <a:ext uri="{FF2B5EF4-FFF2-40B4-BE49-F238E27FC236}">
              <a16:creationId xmlns:a16="http://schemas.microsoft.com/office/drawing/2014/main" id="{FF4FEBF3-1609-4A98-BBB7-6CD403BE83F1}"/>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a:extLst>
            <a:ext uri="{FF2B5EF4-FFF2-40B4-BE49-F238E27FC236}">
              <a16:creationId xmlns:a16="http://schemas.microsoft.com/office/drawing/2014/main" id="{AA1FF373-D57F-47E4-A01F-3A875D1CA455}"/>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9" name="テキスト ボックス 568">
          <a:extLst>
            <a:ext uri="{FF2B5EF4-FFF2-40B4-BE49-F238E27FC236}">
              <a16:creationId xmlns:a16="http://schemas.microsoft.com/office/drawing/2014/main" id="{92254013-73F3-4C00-AC54-68EE539CC761}"/>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AF6A282E-95A0-4C87-ADE0-F969BB4EB3AA}"/>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a:extLst>
            <a:ext uri="{FF2B5EF4-FFF2-40B4-BE49-F238E27FC236}">
              <a16:creationId xmlns:a16="http://schemas.microsoft.com/office/drawing/2014/main" id="{6693A1FA-7870-4FBC-BBA3-BB84E40841E1}"/>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a:extLst>
            <a:ext uri="{FF2B5EF4-FFF2-40B4-BE49-F238E27FC236}">
              <a16:creationId xmlns:a16="http://schemas.microsoft.com/office/drawing/2014/main" id="{F52E2719-FB0C-4E43-BB24-366B70835997}"/>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a:extLst>
            <a:ext uri="{FF2B5EF4-FFF2-40B4-BE49-F238E27FC236}">
              <a16:creationId xmlns:a16="http://schemas.microsoft.com/office/drawing/2014/main" id="{75B1774D-3ECA-45B5-A2CC-AACA25F47EE4}"/>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a:extLst>
            <a:ext uri="{FF2B5EF4-FFF2-40B4-BE49-F238E27FC236}">
              <a16:creationId xmlns:a16="http://schemas.microsoft.com/office/drawing/2014/main" id="{721DA29C-6A69-4EA1-867A-7BC9BF522CBC}"/>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B6350DAB-E9F2-496E-BF43-D079AE63E490}"/>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E793F158-E5A7-4270-BFB6-84263E60D3C4}"/>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a:extLst>
            <a:ext uri="{FF2B5EF4-FFF2-40B4-BE49-F238E27FC236}">
              <a16:creationId xmlns:a16="http://schemas.microsoft.com/office/drawing/2014/main" id="{DB4AEF56-11D2-4FC8-AF64-551B428F0E2A}"/>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a:extLst>
            <a:ext uri="{FF2B5EF4-FFF2-40B4-BE49-F238E27FC236}">
              <a16:creationId xmlns:a16="http://schemas.microsoft.com/office/drawing/2014/main" id="{0D0FDEE5-9167-40BF-A2BD-37EE6BAE1554}"/>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a:extLst>
            <a:ext uri="{FF2B5EF4-FFF2-40B4-BE49-F238E27FC236}">
              <a16:creationId xmlns:a16="http://schemas.microsoft.com/office/drawing/2014/main" id="{A42EDAA1-257E-418B-8F5F-CC2D920595DC}"/>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a:extLst>
            <a:ext uri="{FF2B5EF4-FFF2-40B4-BE49-F238E27FC236}">
              <a16:creationId xmlns:a16="http://schemas.microsoft.com/office/drawing/2014/main" id="{E83B549D-22B6-453C-A791-127BD2554451}"/>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E8CB4DD8-4ADB-4D71-96E2-A4AEE8A2FC0B}"/>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BABBA213-3839-4839-AEDB-5F9154D98F0B}"/>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保健センター・保健所】&#10;一人当たり面積グラフ枠">
          <a:extLst>
            <a:ext uri="{FF2B5EF4-FFF2-40B4-BE49-F238E27FC236}">
              <a16:creationId xmlns:a16="http://schemas.microsoft.com/office/drawing/2014/main" id="{A62239B8-F1C8-4E5F-8BC9-F727F4481290}"/>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584" name="直線コネクタ 583">
          <a:extLst>
            <a:ext uri="{FF2B5EF4-FFF2-40B4-BE49-F238E27FC236}">
              <a16:creationId xmlns:a16="http://schemas.microsoft.com/office/drawing/2014/main" id="{CE71DB6E-4BA0-465E-A187-31D981398084}"/>
            </a:ext>
          </a:extLst>
        </xdr:cNvPr>
        <xdr:cNvCxnSpPr/>
      </xdr:nvCxnSpPr>
      <xdr:spPr>
        <a:xfrm flipV="1">
          <a:off x="19947254" y="9772650"/>
          <a:ext cx="0" cy="1183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585" name="【保健センター・保健所】&#10;一人当たり面積最小値テキスト">
          <a:extLst>
            <a:ext uri="{FF2B5EF4-FFF2-40B4-BE49-F238E27FC236}">
              <a16:creationId xmlns:a16="http://schemas.microsoft.com/office/drawing/2014/main" id="{421B92CA-9787-4E3C-9A18-7100CAB9A5B7}"/>
            </a:ext>
          </a:extLst>
        </xdr:cNvPr>
        <xdr:cNvSpPr txBox="1"/>
      </xdr:nvSpPr>
      <xdr:spPr>
        <a:xfrm>
          <a:off x="19985990" y="1096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586" name="直線コネクタ 585">
          <a:extLst>
            <a:ext uri="{FF2B5EF4-FFF2-40B4-BE49-F238E27FC236}">
              <a16:creationId xmlns:a16="http://schemas.microsoft.com/office/drawing/2014/main" id="{CAAC6562-D670-4D92-9DE6-640D6685E142}"/>
            </a:ext>
          </a:extLst>
        </xdr:cNvPr>
        <xdr:cNvCxnSpPr/>
      </xdr:nvCxnSpPr>
      <xdr:spPr>
        <a:xfrm>
          <a:off x="19885660" y="109556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587" name="【保健センター・保健所】&#10;一人当たり面積最大値テキスト">
          <a:extLst>
            <a:ext uri="{FF2B5EF4-FFF2-40B4-BE49-F238E27FC236}">
              <a16:creationId xmlns:a16="http://schemas.microsoft.com/office/drawing/2014/main" id="{C720AF70-33B3-402A-BECE-3B6CE30AEF73}"/>
            </a:ext>
          </a:extLst>
        </xdr:cNvPr>
        <xdr:cNvSpPr txBox="1"/>
      </xdr:nvSpPr>
      <xdr:spPr>
        <a:xfrm>
          <a:off x="19985990" y="954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588" name="直線コネクタ 587">
          <a:extLst>
            <a:ext uri="{FF2B5EF4-FFF2-40B4-BE49-F238E27FC236}">
              <a16:creationId xmlns:a16="http://schemas.microsoft.com/office/drawing/2014/main" id="{C77C6FDA-253F-4EFF-BAF9-517F6A27D913}"/>
            </a:ext>
          </a:extLst>
        </xdr:cNvPr>
        <xdr:cNvCxnSpPr/>
      </xdr:nvCxnSpPr>
      <xdr:spPr>
        <a:xfrm>
          <a:off x="19885660" y="97726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57802</xdr:rowOff>
    </xdr:from>
    <xdr:ext cx="469744" cy="259045"/>
    <xdr:sp macro="" textlink="">
      <xdr:nvSpPr>
        <xdr:cNvPr id="589" name="【保健センター・保健所】&#10;一人当たり面積平均値テキスト">
          <a:extLst>
            <a:ext uri="{FF2B5EF4-FFF2-40B4-BE49-F238E27FC236}">
              <a16:creationId xmlns:a16="http://schemas.microsoft.com/office/drawing/2014/main" id="{E5664A50-9EE7-480E-8AA6-F438B60FFFE7}"/>
            </a:ext>
          </a:extLst>
        </xdr:cNvPr>
        <xdr:cNvSpPr txBox="1"/>
      </xdr:nvSpPr>
      <xdr:spPr>
        <a:xfrm>
          <a:off x="19985990" y="105124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590" name="フローチャート: 判断 589">
          <a:extLst>
            <a:ext uri="{FF2B5EF4-FFF2-40B4-BE49-F238E27FC236}">
              <a16:creationId xmlns:a16="http://schemas.microsoft.com/office/drawing/2014/main" id="{907559C3-55BF-429F-A87F-F9B533E2A759}"/>
            </a:ext>
          </a:extLst>
        </xdr:cNvPr>
        <xdr:cNvSpPr/>
      </xdr:nvSpPr>
      <xdr:spPr>
        <a:xfrm>
          <a:off x="19904710" y="1066482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591" name="フローチャート: 判断 590">
          <a:extLst>
            <a:ext uri="{FF2B5EF4-FFF2-40B4-BE49-F238E27FC236}">
              <a16:creationId xmlns:a16="http://schemas.microsoft.com/office/drawing/2014/main" id="{68159442-4DA1-4D2B-B948-9C87C0356FBD}"/>
            </a:ext>
          </a:extLst>
        </xdr:cNvPr>
        <xdr:cNvSpPr/>
      </xdr:nvSpPr>
      <xdr:spPr>
        <a:xfrm>
          <a:off x="19161760" y="106667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592" name="フローチャート: 判断 591">
          <a:extLst>
            <a:ext uri="{FF2B5EF4-FFF2-40B4-BE49-F238E27FC236}">
              <a16:creationId xmlns:a16="http://schemas.microsoft.com/office/drawing/2014/main" id="{CBC39B3B-46EF-44EA-A180-9BFD473786C0}"/>
            </a:ext>
          </a:extLst>
        </xdr:cNvPr>
        <xdr:cNvSpPr/>
      </xdr:nvSpPr>
      <xdr:spPr>
        <a:xfrm>
          <a:off x="18345150" y="106572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593" name="フローチャート: 判断 592">
          <a:extLst>
            <a:ext uri="{FF2B5EF4-FFF2-40B4-BE49-F238E27FC236}">
              <a16:creationId xmlns:a16="http://schemas.microsoft.com/office/drawing/2014/main" id="{A413D1BD-3BF8-4AC1-BDAC-BE3D31D9A3C9}"/>
            </a:ext>
          </a:extLst>
        </xdr:cNvPr>
        <xdr:cNvSpPr/>
      </xdr:nvSpPr>
      <xdr:spPr>
        <a:xfrm>
          <a:off x="17547590" y="106705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594" name="フローチャート: 判断 593">
          <a:extLst>
            <a:ext uri="{FF2B5EF4-FFF2-40B4-BE49-F238E27FC236}">
              <a16:creationId xmlns:a16="http://schemas.microsoft.com/office/drawing/2014/main" id="{6946F73A-0F41-453E-9F4E-A9B5864238AC}"/>
            </a:ext>
          </a:extLst>
        </xdr:cNvPr>
        <xdr:cNvSpPr/>
      </xdr:nvSpPr>
      <xdr:spPr>
        <a:xfrm>
          <a:off x="16761460" y="107029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5994C6CB-2842-438F-AFB0-B860BC12B8FD}"/>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1C59E4DB-3428-4743-94D7-37D751133003}"/>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E797A9BC-AD2E-4B99-9965-C01A7F3D9E46}"/>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7F985243-1EA4-494A-8B1E-A4285C45FF7A}"/>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B133AA7D-0B57-4318-A5B8-B64E415126D6}"/>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97790</xdr:rowOff>
    </xdr:from>
    <xdr:to>
      <xdr:col>116</xdr:col>
      <xdr:colOff>114300</xdr:colOff>
      <xdr:row>63</xdr:row>
      <xdr:rowOff>27940</xdr:rowOff>
    </xdr:to>
    <xdr:sp macro="" textlink="">
      <xdr:nvSpPr>
        <xdr:cNvPr id="600" name="楕円 599">
          <a:extLst>
            <a:ext uri="{FF2B5EF4-FFF2-40B4-BE49-F238E27FC236}">
              <a16:creationId xmlns:a16="http://schemas.microsoft.com/office/drawing/2014/main" id="{BA570C23-3D85-4B8C-A7DC-733057F00B76}"/>
            </a:ext>
          </a:extLst>
        </xdr:cNvPr>
        <xdr:cNvSpPr/>
      </xdr:nvSpPr>
      <xdr:spPr>
        <a:xfrm>
          <a:off x="19904710" y="107238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76217</xdr:rowOff>
    </xdr:from>
    <xdr:ext cx="469744" cy="259045"/>
    <xdr:sp macro="" textlink="">
      <xdr:nvSpPr>
        <xdr:cNvPr id="601" name="【保健センター・保健所】&#10;一人当たり面積該当値テキスト">
          <a:extLst>
            <a:ext uri="{FF2B5EF4-FFF2-40B4-BE49-F238E27FC236}">
              <a16:creationId xmlns:a16="http://schemas.microsoft.com/office/drawing/2014/main" id="{4C8D9087-184A-4F71-8020-13606E0CF4A4}"/>
            </a:ext>
          </a:extLst>
        </xdr:cNvPr>
        <xdr:cNvSpPr txBox="1"/>
      </xdr:nvSpPr>
      <xdr:spPr>
        <a:xfrm>
          <a:off x="19985990"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99695</xdr:rowOff>
    </xdr:from>
    <xdr:to>
      <xdr:col>112</xdr:col>
      <xdr:colOff>38100</xdr:colOff>
      <xdr:row>63</xdr:row>
      <xdr:rowOff>29845</xdr:rowOff>
    </xdr:to>
    <xdr:sp macro="" textlink="">
      <xdr:nvSpPr>
        <xdr:cNvPr id="602" name="楕円 601">
          <a:extLst>
            <a:ext uri="{FF2B5EF4-FFF2-40B4-BE49-F238E27FC236}">
              <a16:creationId xmlns:a16="http://schemas.microsoft.com/office/drawing/2014/main" id="{D7F80C82-07E1-4E41-A3EB-329254F9A2FE}"/>
            </a:ext>
          </a:extLst>
        </xdr:cNvPr>
        <xdr:cNvSpPr/>
      </xdr:nvSpPr>
      <xdr:spPr>
        <a:xfrm>
          <a:off x="19161760" y="107257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148590</xdr:rowOff>
    </xdr:from>
    <xdr:to>
      <xdr:col>116</xdr:col>
      <xdr:colOff>63500</xdr:colOff>
      <xdr:row>62</xdr:row>
      <xdr:rowOff>150495</xdr:rowOff>
    </xdr:to>
    <xdr:cxnSp macro="">
      <xdr:nvCxnSpPr>
        <xdr:cNvPr id="603" name="直線コネクタ 602">
          <a:extLst>
            <a:ext uri="{FF2B5EF4-FFF2-40B4-BE49-F238E27FC236}">
              <a16:creationId xmlns:a16="http://schemas.microsoft.com/office/drawing/2014/main" id="{65C06CCA-47D0-4C0C-92C2-0CC5F2A8C051}"/>
            </a:ext>
          </a:extLst>
        </xdr:cNvPr>
        <xdr:cNvCxnSpPr/>
      </xdr:nvCxnSpPr>
      <xdr:spPr>
        <a:xfrm flipV="1">
          <a:off x="19204940" y="10778490"/>
          <a:ext cx="7429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103505</xdr:rowOff>
    </xdr:from>
    <xdr:to>
      <xdr:col>107</xdr:col>
      <xdr:colOff>101600</xdr:colOff>
      <xdr:row>63</xdr:row>
      <xdr:rowOff>33655</xdr:rowOff>
    </xdr:to>
    <xdr:sp macro="" textlink="">
      <xdr:nvSpPr>
        <xdr:cNvPr id="604" name="楕円 603">
          <a:extLst>
            <a:ext uri="{FF2B5EF4-FFF2-40B4-BE49-F238E27FC236}">
              <a16:creationId xmlns:a16="http://schemas.microsoft.com/office/drawing/2014/main" id="{8D0AC236-8206-4AA2-943C-87BE418C4ABD}"/>
            </a:ext>
          </a:extLst>
        </xdr:cNvPr>
        <xdr:cNvSpPr/>
      </xdr:nvSpPr>
      <xdr:spPr>
        <a:xfrm>
          <a:off x="18345150" y="107315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150495</xdr:rowOff>
    </xdr:from>
    <xdr:to>
      <xdr:col>111</xdr:col>
      <xdr:colOff>177800</xdr:colOff>
      <xdr:row>62</xdr:row>
      <xdr:rowOff>154305</xdr:rowOff>
    </xdr:to>
    <xdr:cxnSp macro="">
      <xdr:nvCxnSpPr>
        <xdr:cNvPr id="605" name="直線コネクタ 604">
          <a:extLst>
            <a:ext uri="{FF2B5EF4-FFF2-40B4-BE49-F238E27FC236}">
              <a16:creationId xmlns:a16="http://schemas.microsoft.com/office/drawing/2014/main" id="{D66CBAD0-F290-49D8-A7AF-ECBBBAAFF075}"/>
            </a:ext>
          </a:extLst>
        </xdr:cNvPr>
        <xdr:cNvCxnSpPr/>
      </xdr:nvCxnSpPr>
      <xdr:spPr>
        <a:xfrm flipV="1">
          <a:off x="18399760" y="10780395"/>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107315</xdr:rowOff>
    </xdr:from>
    <xdr:to>
      <xdr:col>102</xdr:col>
      <xdr:colOff>165100</xdr:colOff>
      <xdr:row>63</xdr:row>
      <xdr:rowOff>37465</xdr:rowOff>
    </xdr:to>
    <xdr:sp macro="" textlink="">
      <xdr:nvSpPr>
        <xdr:cNvPr id="606" name="楕円 605">
          <a:extLst>
            <a:ext uri="{FF2B5EF4-FFF2-40B4-BE49-F238E27FC236}">
              <a16:creationId xmlns:a16="http://schemas.microsoft.com/office/drawing/2014/main" id="{7DC30644-AB97-4563-9175-CA09D6DC1C54}"/>
            </a:ext>
          </a:extLst>
        </xdr:cNvPr>
        <xdr:cNvSpPr/>
      </xdr:nvSpPr>
      <xdr:spPr>
        <a:xfrm>
          <a:off x="17547590" y="1073531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154305</xdr:rowOff>
    </xdr:from>
    <xdr:to>
      <xdr:col>107</xdr:col>
      <xdr:colOff>50800</xdr:colOff>
      <xdr:row>62</xdr:row>
      <xdr:rowOff>158115</xdr:rowOff>
    </xdr:to>
    <xdr:cxnSp macro="">
      <xdr:nvCxnSpPr>
        <xdr:cNvPr id="607" name="直線コネクタ 606">
          <a:extLst>
            <a:ext uri="{FF2B5EF4-FFF2-40B4-BE49-F238E27FC236}">
              <a16:creationId xmlns:a16="http://schemas.microsoft.com/office/drawing/2014/main" id="{7110C373-ABC4-469E-9525-86C9D1DCE805}"/>
            </a:ext>
          </a:extLst>
        </xdr:cNvPr>
        <xdr:cNvCxnSpPr/>
      </xdr:nvCxnSpPr>
      <xdr:spPr>
        <a:xfrm flipV="1">
          <a:off x="17602200" y="10784205"/>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109220</xdr:rowOff>
    </xdr:from>
    <xdr:to>
      <xdr:col>98</xdr:col>
      <xdr:colOff>38100</xdr:colOff>
      <xdr:row>63</xdr:row>
      <xdr:rowOff>39370</xdr:rowOff>
    </xdr:to>
    <xdr:sp macro="" textlink="">
      <xdr:nvSpPr>
        <xdr:cNvPr id="608" name="楕円 607">
          <a:extLst>
            <a:ext uri="{FF2B5EF4-FFF2-40B4-BE49-F238E27FC236}">
              <a16:creationId xmlns:a16="http://schemas.microsoft.com/office/drawing/2014/main" id="{C9DE19FF-8309-4D63-94FA-70E303448E14}"/>
            </a:ext>
          </a:extLst>
        </xdr:cNvPr>
        <xdr:cNvSpPr/>
      </xdr:nvSpPr>
      <xdr:spPr>
        <a:xfrm>
          <a:off x="16761460" y="107372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158115</xdr:rowOff>
    </xdr:from>
    <xdr:to>
      <xdr:col>102</xdr:col>
      <xdr:colOff>114300</xdr:colOff>
      <xdr:row>62</xdr:row>
      <xdr:rowOff>160020</xdr:rowOff>
    </xdr:to>
    <xdr:cxnSp macro="">
      <xdr:nvCxnSpPr>
        <xdr:cNvPr id="609" name="直線コネクタ 608">
          <a:extLst>
            <a:ext uri="{FF2B5EF4-FFF2-40B4-BE49-F238E27FC236}">
              <a16:creationId xmlns:a16="http://schemas.microsoft.com/office/drawing/2014/main" id="{AC75E35A-E591-407D-A0AB-636830C944B7}"/>
            </a:ext>
          </a:extLst>
        </xdr:cNvPr>
        <xdr:cNvCxnSpPr/>
      </xdr:nvCxnSpPr>
      <xdr:spPr>
        <a:xfrm flipV="1">
          <a:off x="16804640" y="10789920"/>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154957</xdr:rowOff>
    </xdr:from>
    <xdr:ext cx="469744" cy="259045"/>
    <xdr:sp macro="" textlink="">
      <xdr:nvSpPr>
        <xdr:cNvPr id="610" name="n_1aveValue【保健センター・保健所】&#10;一人当たり面積">
          <a:extLst>
            <a:ext uri="{FF2B5EF4-FFF2-40B4-BE49-F238E27FC236}">
              <a16:creationId xmlns:a16="http://schemas.microsoft.com/office/drawing/2014/main" id="{9297B2B5-F126-41DC-B491-032C98E66C8E}"/>
            </a:ext>
          </a:extLst>
        </xdr:cNvPr>
        <xdr:cNvSpPr txBox="1"/>
      </xdr:nvSpPr>
      <xdr:spPr>
        <a:xfrm>
          <a:off x="18982132" y="104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147337</xdr:rowOff>
    </xdr:from>
    <xdr:ext cx="469744" cy="259045"/>
    <xdr:sp macro="" textlink="">
      <xdr:nvSpPr>
        <xdr:cNvPr id="611" name="n_2aveValue【保健センター・保健所】&#10;一人当たり面積">
          <a:extLst>
            <a:ext uri="{FF2B5EF4-FFF2-40B4-BE49-F238E27FC236}">
              <a16:creationId xmlns:a16="http://schemas.microsoft.com/office/drawing/2014/main" id="{6F82D743-2E1E-44FF-A664-D57065AF61B3}"/>
            </a:ext>
          </a:extLst>
        </xdr:cNvPr>
        <xdr:cNvSpPr txBox="1"/>
      </xdr:nvSpPr>
      <xdr:spPr>
        <a:xfrm>
          <a:off x="18182032"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158767</xdr:rowOff>
    </xdr:from>
    <xdr:ext cx="469744" cy="259045"/>
    <xdr:sp macro="" textlink="">
      <xdr:nvSpPr>
        <xdr:cNvPr id="612" name="n_3aveValue【保健センター・保健所】&#10;一人当たり面積">
          <a:extLst>
            <a:ext uri="{FF2B5EF4-FFF2-40B4-BE49-F238E27FC236}">
              <a16:creationId xmlns:a16="http://schemas.microsoft.com/office/drawing/2014/main" id="{F2E688D7-7C9B-489E-9853-029E51B4C1AA}"/>
            </a:ext>
          </a:extLst>
        </xdr:cNvPr>
        <xdr:cNvSpPr txBox="1"/>
      </xdr:nvSpPr>
      <xdr:spPr>
        <a:xfrm>
          <a:off x="17384472"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19702</xdr:rowOff>
    </xdr:from>
    <xdr:ext cx="469744" cy="259045"/>
    <xdr:sp macro="" textlink="">
      <xdr:nvSpPr>
        <xdr:cNvPr id="613" name="n_4aveValue【保健センター・保健所】&#10;一人当たり面積">
          <a:extLst>
            <a:ext uri="{FF2B5EF4-FFF2-40B4-BE49-F238E27FC236}">
              <a16:creationId xmlns:a16="http://schemas.microsoft.com/office/drawing/2014/main" id="{C69B67EA-E3AA-431B-A3D9-DC7843FA15E5}"/>
            </a:ext>
          </a:extLst>
        </xdr:cNvPr>
        <xdr:cNvSpPr txBox="1"/>
      </xdr:nvSpPr>
      <xdr:spPr>
        <a:xfrm>
          <a:off x="16588817" y="1047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20972</xdr:rowOff>
    </xdr:from>
    <xdr:ext cx="469744" cy="259045"/>
    <xdr:sp macro="" textlink="">
      <xdr:nvSpPr>
        <xdr:cNvPr id="614" name="n_1mainValue【保健センター・保健所】&#10;一人当たり面積">
          <a:extLst>
            <a:ext uri="{FF2B5EF4-FFF2-40B4-BE49-F238E27FC236}">
              <a16:creationId xmlns:a16="http://schemas.microsoft.com/office/drawing/2014/main" id="{5A5A51B4-06C9-440F-9A04-EE8A139C9067}"/>
            </a:ext>
          </a:extLst>
        </xdr:cNvPr>
        <xdr:cNvSpPr txBox="1"/>
      </xdr:nvSpPr>
      <xdr:spPr>
        <a:xfrm>
          <a:off x="18982132" y="10818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24782</xdr:rowOff>
    </xdr:from>
    <xdr:ext cx="469744" cy="259045"/>
    <xdr:sp macro="" textlink="">
      <xdr:nvSpPr>
        <xdr:cNvPr id="615" name="n_2mainValue【保健センター・保健所】&#10;一人当たり面積">
          <a:extLst>
            <a:ext uri="{FF2B5EF4-FFF2-40B4-BE49-F238E27FC236}">
              <a16:creationId xmlns:a16="http://schemas.microsoft.com/office/drawing/2014/main" id="{E85BB436-189C-42D5-A867-2A7CC6DB0468}"/>
            </a:ext>
          </a:extLst>
        </xdr:cNvPr>
        <xdr:cNvSpPr txBox="1"/>
      </xdr:nvSpPr>
      <xdr:spPr>
        <a:xfrm>
          <a:off x="18182032" y="1082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28592</xdr:rowOff>
    </xdr:from>
    <xdr:ext cx="469744" cy="259045"/>
    <xdr:sp macro="" textlink="">
      <xdr:nvSpPr>
        <xdr:cNvPr id="616" name="n_3mainValue【保健センター・保健所】&#10;一人当たり面積">
          <a:extLst>
            <a:ext uri="{FF2B5EF4-FFF2-40B4-BE49-F238E27FC236}">
              <a16:creationId xmlns:a16="http://schemas.microsoft.com/office/drawing/2014/main" id="{00BE8212-819A-4189-BFCC-B5D004BEACFA}"/>
            </a:ext>
          </a:extLst>
        </xdr:cNvPr>
        <xdr:cNvSpPr txBox="1"/>
      </xdr:nvSpPr>
      <xdr:spPr>
        <a:xfrm>
          <a:off x="17384472" y="1082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30497</xdr:rowOff>
    </xdr:from>
    <xdr:ext cx="469744" cy="259045"/>
    <xdr:sp macro="" textlink="">
      <xdr:nvSpPr>
        <xdr:cNvPr id="617" name="n_4mainValue【保健センター・保健所】&#10;一人当たり面積">
          <a:extLst>
            <a:ext uri="{FF2B5EF4-FFF2-40B4-BE49-F238E27FC236}">
              <a16:creationId xmlns:a16="http://schemas.microsoft.com/office/drawing/2014/main" id="{F0E2BDBE-544C-4701-B254-EDE8721D42D9}"/>
            </a:ext>
          </a:extLst>
        </xdr:cNvPr>
        <xdr:cNvSpPr txBox="1"/>
      </xdr:nvSpPr>
      <xdr:spPr>
        <a:xfrm>
          <a:off x="16588817" y="1082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3C92C185-E823-4BAD-80A6-497FED42AF62}"/>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10027573-CC87-4BF5-B617-4B52D822A8D2}"/>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00FB798E-8F79-481D-ADCB-4A4CA856C0C8}"/>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4A5E1D84-6312-4D1A-B1BD-A38D89AEB270}"/>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AD26BE4A-27A3-4941-BC82-F8F3BC893945}"/>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DECA3140-A4A7-4049-969E-E797FB9C20FE}"/>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B9FF3104-E7AB-4C5D-9CCB-194A222EAE8B}"/>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F0352EDA-9F26-40CE-838C-4BDF7B5A55C7}"/>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DCD3ADC5-5FAE-4498-BB64-7891D326C44B}"/>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D702F987-18B1-4E99-B2DD-638F664A85CC}"/>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917D1C18-A82F-465F-9782-E2B1B6765D20}"/>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A05122C1-F031-4315-AD27-C19356D06F1D}"/>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7B9C847A-772A-4BAC-A5FD-A509877A8712}"/>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D5D5592A-77BE-4C4A-BE0D-02F55C03F841}"/>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CBA85D60-77CA-41F5-93BC-54F4AEC912DF}"/>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6D06B332-CA40-479E-BBDA-4F0D3C1B12E3}"/>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A331343C-DEBC-4CBA-8242-B88870F49242}"/>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83A373E1-1C9D-4952-8497-E993684729FD}"/>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80E510B3-FE19-43CA-B1CF-7B1EBC3728FC}"/>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49472763-2063-480C-8A3A-F25216E82ED6}"/>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8" name="テキスト ボックス 637">
          <a:extLst>
            <a:ext uri="{FF2B5EF4-FFF2-40B4-BE49-F238E27FC236}">
              <a16:creationId xmlns:a16="http://schemas.microsoft.com/office/drawing/2014/main" id="{EF01323A-9AF3-4F9A-A026-6C77002ABB68}"/>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E4B461D1-7A1F-44E6-9A3E-7AF807464C63}"/>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0BF479F6-4DDF-4590-AEF3-3A62B860533C}"/>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消防施設】&#10;有形固定資産減価償却率グラフ枠">
          <a:extLst>
            <a:ext uri="{FF2B5EF4-FFF2-40B4-BE49-F238E27FC236}">
              <a16:creationId xmlns:a16="http://schemas.microsoft.com/office/drawing/2014/main" id="{3AE17D16-9A60-4353-889A-56F9B901319D}"/>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642" name="直線コネクタ 641">
          <a:extLst>
            <a:ext uri="{FF2B5EF4-FFF2-40B4-BE49-F238E27FC236}">
              <a16:creationId xmlns:a16="http://schemas.microsoft.com/office/drawing/2014/main" id="{F0A0AA7C-7294-4307-82DE-02E158A912AE}"/>
            </a:ext>
          </a:extLst>
        </xdr:cNvPr>
        <xdr:cNvCxnSpPr/>
      </xdr:nvCxnSpPr>
      <xdr:spPr>
        <a:xfrm flipV="1">
          <a:off x="14703424" y="13218795"/>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643" name="【消防施設】&#10;有形固定資産減価償却率最小値テキスト">
          <a:extLst>
            <a:ext uri="{FF2B5EF4-FFF2-40B4-BE49-F238E27FC236}">
              <a16:creationId xmlns:a16="http://schemas.microsoft.com/office/drawing/2014/main" id="{2FB92F46-DE28-4973-BE8A-798A6EFF46FC}"/>
            </a:ext>
          </a:extLst>
        </xdr:cNvPr>
        <xdr:cNvSpPr txBox="1"/>
      </xdr:nvSpPr>
      <xdr:spPr>
        <a:xfrm>
          <a:off x="14742160" y="1481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644" name="直線コネクタ 643">
          <a:extLst>
            <a:ext uri="{FF2B5EF4-FFF2-40B4-BE49-F238E27FC236}">
              <a16:creationId xmlns:a16="http://schemas.microsoft.com/office/drawing/2014/main" id="{AC105F40-1868-4E46-A04C-A95B572D0E63}"/>
            </a:ext>
          </a:extLst>
        </xdr:cNvPr>
        <xdr:cNvCxnSpPr/>
      </xdr:nvCxnSpPr>
      <xdr:spPr>
        <a:xfrm>
          <a:off x="14611350" y="148075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645" name="【消防施設】&#10;有形固定資産減価償却率最大値テキスト">
          <a:extLst>
            <a:ext uri="{FF2B5EF4-FFF2-40B4-BE49-F238E27FC236}">
              <a16:creationId xmlns:a16="http://schemas.microsoft.com/office/drawing/2014/main" id="{28D6C2A1-62FD-4F62-872F-61643BA8DD9D}"/>
            </a:ext>
          </a:extLst>
        </xdr:cNvPr>
        <xdr:cNvSpPr txBox="1"/>
      </xdr:nvSpPr>
      <xdr:spPr>
        <a:xfrm>
          <a:off x="14742160" y="12994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646" name="直線コネクタ 645">
          <a:extLst>
            <a:ext uri="{FF2B5EF4-FFF2-40B4-BE49-F238E27FC236}">
              <a16:creationId xmlns:a16="http://schemas.microsoft.com/office/drawing/2014/main" id="{1C21C72E-B14D-44DF-A54E-015FB19BF06E}"/>
            </a:ext>
          </a:extLst>
        </xdr:cNvPr>
        <xdr:cNvCxnSpPr/>
      </xdr:nvCxnSpPr>
      <xdr:spPr>
        <a:xfrm>
          <a:off x="14611350" y="132187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9541</xdr:rowOff>
    </xdr:from>
    <xdr:ext cx="405111" cy="259045"/>
    <xdr:sp macro="" textlink="">
      <xdr:nvSpPr>
        <xdr:cNvPr id="647" name="【消防施設】&#10;有形固定資産減価償却率平均値テキスト">
          <a:extLst>
            <a:ext uri="{FF2B5EF4-FFF2-40B4-BE49-F238E27FC236}">
              <a16:creationId xmlns:a16="http://schemas.microsoft.com/office/drawing/2014/main" id="{5C5D3DCF-17A7-4980-8361-389D0D54B7A2}"/>
            </a:ext>
          </a:extLst>
        </xdr:cNvPr>
        <xdr:cNvSpPr txBox="1"/>
      </xdr:nvSpPr>
      <xdr:spPr>
        <a:xfrm>
          <a:off x="14742160" y="140703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648" name="フローチャート: 判断 647">
          <a:extLst>
            <a:ext uri="{FF2B5EF4-FFF2-40B4-BE49-F238E27FC236}">
              <a16:creationId xmlns:a16="http://schemas.microsoft.com/office/drawing/2014/main" id="{3AFF9014-161C-4977-974A-B37503877EA8}"/>
            </a:ext>
          </a:extLst>
        </xdr:cNvPr>
        <xdr:cNvSpPr/>
      </xdr:nvSpPr>
      <xdr:spPr>
        <a:xfrm>
          <a:off x="14649450" y="1408810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649" name="フローチャート: 判断 648">
          <a:extLst>
            <a:ext uri="{FF2B5EF4-FFF2-40B4-BE49-F238E27FC236}">
              <a16:creationId xmlns:a16="http://schemas.microsoft.com/office/drawing/2014/main" id="{6B3A01A2-CED1-47FD-B346-5565FDDE60EA}"/>
            </a:ext>
          </a:extLst>
        </xdr:cNvPr>
        <xdr:cNvSpPr/>
      </xdr:nvSpPr>
      <xdr:spPr>
        <a:xfrm>
          <a:off x="13887450" y="1415097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650" name="フローチャート: 判断 649">
          <a:extLst>
            <a:ext uri="{FF2B5EF4-FFF2-40B4-BE49-F238E27FC236}">
              <a16:creationId xmlns:a16="http://schemas.microsoft.com/office/drawing/2014/main" id="{4ACEC33B-9583-4517-9056-244B4C5C99F7}"/>
            </a:ext>
          </a:extLst>
        </xdr:cNvPr>
        <xdr:cNvSpPr/>
      </xdr:nvSpPr>
      <xdr:spPr>
        <a:xfrm>
          <a:off x="13089890" y="1413763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651" name="フローチャート: 判断 650">
          <a:extLst>
            <a:ext uri="{FF2B5EF4-FFF2-40B4-BE49-F238E27FC236}">
              <a16:creationId xmlns:a16="http://schemas.microsoft.com/office/drawing/2014/main" id="{37C303B2-5C32-4C69-B2DC-83C9ECC4710B}"/>
            </a:ext>
          </a:extLst>
        </xdr:cNvPr>
        <xdr:cNvSpPr/>
      </xdr:nvSpPr>
      <xdr:spPr>
        <a:xfrm>
          <a:off x="12303760" y="141185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652" name="フローチャート: 判断 651">
          <a:extLst>
            <a:ext uri="{FF2B5EF4-FFF2-40B4-BE49-F238E27FC236}">
              <a16:creationId xmlns:a16="http://schemas.microsoft.com/office/drawing/2014/main" id="{8BE6ACEC-3592-4FA0-AA27-3FF050E8BE88}"/>
            </a:ext>
          </a:extLst>
        </xdr:cNvPr>
        <xdr:cNvSpPr/>
      </xdr:nvSpPr>
      <xdr:spPr>
        <a:xfrm>
          <a:off x="11487150" y="1407858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D2B6436E-4C0D-4F25-B775-D2E218D7EE58}"/>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9C3C0CCA-D769-45C5-AAC4-9B4B23D2F33F}"/>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640D229E-F984-44A7-A9C7-5BCCE48E6933}"/>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64FD8439-57AC-4A57-ABCC-1CF7A31A1CA2}"/>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974EC48A-D914-454A-8642-21EEB00B8EF1}"/>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65405</xdr:rowOff>
    </xdr:from>
    <xdr:to>
      <xdr:col>85</xdr:col>
      <xdr:colOff>177800</xdr:colOff>
      <xdr:row>81</xdr:row>
      <xdr:rowOff>167005</xdr:rowOff>
    </xdr:to>
    <xdr:sp macro="" textlink="">
      <xdr:nvSpPr>
        <xdr:cNvPr id="658" name="楕円 657">
          <a:extLst>
            <a:ext uri="{FF2B5EF4-FFF2-40B4-BE49-F238E27FC236}">
              <a16:creationId xmlns:a16="http://schemas.microsoft.com/office/drawing/2014/main" id="{AD03A3E3-3770-4E09-A614-5B24DBEF4DAB}"/>
            </a:ext>
          </a:extLst>
        </xdr:cNvPr>
        <xdr:cNvSpPr/>
      </xdr:nvSpPr>
      <xdr:spPr>
        <a:xfrm>
          <a:off x="14649450" y="1395095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88282</xdr:rowOff>
    </xdr:from>
    <xdr:ext cx="405111" cy="259045"/>
    <xdr:sp macro="" textlink="">
      <xdr:nvSpPr>
        <xdr:cNvPr id="659" name="【消防施設】&#10;有形固定資産減価償却率該当値テキスト">
          <a:extLst>
            <a:ext uri="{FF2B5EF4-FFF2-40B4-BE49-F238E27FC236}">
              <a16:creationId xmlns:a16="http://schemas.microsoft.com/office/drawing/2014/main" id="{D3F70B43-3125-429B-BEC1-5E8ECB6BC13A}"/>
            </a:ext>
          </a:extLst>
        </xdr:cNvPr>
        <xdr:cNvSpPr txBox="1"/>
      </xdr:nvSpPr>
      <xdr:spPr>
        <a:xfrm>
          <a:off x="14742160" y="1380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50164</xdr:rowOff>
    </xdr:from>
    <xdr:to>
      <xdr:col>81</xdr:col>
      <xdr:colOff>101600</xdr:colOff>
      <xdr:row>81</xdr:row>
      <xdr:rowOff>151764</xdr:rowOff>
    </xdr:to>
    <xdr:sp macro="" textlink="">
      <xdr:nvSpPr>
        <xdr:cNvPr id="660" name="楕円 659">
          <a:extLst>
            <a:ext uri="{FF2B5EF4-FFF2-40B4-BE49-F238E27FC236}">
              <a16:creationId xmlns:a16="http://schemas.microsoft.com/office/drawing/2014/main" id="{AA25A89E-D4C3-4095-AFC4-BC5C1CF80761}"/>
            </a:ext>
          </a:extLst>
        </xdr:cNvPr>
        <xdr:cNvSpPr/>
      </xdr:nvSpPr>
      <xdr:spPr>
        <a:xfrm>
          <a:off x="13887450" y="1394142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100964</xdr:rowOff>
    </xdr:from>
    <xdr:to>
      <xdr:col>85</xdr:col>
      <xdr:colOff>127000</xdr:colOff>
      <xdr:row>81</xdr:row>
      <xdr:rowOff>116205</xdr:rowOff>
    </xdr:to>
    <xdr:cxnSp macro="">
      <xdr:nvCxnSpPr>
        <xdr:cNvPr id="661" name="直線コネクタ 660">
          <a:extLst>
            <a:ext uri="{FF2B5EF4-FFF2-40B4-BE49-F238E27FC236}">
              <a16:creationId xmlns:a16="http://schemas.microsoft.com/office/drawing/2014/main" id="{B8544D49-B60D-4621-9110-4B4E1E447CA4}"/>
            </a:ext>
          </a:extLst>
        </xdr:cNvPr>
        <xdr:cNvCxnSpPr/>
      </xdr:nvCxnSpPr>
      <xdr:spPr>
        <a:xfrm>
          <a:off x="13942060" y="13984604"/>
          <a:ext cx="76200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126364</xdr:rowOff>
    </xdr:from>
    <xdr:to>
      <xdr:col>76</xdr:col>
      <xdr:colOff>165100</xdr:colOff>
      <xdr:row>78</xdr:row>
      <xdr:rowOff>56514</xdr:rowOff>
    </xdr:to>
    <xdr:sp macro="" textlink="">
      <xdr:nvSpPr>
        <xdr:cNvPr id="662" name="楕円 661">
          <a:extLst>
            <a:ext uri="{FF2B5EF4-FFF2-40B4-BE49-F238E27FC236}">
              <a16:creationId xmlns:a16="http://schemas.microsoft.com/office/drawing/2014/main" id="{1835C68F-883E-4447-82C6-F92DC4A131F5}"/>
            </a:ext>
          </a:extLst>
        </xdr:cNvPr>
        <xdr:cNvSpPr/>
      </xdr:nvSpPr>
      <xdr:spPr>
        <a:xfrm>
          <a:off x="13089890" y="1333182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5714</xdr:rowOff>
    </xdr:from>
    <xdr:to>
      <xdr:col>81</xdr:col>
      <xdr:colOff>50800</xdr:colOff>
      <xdr:row>81</xdr:row>
      <xdr:rowOff>100964</xdr:rowOff>
    </xdr:to>
    <xdr:cxnSp macro="">
      <xdr:nvCxnSpPr>
        <xdr:cNvPr id="663" name="直線コネクタ 662">
          <a:extLst>
            <a:ext uri="{FF2B5EF4-FFF2-40B4-BE49-F238E27FC236}">
              <a16:creationId xmlns:a16="http://schemas.microsoft.com/office/drawing/2014/main" id="{DF644A83-B783-47D1-9F04-3071EAE341C0}"/>
            </a:ext>
          </a:extLst>
        </xdr:cNvPr>
        <xdr:cNvCxnSpPr/>
      </xdr:nvCxnSpPr>
      <xdr:spPr>
        <a:xfrm>
          <a:off x="13144500" y="13380719"/>
          <a:ext cx="797560" cy="60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69214</xdr:rowOff>
    </xdr:from>
    <xdr:to>
      <xdr:col>72</xdr:col>
      <xdr:colOff>38100</xdr:colOff>
      <xdr:row>77</xdr:row>
      <xdr:rowOff>170814</xdr:rowOff>
    </xdr:to>
    <xdr:sp macro="" textlink="">
      <xdr:nvSpPr>
        <xdr:cNvPr id="664" name="楕円 663">
          <a:extLst>
            <a:ext uri="{FF2B5EF4-FFF2-40B4-BE49-F238E27FC236}">
              <a16:creationId xmlns:a16="http://schemas.microsoft.com/office/drawing/2014/main" id="{75EB05D5-715C-496A-85E5-1422845C5A7E}"/>
            </a:ext>
          </a:extLst>
        </xdr:cNvPr>
        <xdr:cNvSpPr/>
      </xdr:nvSpPr>
      <xdr:spPr>
        <a:xfrm>
          <a:off x="12303760" y="1326895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120014</xdr:rowOff>
    </xdr:from>
    <xdr:to>
      <xdr:col>76</xdr:col>
      <xdr:colOff>114300</xdr:colOff>
      <xdr:row>78</xdr:row>
      <xdr:rowOff>5714</xdr:rowOff>
    </xdr:to>
    <xdr:cxnSp macro="">
      <xdr:nvCxnSpPr>
        <xdr:cNvPr id="665" name="直線コネクタ 664">
          <a:extLst>
            <a:ext uri="{FF2B5EF4-FFF2-40B4-BE49-F238E27FC236}">
              <a16:creationId xmlns:a16="http://schemas.microsoft.com/office/drawing/2014/main" id="{D6A3C06F-A186-4344-9F5B-9723D1F60610}"/>
            </a:ext>
          </a:extLst>
        </xdr:cNvPr>
        <xdr:cNvCxnSpPr/>
      </xdr:nvCxnSpPr>
      <xdr:spPr>
        <a:xfrm>
          <a:off x="12346940" y="13323569"/>
          <a:ext cx="79756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17780</xdr:rowOff>
    </xdr:from>
    <xdr:to>
      <xdr:col>67</xdr:col>
      <xdr:colOff>101600</xdr:colOff>
      <xdr:row>77</xdr:row>
      <xdr:rowOff>119380</xdr:rowOff>
    </xdr:to>
    <xdr:sp macro="" textlink="">
      <xdr:nvSpPr>
        <xdr:cNvPr id="666" name="楕円 665">
          <a:extLst>
            <a:ext uri="{FF2B5EF4-FFF2-40B4-BE49-F238E27FC236}">
              <a16:creationId xmlns:a16="http://schemas.microsoft.com/office/drawing/2014/main" id="{95BFF108-D540-45A1-8135-ABC64CF1F803}"/>
            </a:ext>
          </a:extLst>
        </xdr:cNvPr>
        <xdr:cNvSpPr/>
      </xdr:nvSpPr>
      <xdr:spPr>
        <a:xfrm>
          <a:off x="11487150" y="132232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68580</xdr:rowOff>
    </xdr:from>
    <xdr:to>
      <xdr:col>71</xdr:col>
      <xdr:colOff>177800</xdr:colOff>
      <xdr:row>77</xdr:row>
      <xdr:rowOff>120014</xdr:rowOff>
    </xdr:to>
    <xdr:cxnSp macro="">
      <xdr:nvCxnSpPr>
        <xdr:cNvPr id="667" name="直線コネクタ 666">
          <a:extLst>
            <a:ext uri="{FF2B5EF4-FFF2-40B4-BE49-F238E27FC236}">
              <a16:creationId xmlns:a16="http://schemas.microsoft.com/office/drawing/2014/main" id="{46A9D94E-152B-4FA4-B962-B8911ACABFC2}"/>
            </a:ext>
          </a:extLst>
        </xdr:cNvPr>
        <xdr:cNvCxnSpPr/>
      </xdr:nvCxnSpPr>
      <xdr:spPr>
        <a:xfrm>
          <a:off x="11541760" y="13268325"/>
          <a:ext cx="80518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17163</xdr:rowOff>
    </xdr:from>
    <xdr:ext cx="405111" cy="259045"/>
    <xdr:sp macro="" textlink="">
      <xdr:nvSpPr>
        <xdr:cNvPr id="668" name="n_1aveValue【消防施設】&#10;有形固定資産減価償却率">
          <a:extLst>
            <a:ext uri="{FF2B5EF4-FFF2-40B4-BE49-F238E27FC236}">
              <a16:creationId xmlns:a16="http://schemas.microsoft.com/office/drawing/2014/main" id="{1EB4CB2B-C2F8-4B7B-A485-AB7F814B57ED}"/>
            </a:ext>
          </a:extLst>
        </xdr:cNvPr>
        <xdr:cNvSpPr txBox="1"/>
      </xdr:nvSpPr>
      <xdr:spPr>
        <a:xfrm>
          <a:off x="13738234" y="14251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macro="" textlink="">
      <xdr:nvSpPr>
        <xdr:cNvPr id="669" name="n_2aveValue【消防施設】&#10;有形固定資産減価償却率">
          <a:extLst>
            <a:ext uri="{FF2B5EF4-FFF2-40B4-BE49-F238E27FC236}">
              <a16:creationId xmlns:a16="http://schemas.microsoft.com/office/drawing/2014/main" id="{EA3D3CF3-ED96-4C63-A833-F7871E86C268}"/>
            </a:ext>
          </a:extLst>
        </xdr:cNvPr>
        <xdr:cNvSpPr txBox="1"/>
      </xdr:nvSpPr>
      <xdr:spPr>
        <a:xfrm>
          <a:off x="1295718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670" name="n_3aveValue【消防施設】&#10;有形固定資産減価償却率">
          <a:extLst>
            <a:ext uri="{FF2B5EF4-FFF2-40B4-BE49-F238E27FC236}">
              <a16:creationId xmlns:a16="http://schemas.microsoft.com/office/drawing/2014/main" id="{3816C931-AE93-4EBF-9AC1-8A5AB1EBF2A1}"/>
            </a:ext>
          </a:extLst>
        </xdr:cNvPr>
        <xdr:cNvSpPr txBox="1"/>
      </xdr:nvSpPr>
      <xdr:spPr>
        <a:xfrm>
          <a:off x="1217105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108602</xdr:rowOff>
    </xdr:from>
    <xdr:ext cx="405111" cy="259045"/>
    <xdr:sp macro="" textlink="">
      <xdr:nvSpPr>
        <xdr:cNvPr id="671" name="n_4aveValue【消防施設】&#10;有形固定資産減価償却率">
          <a:extLst>
            <a:ext uri="{FF2B5EF4-FFF2-40B4-BE49-F238E27FC236}">
              <a16:creationId xmlns:a16="http://schemas.microsoft.com/office/drawing/2014/main" id="{3F556185-FB25-4B5B-86F4-DAD6BDB74C5F}"/>
            </a:ext>
          </a:extLst>
        </xdr:cNvPr>
        <xdr:cNvSpPr txBox="1"/>
      </xdr:nvSpPr>
      <xdr:spPr>
        <a:xfrm>
          <a:off x="11354444" y="1416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168291</xdr:rowOff>
    </xdr:from>
    <xdr:ext cx="405111" cy="259045"/>
    <xdr:sp macro="" textlink="">
      <xdr:nvSpPr>
        <xdr:cNvPr id="672" name="n_1mainValue【消防施設】&#10;有形固定資産減価償却率">
          <a:extLst>
            <a:ext uri="{FF2B5EF4-FFF2-40B4-BE49-F238E27FC236}">
              <a16:creationId xmlns:a16="http://schemas.microsoft.com/office/drawing/2014/main" id="{63DB4914-C9CC-4ACE-94E1-F4B43F645737}"/>
            </a:ext>
          </a:extLst>
        </xdr:cNvPr>
        <xdr:cNvSpPr txBox="1"/>
      </xdr:nvSpPr>
      <xdr:spPr>
        <a:xfrm>
          <a:off x="13738234" y="13716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73041</xdr:rowOff>
    </xdr:from>
    <xdr:ext cx="405111" cy="259045"/>
    <xdr:sp macro="" textlink="">
      <xdr:nvSpPr>
        <xdr:cNvPr id="673" name="n_2mainValue【消防施設】&#10;有形固定資産減価償却率">
          <a:extLst>
            <a:ext uri="{FF2B5EF4-FFF2-40B4-BE49-F238E27FC236}">
              <a16:creationId xmlns:a16="http://schemas.microsoft.com/office/drawing/2014/main" id="{29F01983-FBFF-401E-BC8A-B038C4C6123B}"/>
            </a:ext>
          </a:extLst>
        </xdr:cNvPr>
        <xdr:cNvSpPr txBox="1"/>
      </xdr:nvSpPr>
      <xdr:spPr>
        <a:xfrm>
          <a:off x="12957184" y="1310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15891</xdr:rowOff>
    </xdr:from>
    <xdr:ext cx="405111" cy="259045"/>
    <xdr:sp macro="" textlink="">
      <xdr:nvSpPr>
        <xdr:cNvPr id="674" name="n_3mainValue【消防施設】&#10;有形固定資産減価償却率">
          <a:extLst>
            <a:ext uri="{FF2B5EF4-FFF2-40B4-BE49-F238E27FC236}">
              <a16:creationId xmlns:a16="http://schemas.microsoft.com/office/drawing/2014/main" id="{AE4C79C1-9AAF-4B6F-8703-34B2D4A67A5F}"/>
            </a:ext>
          </a:extLst>
        </xdr:cNvPr>
        <xdr:cNvSpPr txBox="1"/>
      </xdr:nvSpPr>
      <xdr:spPr>
        <a:xfrm>
          <a:off x="12171054" y="13049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75</xdr:row>
      <xdr:rowOff>135907</xdr:rowOff>
    </xdr:from>
    <xdr:ext cx="405111" cy="259045"/>
    <xdr:sp macro="" textlink="">
      <xdr:nvSpPr>
        <xdr:cNvPr id="675" name="n_4mainValue【消防施設】&#10;有形固定資産減価償却率">
          <a:extLst>
            <a:ext uri="{FF2B5EF4-FFF2-40B4-BE49-F238E27FC236}">
              <a16:creationId xmlns:a16="http://schemas.microsoft.com/office/drawing/2014/main" id="{B9A4F771-D1C8-4A7C-A1ED-F7BC8B2D4707}"/>
            </a:ext>
          </a:extLst>
        </xdr:cNvPr>
        <xdr:cNvSpPr txBox="1"/>
      </xdr:nvSpPr>
      <xdr:spPr>
        <a:xfrm>
          <a:off x="11354444" y="1299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F383699E-E1D4-42B3-B35B-F141419866E4}"/>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CF02E8D9-AC29-4AE2-9F4E-C23FB7EAFF7D}"/>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5B039D0F-39C3-42A1-845B-A459ED249F5C}"/>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B59ED2A3-406D-4FA0-837E-F544208354B9}"/>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4E579BC3-B9DF-48D5-8682-74E21E79E2D9}"/>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B70FE5F2-D104-49B6-9740-EADE286CBCDB}"/>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BC0392A8-9FBD-42E9-8CA9-B272C62B78A3}"/>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97EADBE3-658E-4D47-97C3-5F89C22EDB88}"/>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B40BF102-DF74-4CBE-9D7E-06E39DC426C2}"/>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EFF3FFDD-5270-436A-8A33-973C8863AB2D}"/>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6" name="直線コネクタ 685">
          <a:extLst>
            <a:ext uri="{FF2B5EF4-FFF2-40B4-BE49-F238E27FC236}">
              <a16:creationId xmlns:a16="http://schemas.microsoft.com/office/drawing/2014/main" id="{54B158D2-9A1C-45A6-8762-A413766B4597}"/>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7" name="テキスト ボックス 686">
          <a:extLst>
            <a:ext uri="{FF2B5EF4-FFF2-40B4-BE49-F238E27FC236}">
              <a16:creationId xmlns:a16="http://schemas.microsoft.com/office/drawing/2014/main" id="{5DDF87D9-A84E-402A-8BB0-45D4FA0702B0}"/>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8" name="直線コネクタ 687">
          <a:extLst>
            <a:ext uri="{FF2B5EF4-FFF2-40B4-BE49-F238E27FC236}">
              <a16:creationId xmlns:a16="http://schemas.microsoft.com/office/drawing/2014/main" id="{E1C2D8A5-7D8C-45BE-BD20-43F481FBB309}"/>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9" name="テキスト ボックス 688">
          <a:extLst>
            <a:ext uri="{FF2B5EF4-FFF2-40B4-BE49-F238E27FC236}">
              <a16:creationId xmlns:a16="http://schemas.microsoft.com/office/drawing/2014/main" id="{B9859449-A78F-4A1F-AB7C-90B533BD1C0E}"/>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0" name="直線コネクタ 689">
          <a:extLst>
            <a:ext uri="{FF2B5EF4-FFF2-40B4-BE49-F238E27FC236}">
              <a16:creationId xmlns:a16="http://schemas.microsoft.com/office/drawing/2014/main" id="{AA2FF4D9-7291-4B81-9048-121F338E769D}"/>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1" name="テキスト ボックス 690">
          <a:extLst>
            <a:ext uri="{FF2B5EF4-FFF2-40B4-BE49-F238E27FC236}">
              <a16:creationId xmlns:a16="http://schemas.microsoft.com/office/drawing/2014/main" id="{4B7BB69E-1FE1-4115-A141-DAE949276BA4}"/>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2" name="直線コネクタ 691">
          <a:extLst>
            <a:ext uri="{FF2B5EF4-FFF2-40B4-BE49-F238E27FC236}">
              <a16:creationId xmlns:a16="http://schemas.microsoft.com/office/drawing/2014/main" id="{F9680854-1A5C-4E04-BCB5-9EF56D89BF1F}"/>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3" name="テキスト ボックス 692">
          <a:extLst>
            <a:ext uri="{FF2B5EF4-FFF2-40B4-BE49-F238E27FC236}">
              <a16:creationId xmlns:a16="http://schemas.microsoft.com/office/drawing/2014/main" id="{4D5D3EB9-A20C-43B4-9DC0-C2B216D9691B}"/>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4" name="直線コネクタ 693">
          <a:extLst>
            <a:ext uri="{FF2B5EF4-FFF2-40B4-BE49-F238E27FC236}">
              <a16:creationId xmlns:a16="http://schemas.microsoft.com/office/drawing/2014/main" id="{0A8F13D3-C70D-4F50-9A44-3D8B997B6FDA}"/>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5" name="テキスト ボックス 694">
          <a:extLst>
            <a:ext uri="{FF2B5EF4-FFF2-40B4-BE49-F238E27FC236}">
              <a16:creationId xmlns:a16="http://schemas.microsoft.com/office/drawing/2014/main" id="{DE4C88CE-3288-4981-927E-DB58B97A40B5}"/>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6" name="直線コネクタ 695">
          <a:extLst>
            <a:ext uri="{FF2B5EF4-FFF2-40B4-BE49-F238E27FC236}">
              <a16:creationId xmlns:a16="http://schemas.microsoft.com/office/drawing/2014/main" id="{72A7A25F-0A4B-4A14-9D08-B7C47F1308AD}"/>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697" name="テキスト ボックス 696">
          <a:extLst>
            <a:ext uri="{FF2B5EF4-FFF2-40B4-BE49-F238E27FC236}">
              <a16:creationId xmlns:a16="http://schemas.microsoft.com/office/drawing/2014/main" id="{BED36B9F-9C00-4F17-8A71-E606BF221780}"/>
            </a:ext>
          </a:extLst>
        </xdr:cNvPr>
        <xdr:cNvSpPr txBox="1"/>
      </xdr:nvSpPr>
      <xdr:spPr>
        <a:xfrm>
          <a:off x="15985051" y="1313644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90815CBE-8E92-4287-86C6-D9D20DFA307E}"/>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99" name="テキスト ボックス 698">
          <a:extLst>
            <a:ext uri="{FF2B5EF4-FFF2-40B4-BE49-F238E27FC236}">
              <a16:creationId xmlns:a16="http://schemas.microsoft.com/office/drawing/2014/main" id="{E901C85E-88EA-40F7-AEAD-3C642BB145A6}"/>
            </a:ext>
          </a:extLst>
        </xdr:cNvPr>
        <xdr:cNvSpPr txBox="1"/>
      </xdr:nvSpPr>
      <xdr:spPr>
        <a:xfrm>
          <a:off x="1598505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消防施設】&#10;一人当たり面積グラフ枠">
          <a:extLst>
            <a:ext uri="{FF2B5EF4-FFF2-40B4-BE49-F238E27FC236}">
              <a16:creationId xmlns:a16="http://schemas.microsoft.com/office/drawing/2014/main" id="{F9D18963-11BD-4C5D-8F57-FBCD12BCBAB8}"/>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701" name="直線コネクタ 700">
          <a:extLst>
            <a:ext uri="{FF2B5EF4-FFF2-40B4-BE49-F238E27FC236}">
              <a16:creationId xmlns:a16="http://schemas.microsoft.com/office/drawing/2014/main" id="{C3655855-2716-4A4C-9161-263CE9C2AA2E}"/>
            </a:ext>
          </a:extLst>
        </xdr:cNvPr>
        <xdr:cNvCxnSpPr/>
      </xdr:nvCxnSpPr>
      <xdr:spPr>
        <a:xfrm flipV="1">
          <a:off x="19947254" y="13303159"/>
          <a:ext cx="0" cy="1610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702" name="【消防施設】&#10;一人当たり面積最小値テキスト">
          <a:extLst>
            <a:ext uri="{FF2B5EF4-FFF2-40B4-BE49-F238E27FC236}">
              <a16:creationId xmlns:a16="http://schemas.microsoft.com/office/drawing/2014/main" id="{1D959FF6-11E0-4EA1-8F11-5F1E16ADDE16}"/>
            </a:ext>
          </a:extLst>
        </xdr:cNvPr>
        <xdr:cNvSpPr txBox="1"/>
      </xdr:nvSpPr>
      <xdr:spPr>
        <a:xfrm>
          <a:off x="19985990" y="1491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703" name="直線コネクタ 702">
          <a:extLst>
            <a:ext uri="{FF2B5EF4-FFF2-40B4-BE49-F238E27FC236}">
              <a16:creationId xmlns:a16="http://schemas.microsoft.com/office/drawing/2014/main" id="{57C3D6A0-6A2F-46CB-ADAF-44FD92E6E9A9}"/>
            </a:ext>
          </a:extLst>
        </xdr:cNvPr>
        <xdr:cNvCxnSpPr/>
      </xdr:nvCxnSpPr>
      <xdr:spPr>
        <a:xfrm>
          <a:off x="19885660" y="14913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704" name="【消防施設】&#10;一人当たり面積最大値テキスト">
          <a:extLst>
            <a:ext uri="{FF2B5EF4-FFF2-40B4-BE49-F238E27FC236}">
              <a16:creationId xmlns:a16="http://schemas.microsoft.com/office/drawing/2014/main" id="{CCFBEE8E-19B0-48C3-9F44-21B7E0AA4F06}"/>
            </a:ext>
          </a:extLst>
        </xdr:cNvPr>
        <xdr:cNvSpPr txBox="1"/>
      </xdr:nvSpPr>
      <xdr:spPr>
        <a:xfrm>
          <a:off x="19985990" y="13084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705" name="直線コネクタ 704">
          <a:extLst>
            <a:ext uri="{FF2B5EF4-FFF2-40B4-BE49-F238E27FC236}">
              <a16:creationId xmlns:a16="http://schemas.microsoft.com/office/drawing/2014/main" id="{5EE0EF16-4997-47FC-B950-7D3C66845970}"/>
            </a:ext>
          </a:extLst>
        </xdr:cNvPr>
        <xdr:cNvCxnSpPr/>
      </xdr:nvCxnSpPr>
      <xdr:spPr>
        <a:xfrm>
          <a:off x="19885660" y="133031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706" name="【消防施設】&#10;一人当たり面積平均値テキスト">
          <a:extLst>
            <a:ext uri="{FF2B5EF4-FFF2-40B4-BE49-F238E27FC236}">
              <a16:creationId xmlns:a16="http://schemas.microsoft.com/office/drawing/2014/main" id="{B1CFAC5F-0D53-4B75-8E76-416D8359DD01}"/>
            </a:ext>
          </a:extLst>
        </xdr:cNvPr>
        <xdr:cNvSpPr txBox="1"/>
      </xdr:nvSpPr>
      <xdr:spPr>
        <a:xfrm>
          <a:off x="19985990" y="146659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707" name="フローチャート: 判断 706">
          <a:extLst>
            <a:ext uri="{FF2B5EF4-FFF2-40B4-BE49-F238E27FC236}">
              <a16:creationId xmlns:a16="http://schemas.microsoft.com/office/drawing/2014/main" id="{C2A0C9E9-71BE-411E-9148-BE24BA91F5F1}"/>
            </a:ext>
          </a:extLst>
        </xdr:cNvPr>
        <xdr:cNvSpPr/>
      </xdr:nvSpPr>
      <xdr:spPr>
        <a:xfrm>
          <a:off x="19904710" y="1480879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708" name="フローチャート: 判断 707">
          <a:extLst>
            <a:ext uri="{FF2B5EF4-FFF2-40B4-BE49-F238E27FC236}">
              <a16:creationId xmlns:a16="http://schemas.microsoft.com/office/drawing/2014/main" id="{DE2A223D-8B4B-4F10-8093-E449D8A92F31}"/>
            </a:ext>
          </a:extLst>
        </xdr:cNvPr>
        <xdr:cNvSpPr/>
      </xdr:nvSpPr>
      <xdr:spPr>
        <a:xfrm>
          <a:off x="19161760" y="1480879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709" name="フローチャート: 判断 708">
          <a:extLst>
            <a:ext uri="{FF2B5EF4-FFF2-40B4-BE49-F238E27FC236}">
              <a16:creationId xmlns:a16="http://schemas.microsoft.com/office/drawing/2014/main" id="{D1106153-432E-4C2F-8F3A-F778010459C0}"/>
            </a:ext>
          </a:extLst>
        </xdr:cNvPr>
        <xdr:cNvSpPr/>
      </xdr:nvSpPr>
      <xdr:spPr>
        <a:xfrm>
          <a:off x="18345150" y="14826651"/>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710" name="フローチャート: 判断 709">
          <a:extLst>
            <a:ext uri="{FF2B5EF4-FFF2-40B4-BE49-F238E27FC236}">
              <a16:creationId xmlns:a16="http://schemas.microsoft.com/office/drawing/2014/main" id="{E71C3DD0-46AB-46D3-84E3-297761D47D7D}"/>
            </a:ext>
          </a:extLst>
        </xdr:cNvPr>
        <xdr:cNvSpPr/>
      </xdr:nvSpPr>
      <xdr:spPr>
        <a:xfrm>
          <a:off x="17547590" y="1482877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711" name="フローチャート: 判断 710">
          <a:extLst>
            <a:ext uri="{FF2B5EF4-FFF2-40B4-BE49-F238E27FC236}">
              <a16:creationId xmlns:a16="http://schemas.microsoft.com/office/drawing/2014/main" id="{A039478C-189E-49A3-9612-B46D8731E106}"/>
            </a:ext>
          </a:extLst>
        </xdr:cNvPr>
        <xdr:cNvSpPr/>
      </xdr:nvSpPr>
      <xdr:spPr>
        <a:xfrm>
          <a:off x="16761460" y="1482458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B639E46B-056D-4478-BBFC-6BDF7A9436C0}"/>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EECE081F-C68A-43F1-AAC1-323369456E56}"/>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1A020E82-E7F7-46F7-BCAF-FFA43544A972}"/>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6A620530-4BD4-40F4-8832-DC502330A180}"/>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D42D7D65-FD17-4802-BACD-54E083F98A28}"/>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97191</xdr:rowOff>
    </xdr:from>
    <xdr:to>
      <xdr:col>116</xdr:col>
      <xdr:colOff>114300</xdr:colOff>
      <xdr:row>87</xdr:row>
      <xdr:rowOff>27341</xdr:rowOff>
    </xdr:to>
    <xdr:sp macro="" textlink="">
      <xdr:nvSpPr>
        <xdr:cNvPr id="717" name="楕円 716">
          <a:extLst>
            <a:ext uri="{FF2B5EF4-FFF2-40B4-BE49-F238E27FC236}">
              <a16:creationId xmlns:a16="http://schemas.microsoft.com/office/drawing/2014/main" id="{0E03A0C1-0F5D-4B14-879D-400E724E238C}"/>
            </a:ext>
          </a:extLst>
        </xdr:cNvPr>
        <xdr:cNvSpPr/>
      </xdr:nvSpPr>
      <xdr:spPr>
        <a:xfrm>
          <a:off x="19904710" y="1483808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44430</xdr:rowOff>
    </xdr:from>
    <xdr:ext cx="469744" cy="259045"/>
    <xdr:sp macro="" textlink="">
      <xdr:nvSpPr>
        <xdr:cNvPr id="718" name="【消防施設】&#10;一人当たり面積該当値テキスト">
          <a:extLst>
            <a:ext uri="{FF2B5EF4-FFF2-40B4-BE49-F238E27FC236}">
              <a16:creationId xmlns:a16="http://schemas.microsoft.com/office/drawing/2014/main" id="{81266633-3B34-4B8C-A215-D8EAD7C26D55}"/>
            </a:ext>
          </a:extLst>
        </xdr:cNvPr>
        <xdr:cNvSpPr txBox="1"/>
      </xdr:nvSpPr>
      <xdr:spPr>
        <a:xfrm>
          <a:off x="19985990" y="14791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97518</xdr:rowOff>
    </xdr:from>
    <xdr:to>
      <xdr:col>112</xdr:col>
      <xdr:colOff>38100</xdr:colOff>
      <xdr:row>87</xdr:row>
      <xdr:rowOff>27668</xdr:rowOff>
    </xdr:to>
    <xdr:sp macro="" textlink="">
      <xdr:nvSpPr>
        <xdr:cNvPr id="719" name="楕円 718">
          <a:extLst>
            <a:ext uri="{FF2B5EF4-FFF2-40B4-BE49-F238E27FC236}">
              <a16:creationId xmlns:a16="http://schemas.microsoft.com/office/drawing/2014/main" id="{8EFC4D60-EFF8-43BD-A0F4-AE02ACD1532A}"/>
            </a:ext>
          </a:extLst>
        </xdr:cNvPr>
        <xdr:cNvSpPr/>
      </xdr:nvSpPr>
      <xdr:spPr>
        <a:xfrm>
          <a:off x="19161760" y="1483840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147991</xdr:rowOff>
    </xdr:from>
    <xdr:to>
      <xdr:col>116</xdr:col>
      <xdr:colOff>63500</xdr:colOff>
      <xdr:row>86</xdr:row>
      <xdr:rowOff>148318</xdr:rowOff>
    </xdr:to>
    <xdr:cxnSp macro="">
      <xdr:nvCxnSpPr>
        <xdr:cNvPr id="720" name="直線コネクタ 719">
          <a:extLst>
            <a:ext uri="{FF2B5EF4-FFF2-40B4-BE49-F238E27FC236}">
              <a16:creationId xmlns:a16="http://schemas.microsoft.com/office/drawing/2014/main" id="{7A5CEC12-FA57-41ED-B43C-F2DEE7967678}"/>
            </a:ext>
          </a:extLst>
        </xdr:cNvPr>
        <xdr:cNvCxnSpPr/>
      </xdr:nvCxnSpPr>
      <xdr:spPr>
        <a:xfrm flipV="1">
          <a:off x="19204940" y="14890786"/>
          <a:ext cx="74295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98171</xdr:rowOff>
    </xdr:from>
    <xdr:to>
      <xdr:col>107</xdr:col>
      <xdr:colOff>101600</xdr:colOff>
      <xdr:row>87</xdr:row>
      <xdr:rowOff>28321</xdr:rowOff>
    </xdr:to>
    <xdr:sp macro="" textlink="">
      <xdr:nvSpPr>
        <xdr:cNvPr id="721" name="楕円 720">
          <a:extLst>
            <a:ext uri="{FF2B5EF4-FFF2-40B4-BE49-F238E27FC236}">
              <a16:creationId xmlns:a16="http://schemas.microsoft.com/office/drawing/2014/main" id="{27DDDEA1-2C96-4317-B35B-DB79720ED445}"/>
            </a:ext>
          </a:extLst>
        </xdr:cNvPr>
        <xdr:cNvSpPr/>
      </xdr:nvSpPr>
      <xdr:spPr>
        <a:xfrm>
          <a:off x="18345150" y="1483906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148318</xdr:rowOff>
    </xdr:from>
    <xdr:to>
      <xdr:col>111</xdr:col>
      <xdr:colOff>177800</xdr:colOff>
      <xdr:row>86</xdr:row>
      <xdr:rowOff>148971</xdr:rowOff>
    </xdr:to>
    <xdr:cxnSp macro="">
      <xdr:nvCxnSpPr>
        <xdr:cNvPr id="722" name="直線コネクタ 721">
          <a:extLst>
            <a:ext uri="{FF2B5EF4-FFF2-40B4-BE49-F238E27FC236}">
              <a16:creationId xmlns:a16="http://schemas.microsoft.com/office/drawing/2014/main" id="{B5B3F65D-E115-4BF5-8DDC-37A4C626456A}"/>
            </a:ext>
          </a:extLst>
        </xdr:cNvPr>
        <xdr:cNvCxnSpPr/>
      </xdr:nvCxnSpPr>
      <xdr:spPr>
        <a:xfrm flipV="1">
          <a:off x="18399760" y="14891113"/>
          <a:ext cx="805180" cy="2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99640</xdr:rowOff>
    </xdr:from>
    <xdr:to>
      <xdr:col>102</xdr:col>
      <xdr:colOff>165100</xdr:colOff>
      <xdr:row>87</xdr:row>
      <xdr:rowOff>29790</xdr:rowOff>
    </xdr:to>
    <xdr:sp macro="" textlink="">
      <xdr:nvSpPr>
        <xdr:cNvPr id="723" name="楕円 722">
          <a:extLst>
            <a:ext uri="{FF2B5EF4-FFF2-40B4-BE49-F238E27FC236}">
              <a16:creationId xmlns:a16="http://schemas.microsoft.com/office/drawing/2014/main" id="{4681F53C-8795-488F-A679-7410FFE04F79}"/>
            </a:ext>
          </a:extLst>
        </xdr:cNvPr>
        <xdr:cNvSpPr/>
      </xdr:nvSpPr>
      <xdr:spPr>
        <a:xfrm>
          <a:off x="17547590" y="148405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148971</xdr:rowOff>
    </xdr:from>
    <xdr:to>
      <xdr:col>107</xdr:col>
      <xdr:colOff>50800</xdr:colOff>
      <xdr:row>86</xdr:row>
      <xdr:rowOff>150440</xdr:rowOff>
    </xdr:to>
    <xdr:cxnSp macro="">
      <xdr:nvCxnSpPr>
        <xdr:cNvPr id="724" name="直線コネクタ 723">
          <a:extLst>
            <a:ext uri="{FF2B5EF4-FFF2-40B4-BE49-F238E27FC236}">
              <a16:creationId xmlns:a16="http://schemas.microsoft.com/office/drawing/2014/main" id="{057A4FD2-BB25-493B-B560-259C9CBF02EA}"/>
            </a:ext>
          </a:extLst>
        </xdr:cNvPr>
        <xdr:cNvCxnSpPr/>
      </xdr:nvCxnSpPr>
      <xdr:spPr>
        <a:xfrm flipV="1">
          <a:off x="17602200" y="14893671"/>
          <a:ext cx="797560" cy="1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98171</xdr:rowOff>
    </xdr:from>
    <xdr:to>
      <xdr:col>98</xdr:col>
      <xdr:colOff>38100</xdr:colOff>
      <xdr:row>87</xdr:row>
      <xdr:rowOff>28321</xdr:rowOff>
    </xdr:to>
    <xdr:sp macro="" textlink="">
      <xdr:nvSpPr>
        <xdr:cNvPr id="725" name="楕円 724">
          <a:extLst>
            <a:ext uri="{FF2B5EF4-FFF2-40B4-BE49-F238E27FC236}">
              <a16:creationId xmlns:a16="http://schemas.microsoft.com/office/drawing/2014/main" id="{133676D6-BACC-4D90-AB31-FE6CCD570563}"/>
            </a:ext>
          </a:extLst>
        </xdr:cNvPr>
        <xdr:cNvSpPr/>
      </xdr:nvSpPr>
      <xdr:spPr>
        <a:xfrm>
          <a:off x="16761460" y="1483906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148971</xdr:rowOff>
    </xdr:from>
    <xdr:to>
      <xdr:col>102</xdr:col>
      <xdr:colOff>114300</xdr:colOff>
      <xdr:row>86</xdr:row>
      <xdr:rowOff>150440</xdr:rowOff>
    </xdr:to>
    <xdr:cxnSp macro="">
      <xdr:nvCxnSpPr>
        <xdr:cNvPr id="726" name="直線コネクタ 725">
          <a:extLst>
            <a:ext uri="{FF2B5EF4-FFF2-40B4-BE49-F238E27FC236}">
              <a16:creationId xmlns:a16="http://schemas.microsoft.com/office/drawing/2014/main" id="{96A4DDF2-AE7B-4C7A-8303-D70755D4E1DF}"/>
            </a:ext>
          </a:extLst>
        </xdr:cNvPr>
        <xdr:cNvCxnSpPr/>
      </xdr:nvCxnSpPr>
      <xdr:spPr>
        <a:xfrm>
          <a:off x="16804640" y="14893671"/>
          <a:ext cx="797560" cy="1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727" name="n_1aveValue【消防施設】&#10;一人当たり面積">
          <a:extLst>
            <a:ext uri="{FF2B5EF4-FFF2-40B4-BE49-F238E27FC236}">
              <a16:creationId xmlns:a16="http://schemas.microsoft.com/office/drawing/2014/main" id="{506EEC7C-E4FC-46D8-B69B-2C5ACD788648}"/>
            </a:ext>
          </a:extLst>
        </xdr:cNvPr>
        <xdr:cNvSpPr txBox="1"/>
      </xdr:nvSpPr>
      <xdr:spPr>
        <a:xfrm>
          <a:off x="18982132" y="14589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728" name="n_2aveValue【消防施設】&#10;一人当たり面積">
          <a:extLst>
            <a:ext uri="{FF2B5EF4-FFF2-40B4-BE49-F238E27FC236}">
              <a16:creationId xmlns:a16="http://schemas.microsoft.com/office/drawing/2014/main" id="{555E43FD-0173-4B0D-AA40-8CA4B5EA4D74}"/>
            </a:ext>
          </a:extLst>
        </xdr:cNvPr>
        <xdr:cNvSpPr txBox="1"/>
      </xdr:nvSpPr>
      <xdr:spPr>
        <a:xfrm>
          <a:off x="18182032" y="14598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729" name="n_3aveValue【消防施設】&#10;一人当たり面積">
          <a:extLst>
            <a:ext uri="{FF2B5EF4-FFF2-40B4-BE49-F238E27FC236}">
              <a16:creationId xmlns:a16="http://schemas.microsoft.com/office/drawing/2014/main" id="{53FD91CC-E02C-40DE-A9CC-307F6A341C85}"/>
            </a:ext>
          </a:extLst>
        </xdr:cNvPr>
        <xdr:cNvSpPr txBox="1"/>
      </xdr:nvSpPr>
      <xdr:spPr>
        <a:xfrm>
          <a:off x="17384472" y="14600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26560</xdr:rowOff>
    </xdr:from>
    <xdr:ext cx="469744" cy="259045"/>
    <xdr:sp macro="" textlink="">
      <xdr:nvSpPr>
        <xdr:cNvPr id="730" name="n_4aveValue【消防施設】&#10;一人当たり面積">
          <a:extLst>
            <a:ext uri="{FF2B5EF4-FFF2-40B4-BE49-F238E27FC236}">
              <a16:creationId xmlns:a16="http://schemas.microsoft.com/office/drawing/2014/main" id="{4F8FD63E-5746-4395-BF36-410F5D514FE6}"/>
            </a:ext>
          </a:extLst>
        </xdr:cNvPr>
        <xdr:cNvSpPr txBox="1"/>
      </xdr:nvSpPr>
      <xdr:spPr>
        <a:xfrm>
          <a:off x="16588817" y="14596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18795</xdr:rowOff>
    </xdr:from>
    <xdr:ext cx="469744" cy="259045"/>
    <xdr:sp macro="" textlink="">
      <xdr:nvSpPr>
        <xdr:cNvPr id="731" name="n_1mainValue【消防施設】&#10;一人当たり面積">
          <a:extLst>
            <a:ext uri="{FF2B5EF4-FFF2-40B4-BE49-F238E27FC236}">
              <a16:creationId xmlns:a16="http://schemas.microsoft.com/office/drawing/2014/main" id="{BA353F67-93B5-48AF-8F3A-0AB3CE59D89B}"/>
            </a:ext>
          </a:extLst>
        </xdr:cNvPr>
        <xdr:cNvSpPr txBox="1"/>
      </xdr:nvSpPr>
      <xdr:spPr>
        <a:xfrm>
          <a:off x="18982132" y="14938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19448</xdr:rowOff>
    </xdr:from>
    <xdr:ext cx="469744" cy="259045"/>
    <xdr:sp macro="" textlink="">
      <xdr:nvSpPr>
        <xdr:cNvPr id="732" name="n_2mainValue【消防施設】&#10;一人当たり面積">
          <a:extLst>
            <a:ext uri="{FF2B5EF4-FFF2-40B4-BE49-F238E27FC236}">
              <a16:creationId xmlns:a16="http://schemas.microsoft.com/office/drawing/2014/main" id="{76D7BD3B-3EFA-4680-814F-604E769296BC}"/>
            </a:ext>
          </a:extLst>
        </xdr:cNvPr>
        <xdr:cNvSpPr txBox="1"/>
      </xdr:nvSpPr>
      <xdr:spPr>
        <a:xfrm>
          <a:off x="18182032" y="14931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20917</xdr:rowOff>
    </xdr:from>
    <xdr:ext cx="469744" cy="259045"/>
    <xdr:sp macro="" textlink="">
      <xdr:nvSpPr>
        <xdr:cNvPr id="733" name="n_3mainValue【消防施設】&#10;一人当たり面積">
          <a:extLst>
            <a:ext uri="{FF2B5EF4-FFF2-40B4-BE49-F238E27FC236}">
              <a16:creationId xmlns:a16="http://schemas.microsoft.com/office/drawing/2014/main" id="{68F3A43A-088E-4FFE-9A8C-2D5409BEBD84}"/>
            </a:ext>
          </a:extLst>
        </xdr:cNvPr>
        <xdr:cNvSpPr txBox="1"/>
      </xdr:nvSpPr>
      <xdr:spPr>
        <a:xfrm>
          <a:off x="17384472" y="1493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19448</xdr:rowOff>
    </xdr:from>
    <xdr:ext cx="469744" cy="259045"/>
    <xdr:sp macro="" textlink="">
      <xdr:nvSpPr>
        <xdr:cNvPr id="734" name="n_4mainValue【消防施設】&#10;一人当たり面積">
          <a:extLst>
            <a:ext uri="{FF2B5EF4-FFF2-40B4-BE49-F238E27FC236}">
              <a16:creationId xmlns:a16="http://schemas.microsoft.com/office/drawing/2014/main" id="{187C6A62-0C7B-4CA9-B18A-ACB7F099E24F}"/>
            </a:ext>
          </a:extLst>
        </xdr:cNvPr>
        <xdr:cNvSpPr txBox="1"/>
      </xdr:nvSpPr>
      <xdr:spPr>
        <a:xfrm>
          <a:off x="16588817" y="14931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F6C697CD-F908-4352-8637-16A47DDDDE90}"/>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6B4A1A6E-F142-4CD4-B01E-A0A23108480D}"/>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B44E5AE4-CC17-4B0D-A2DE-9B6D00ECFFA5}"/>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8FC614FB-8F40-4200-9E9D-4A07E8586C40}"/>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691754CC-5555-4629-997C-CAEDB9C3958B}"/>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D4E041C9-4AB5-49E6-95C7-CAD0C320BA07}"/>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A50D8D5D-46D8-4DD9-B16F-CC35189523C5}"/>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7B5190FB-9DA4-439F-B2EC-6AD2E9B1568E}"/>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65EBA17D-3168-43C0-9065-72B593A01354}"/>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FB0FFC0E-6C82-4002-9ABB-D407A93F6639}"/>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A54C1AF5-6EDD-459A-A260-40C5C3ACBD52}"/>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6" name="直線コネクタ 745">
          <a:extLst>
            <a:ext uri="{FF2B5EF4-FFF2-40B4-BE49-F238E27FC236}">
              <a16:creationId xmlns:a16="http://schemas.microsoft.com/office/drawing/2014/main" id="{869B485B-8581-4D0C-AA30-A0426AB89EC2}"/>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7" name="テキスト ボックス 746">
          <a:extLst>
            <a:ext uri="{FF2B5EF4-FFF2-40B4-BE49-F238E27FC236}">
              <a16:creationId xmlns:a16="http://schemas.microsoft.com/office/drawing/2014/main" id="{8EC7BC4E-2F79-4105-BC3F-6B375F04EF88}"/>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8" name="直線コネクタ 747">
          <a:extLst>
            <a:ext uri="{FF2B5EF4-FFF2-40B4-BE49-F238E27FC236}">
              <a16:creationId xmlns:a16="http://schemas.microsoft.com/office/drawing/2014/main" id="{5966699D-F4A2-4BFE-9C50-ADC229291622}"/>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9" name="テキスト ボックス 748">
          <a:extLst>
            <a:ext uri="{FF2B5EF4-FFF2-40B4-BE49-F238E27FC236}">
              <a16:creationId xmlns:a16="http://schemas.microsoft.com/office/drawing/2014/main" id="{D6B18C46-2449-4896-AFF2-5EA0F9542825}"/>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0" name="直線コネクタ 749">
          <a:extLst>
            <a:ext uri="{FF2B5EF4-FFF2-40B4-BE49-F238E27FC236}">
              <a16:creationId xmlns:a16="http://schemas.microsoft.com/office/drawing/2014/main" id="{54E60872-5F36-45B7-83B8-F163639575D7}"/>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1" name="テキスト ボックス 750">
          <a:extLst>
            <a:ext uri="{FF2B5EF4-FFF2-40B4-BE49-F238E27FC236}">
              <a16:creationId xmlns:a16="http://schemas.microsoft.com/office/drawing/2014/main" id="{627C9212-8D84-4946-B763-B1245BEBF9C5}"/>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2" name="直線コネクタ 751">
          <a:extLst>
            <a:ext uri="{FF2B5EF4-FFF2-40B4-BE49-F238E27FC236}">
              <a16:creationId xmlns:a16="http://schemas.microsoft.com/office/drawing/2014/main" id="{1E34A556-8F8A-4220-8401-6C5BE95EA7F5}"/>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3" name="テキスト ボックス 752">
          <a:extLst>
            <a:ext uri="{FF2B5EF4-FFF2-40B4-BE49-F238E27FC236}">
              <a16:creationId xmlns:a16="http://schemas.microsoft.com/office/drawing/2014/main" id="{35D4D6F7-D902-40E5-87EC-97B6EE8E2858}"/>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4" name="直線コネクタ 753">
          <a:extLst>
            <a:ext uri="{FF2B5EF4-FFF2-40B4-BE49-F238E27FC236}">
              <a16:creationId xmlns:a16="http://schemas.microsoft.com/office/drawing/2014/main" id="{1C921AE5-D61B-4D48-B04C-0FB94CB65BE9}"/>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5" name="テキスト ボックス 754">
          <a:extLst>
            <a:ext uri="{FF2B5EF4-FFF2-40B4-BE49-F238E27FC236}">
              <a16:creationId xmlns:a16="http://schemas.microsoft.com/office/drawing/2014/main" id="{E4E5A9D4-0235-4A9F-AD42-703B4FA6C9E0}"/>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6" name="直線コネクタ 755">
          <a:extLst>
            <a:ext uri="{FF2B5EF4-FFF2-40B4-BE49-F238E27FC236}">
              <a16:creationId xmlns:a16="http://schemas.microsoft.com/office/drawing/2014/main" id="{2D7CBF17-319F-48F3-9D67-BAB160B0D927}"/>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7" name="テキスト ボックス 756">
          <a:extLst>
            <a:ext uri="{FF2B5EF4-FFF2-40B4-BE49-F238E27FC236}">
              <a16:creationId xmlns:a16="http://schemas.microsoft.com/office/drawing/2014/main" id="{48303CC0-3E6B-41AF-A607-B437DD77C255}"/>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E748D31D-56CE-4D08-9BA1-F57309C6631A}"/>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9" name="【庁舎】&#10;有形固定資産減価償却率グラフ枠">
          <a:extLst>
            <a:ext uri="{FF2B5EF4-FFF2-40B4-BE49-F238E27FC236}">
              <a16:creationId xmlns:a16="http://schemas.microsoft.com/office/drawing/2014/main" id="{F1D778F7-81DD-40C6-AD6A-968FAE8619E8}"/>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760" name="直線コネクタ 759">
          <a:extLst>
            <a:ext uri="{FF2B5EF4-FFF2-40B4-BE49-F238E27FC236}">
              <a16:creationId xmlns:a16="http://schemas.microsoft.com/office/drawing/2014/main" id="{0CFF5634-CCC9-4F72-91B5-B3397382D837}"/>
            </a:ext>
          </a:extLst>
        </xdr:cNvPr>
        <xdr:cNvCxnSpPr/>
      </xdr:nvCxnSpPr>
      <xdr:spPr>
        <a:xfrm flipV="1">
          <a:off x="14703424" y="17105811"/>
          <a:ext cx="0" cy="1597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761" name="【庁舎】&#10;有形固定資産減価償却率最小値テキスト">
          <a:extLst>
            <a:ext uri="{FF2B5EF4-FFF2-40B4-BE49-F238E27FC236}">
              <a16:creationId xmlns:a16="http://schemas.microsoft.com/office/drawing/2014/main" id="{507193F8-75D6-45A9-960F-8146106C5190}"/>
            </a:ext>
          </a:extLst>
        </xdr:cNvPr>
        <xdr:cNvSpPr txBox="1"/>
      </xdr:nvSpPr>
      <xdr:spPr>
        <a:xfrm>
          <a:off x="14742160" y="187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762" name="直線コネクタ 761">
          <a:extLst>
            <a:ext uri="{FF2B5EF4-FFF2-40B4-BE49-F238E27FC236}">
              <a16:creationId xmlns:a16="http://schemas.microsoft.com/office/drawing/2014/main" id="{7D6FDAB1-3CF2-4ED6-885C-ADFC5127D8F9}"/>
            </a:ext>
          </a:extLst>
        </xdr:cNvPr>
        <xdr:cNvCxnSpPr/>
      </xdr:nvCxnSpPr>
      <xdr:spPr>
        <a:xfrm>
          <a:off x="14611350" y="18703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763" name="【庁舎】&#10;有形固定資産減価償却率最大値テキスト">
          <a:extLst>
            <a:ext uri="{FF2B5EF4-FFF2-40B4-BE49-F238E27FC236}">
              <a16:creationId xmlns:a16="http://schemas.microsoft.com/office/drawing/2014/main" id="{A681983D-C2C7-4C10-84F3-47641CDAD94C}"/>
            </a:ext>
          </a:extLst>
        </xdr:cNvPr>
        <xdr:cNvSpPr txBox="1"/>
      </xdr:nvSpPr>
      <xdr:spPr>
        <a:xfrm>
          <a:off x="1474216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764" name="直線コネクタ 763">
          <a:extLst>
            <a:ext uri="{FF2B5EF4-FFF2-40B4-BE49-F238E27FC236}">
              <a16:creationId xmlns:a16="http://schemas.microsoft.com/office/drawing/2014/main" id="{08CB899D-3FBA-49E5-8C67-BCA65CD30404}"/>
            </a:ext>
          </a:extLst>
        </xdr:cNvPr>
        <xdr:cNvCxnSpPr/>
      </xdr:nvCxnSpPr>
      <xdr:spPr>
        <a:xfrm>
          <a:off x="14611350" y="17105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105064</xdr:rowOff>
    </xdr:from>
    <xdr:ext cx="405111" cy="259045"/>
    <xdr:sp macro="" textlink="">
      <xdr:nvSpPr>
        <xdr:cNvPr id="765" name="【庁舎】&#10;有形固定資産減価償却率平均値テキスト">
          <a:extLst>
            <a:ext uri="{FF2B5EF4-FFF2-40B4-BE49-F238E27FC236}">
              <a16:creationId xmlns:a16="http://schemas.microsoft.com/office/drawing/2014/main" id="{021C48DF-36A2-42F6-9AAA-C59DBA9F1AED}"/>
            </a:ext>
          </a:extLst>
        </xdr:cNvPr>
        <xdr:cNvSpPr txBox="1"/>
      </xdr:nvSpPr>
      <xdr:spPr>
        <a:xfrm>
          <a:off x="14742160" y="179339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766" name="フローチャート: 判断 765">
          <a:extLst>
            <a:ext uri="{FF2B5EF4-FFF2-40B4-BE49-F238E27FC236}">
              <a16:creationId xmlns:a16="http://schemas.microsoft.com/office/drawing/2014/main" id="{3DDA4147-0B55-4305-83AC-8A4FE9AD0EEE}"/>
            </a:ext>
          </a:extLst>
        </xdr:cNvPr>
        <xdr:cNvSpPr/>
      </xdr:nvSpPr>
      <xdr:spPr>
        <a:xfrm>
          <a:off x="14649450" y="1796124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767" name="フローチャート: 判断 766">
          <a:extLst>
            <a:ext uri="{FF2B5EF4-FFF2-40B4-BE49-F238E27FC236}">
              <a16:creationId xmlns:a16="http://schemas.microsoft.com/office/drawing/2014/main" id="{9F0678AB-7D97-47F2-8621-C3BF7CC2CCF7}"/>
            </a:ext>
          </a:extLst>
        </xdr:cNvPr>
        <xdr:cNvSpPr/>
      </xdr:nvSpPr>
      <xdr:spPr>
        <a:xfrm>
          <a:off x="13887450" y="1800832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768" name="フローチャート: 判断 767">
          <a:extLst>
            <a:ext uri="{FF2B5EF4-FFF2-40B4-BE49-F238E27FC236}">
              <a16:creationId xmlns:a16="http://schemas.microsoft.com/office/drawing/2014/main" id="{A9AFC5B8-6508-4FFC-847F-712DF49C64FA}"/>
            </a:ext>
          </a:extLst>
        </xdr:cNvPr>
        <xdr:cNvSpPr/>
      </xdr:nvSpPr>
      <xdr:spPr>
        <a:xfrm>
          <a:off x="13089890" y="1797349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769" name="フローチャート: 判断 768">
          <a:extLst>
            <a:ext uri="{FF2B5EF4-FFF2-40B4-BE49-F238E27FC236}">
              <a16:creationId xmlns:a16="http://schemas.microsoft.com/office/drawing/2014/main" id="{C9E1E499-B456-470A-BD69-B5EDCC56B769}"/>
            </a:ext>
          </a:extLst>
        </xdr:cNvPr>
        <xdr:cNvSpPr/>
      </xdr:nvSpPr>
      <xdr:spPr>
        <a:xfrm>
          <a:off x="12303760" y="1796179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770" name="フローチャート: 判断 769">
          <a:extLst>
            <a:ext uri="{FF2B5EF4-FFF2-40B4-BE49-F238E27FC236}">
              <a16:creationId xmlns:a16="http://schemas.microsoft.com/office/drawing/2014/main" id="{232EE8E9-F30D-4A14-B695-913CE9E9731C}"/>
            </a:ext>
          </a:extLst>
        </xdr:cNvPr>
        <xdr:cNvSpPr/>
      </xdr:nvSpPr>
      <xdr:spPr>
        <a:xfrm>
          <a:off x="11487150" y="1796451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3657012A-BD70-4A7F-97AA-60662AEEA773}"/>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5BBC4430-06F0-44BF-9352-8E8081B07888}"/>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603B242D-54C6-421E-9F84-C2175523F5A1}"/>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7640CD47-AADE-40BE-9932-AA006569851C}"/>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739160B8-9D17-4DE6-9948-16384ED8C35B}"/>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95613</xdr:rowOff>
    </xdr:from>
    <xdr:to>
      <xdr:col>85</xdr:col>
      <xdr:colOff>177800</xdr:colOff>
      <xdr:row>103</xdr:row>
      <xdr:rowOff>25763</xdr:rowOff>
    </xdr:to>
    <xdr:sp macro="" textlink="">
      <xdr:nvSpPr>
        <xdr:cNvPr id="776" name="楕円 775">
          <a:extLst>
            <a:ext uri="{FF2B5EF4-FFF2-40B4-BE49-F238E27FC236}">
              <a16:creationId xmlns:a16="http://schemas.microsoft.com/office/drawing/2014/main" id="{41D4D1ED-804D-442A-BD75-D4FAB4A470A2}"/>
            </a:ext>
          </a:extLst>
        </xdr:cNvPr>
        <xdr:cNvSpPr/>
      </xdr:nvSpPr>
      <xdr:spPr>
        <a:xfrm>
          <a:off x="14649450" y="1757970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118490</xdr:rowOff>
    </xdr:from>
    <xdr:ext cx="405111" cy="259045"/>
    <xdr:sp macro="" textlink="">
      <xdr:nvSpPr>
        <xdr:cNvPr id="777" name="【庁舎】&#10;有形固定資産減価償却率該当値テキスト">
          <a:extLst>
            <a:ext uri="{FF2B5EF4-FFF2-40B4-BE49-F238E27FC236}">
              <a16:creationId xmlns:a16="http://schemas.microsoft.com/office/drawing/2014/main" id="{A86D97A1-C870-46B9-B5D5-B6A8094AC46C}"/>
            </a:ext>
          </a:extLst>
        </xdr:cNvPr>
        <xdr:cNvSpPr txBox="1"/>
      </xdr:nvSpPr>
      <xdr:spPr>
        <a:xfrm>
          <a:off x="14742160" y="1743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31931</xdr:rowOff>
    </xdr:from>
    <xdr:to>
      <xdr:col>81</xdr:col>
      <xdr:colOff>101600</xdr:colOff>
      <xdr:row>102</xdr:row>
      <xdr:rowOff>133531</xdr:rowOff>
    </xdr:to>
    <xdr:sp macro="" textlink="">
      <xdr:nvSpPr>
        <xdr:cNvPr id="778" name="楕円 777">
          <a:extLst>
            <a:ext uri="{FF2B5EF4-FFF2-40B4-BE49-F238E27FC236}">
              <a16:creationId xmlns:a16="http://schemas.microsoft.com/office/drawing/2014/main" id="{9C3C1BAF-0A9F-4B3B-BBE3-33E206AB6EF9}"/>
            </a:ext>
          </a:extLst>
        </xdr:cNvPr>
        <xdr:cNvSpPr/>
      </xdr:nvSpPr>
      <xdr:spPr>
        <a:xfrm>
          <a:off x="13887450" y="1751792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82731</xdr:rowOff>
    </xdr:from>
    <xdr:to>
      <xdr:col>85</xdr:col>
      <xdr:colOff>127000</xdr:colOff>
      <xdr:row>102</xdr:row>
      <xdr:rowOff>146413</xdr:rowOff>
    </xdr:to>
    <xdr:cxnSp macro="">
      <xdr:nvCxnSpPr>
        <xdr:cNvPr id="779" name="直線コネクタ 778">
          <a:extLst>
            <a:ext uri="{FF2B5EF4-FFF2-40B4-BE49-F238E27FC236}">
              <a16:creationId xmlns:a16="http://schemas.microsoft.com/office/drawing/2014/main" id="{C8385256-0868-44FE-8F56-313A8E2B7FDC}"/>
            </a:ext>
          </a:extLst>
        </xdr:cNvPr>
        <xdr:cNvCxnSpPr/>
      </xdr:nvCxnSpPr>
      <xdr:spPr>
        <a:xfrm>
          <a:off x="13942060" y="17572536"/>
          <a:ext cx="762000" cy="59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141332</xdr:rowOff>
    </xdr:from>
    <xdr:to>
      <xdr:col>76</xdr:col>
      <xdr:colOff>165100</xdr:colOff>
      <xdr:row>102</xdr:row>
      <xdr:rowOff>71482</xdr:rowOff>
    </xdr:to>
    <xdr:sp macro="" textlink="">
      <xdr:nvSpPr>
        <xdr:cNvPr id="780" name="楕円 779">
          <a:extLst>
            <a:ext uri="{FF2B5EF4-FFF2-40B4-BE49-F238E27FC236}">
              <a16:creationId xmlns:a16="http://schemas.microsoft.com/office/drawing/2014/main" id="{AE732B5D-214A-420C-8D65-A005D9DADE51}"/>
            </a:ext>
          </a:extLst>
        </xdr:cNvPr>
        <xdr:cNvSpPr/>
      </xdr:nvSpPr>
      <xdr:spPr>
        <a:xfrm>
          <a:off x="13089890" y="17455877"/>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20682</xdr:rowOff>
    </xdr:from>
    <xdr:to>
      <xdr:col>81</xdr:col>
      <xdr:colOff>50800</xdr:colOff>
      <xdr:row>102</xdr:row>
      <xdr:rowOff>82731</xdr:rowOff>
    </xdr:to>
    <xdr:cxnSp macro="">
      <xdr:nvCxnSpPr>
        <xdr:cNvPr id="781" name="直線コネクタ 780">
          <a:extLst>
            <a:ext uri="{FF2B5EF4-FFF2-40B4-BE49-F238E27FC236}">
              <a16:creationId xmlns:a16="http://schemas.microsoft.com/office/drawing/2014/main" id="{87CFD5A1-B71C-42F1-A966-A8D4C72FC824}"/>
            </a:ext>
          </a:extLst>
        </xdr:cNvPr>
        <xdr:cNvCxnSpPr/>
      </xdr:nvCxnSpPr>
      <xdr:spPr>
        <a:xfrm>
          <a:off x="13144500" y="17504772"/>
          <a:ext cx="797560" cy="67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76019</xdr:rowOff>
    </xdr:from>
    <xdr:to>
      <xdr:col>72</xdr:col>
      <xdr:colOff>38100</xdr:colOff>
      <xdr:row>102</xdr:row>
      <xdr:rowOff>6169</xdr:rowOff>
    </xdr:to>
    <xdr:sp macro="" textlink="">
      <xdr:nvSpPr>
        <xdr:cNvPr id="782" name="楕円 781">
          <a:extLst>
            <a:ext uri="{FF2B5EF4-FFF2-40B4-BE49-F238E27FC236}">
              <a16:creationId xmlns:a16="http://schemas.microsoft.com/office/drawing/2014/main" id="{F4DD9924-BCAC-42E4-90FB-AC35142303CF}"/>
            </a:ext>
          </a:extLst>
        </xdr:cNvPr>
        <xdr:cNvSpPr/>
      </xdr:nvSpPr>
      <xdr:spPr>
        <a:xfrm>
          <a:off x="12303760" y="1739246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126819</xdr:rowOff>
    </xdr:from>
    <xdr:to>
      <xdr:col>76</xdr:col>
      <xdr:colOff>114300</xdr:colOff>
      <xdr:row>102</xdr:row>
      <xdr:rowOff>20682</xdr:rowOff>
    </xdr:to>
    <xdr:cxnSp macro="">
      <xdr:nvCxnSpPr>
        <xdr:cNvPr id="783" name="直線コネクタ 782">
          <a:extLst>
            <a:ext uri="{FF2B5EF4-FFF2-40B4-BE49-F238E27FC236}">
              <a16:creationId xmlns:a16="http://schemas.microsoft.com/office/drawing/2014/main" id="{E3EEC3D3-8CD5-473C-A930-F11398709297}"/>
            </a:ext>
          </a:extLst>
        </xdr:cNvPr>
        <xdr:cNvCxnSpPr/>
      </xdr:nvCxnSpPr>
      <xdr:spPr>
        <a:xfrm>
          <a:off x="12346940" y="17447079"/>
          <a:ext cx="797560" cy="57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13970</xdr:rowOff>
    </xdr:from>
    <xdr:to>
      <xdr:col>67</xdr:col>
      <xdr:colOff>101600</xdr:colOff>
      <xdr:row>101</xdr:row>
      <xdr:rowOff>115570</xdr:rowOff>
    </xdr:to>
    <xdr:sp macro="" textlink="">
      <xdr:nvSpPr>
        <xdr:cNvPr id="784" name="楕円 783">
          <a:extLst>
            <a:ext uri="{FF2B5EF4-FFF2-40B4-BE49-F238E27FC236}">
              <a16:creationId xmlns:a16="http://schemas.microsoft.com/office/drawing/2014/main" id="{7DEB5297-9BC3-4FC2-9FBC-CDAF1D034926}"/>
            </a:ext>
          </a:extLst>
        </xdr:cNvPr>
        <xdr:cNvSpPr/>
      </xdr:nvSpPr>
      <xdr:spPr>
        <a:xfrm>
          <a:off x="11487150" y="173342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64770</xdr:rowOff>
    </xdr:from>
    <xdr:to>
      <xdr:col>71</xdr:col>
      <xdr:colOff>177800</xdr:colOff>
      <xdr:row>101</xdr:row>
      <xdr:rowOff>126819</xdr:rowOff>
    </xdr:to>
    <xdr:cxnSp macro="">
      <xdr:nvCxnSpPr>
        <xdr:cNvPr id="785" name="直線コネクタ 784">
          <a:extLst>
            <a:ext uri="{FF2B5EF4-FFF2-40B4-BE49-F238E27FC236}">
              <a16:creationId xmlns:a16="http://schemas.microsoft.com/office/drawing/2014/main" id="{02ABA51E-95DA-4555-888E-2FC19F5E5AFA}"/>
            </a:ext>
          </a:extLst>
        </xdr:cNvPr>
        <xdr:cNvCxnSpPr/>
      </xdr:nvCxnSpPr>
      <xdr:spPr>
        <a:xfrm>
          <a:off x="11541760" y="17379315"/>
          <a:ext cx="805180" cy="67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96900</xdr:rowOff>
    </xdr:from>
    <xdr:ext cx="405111" cy="259045"/>
    <xdr:sp macro="" textlink="">
      <xdr:nvSpPr>
        <xdr:cNvPr id="786" name="n_1aveValue【庁舎】&#10;有形固定資産減価償却率">
          <a:extLst>
            <a:ext uri="{FF2B5EF4-FFF2-40B4-BE49-F238E27FC236}">
              <a16:creationId xmlns:a16="http://schemas.microsoft.com/office/drawing/2014/main" id="{21675273-27C0-411B-AB7C-7AE8E0FF2577}"/>
            </a:ext>
          </a:extLst>
        </xdr:cNvPr>
        <xdr:cNvSpPr txBox="1"/>
      </xdr:nvSpPr>
      <xdr:spPr>
        <a:xfrm>
          <a:off x="13738234" y="18095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65876</xdr:rowOff>
    </xdr:from>
    <xdr:ext cx="405111" cy="259045"/>
    <xdr:sp macro="" textlink="">
      <xdr:nvSpPr>
        <xdr:cNvPr id="787" name="n_2aveValue【庁舎】&#10;有形固定資産減価償却率">
          <a:extLst>
            <a:ext uri="{FF2B5EF4-FFF2-40B4-BE49-F238E27FC236}">
              <a16:creationId xmlns:a16="http://schemas.microsoft.com/office/drawing/2014/main" id="{8C62774C-D6FA-43A9-A6D0-A701C90FDA76}"/>
            </a:ext>
          </a:extLst>
        </xdr:cNvPr>
        <xdr:cNvSpPr txBox="1"/>
      </xdr:nvSpPr>
      <xdr:spPr>
        <a:xfrm>
          <a:off x="12957184" y="1806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56078</xdr:rowOff>
    </xdr:from>
    <xdr:ext cx="405111" cy="259045"/>
    <xdr:sp macro="" textlink="">
      <xdr:nvSpPr>
        <xdr:cNvPr id="788" name="n_3aveValue【庁舎】&#10;有形固定資産減価償却率">
          <a:extLst>
            <a:ext uri="{FF2B5EF4-FFF2-40B4-BE49-F238E27FC236}">
              <a16:creationId xmlns:a16="http://schemas.microsoft.com/office/drawing/2014/main" id="{CA115C39-B1EF-4D93-AA6C-BC83A2EE5CAE}"/>
            </a:ext>
          </a:extLst>
        </xdr:cNvPr>
        <xdr:cNvSpPr txBox="1"/>
      </xdr:nvSpPr>
      <xdr:spPr>
        <a:xfrm>
          <a:off x="12171054" y="18062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51179</xdr:rowOff>
    </xdr:from>
    <xdr:ext cx="405111" cy="259045"/>
    <xdr:sp macro="" textlink="">
      <xdr:nvSpPr>
        <xdr:cNvPr id="789" name="n_4aveValue【庁舎】&#10;有形固定資産減価償却率">
          <a:extLst>
            <a:ext uri="{FF2B5EF4-FFF2-40B4-BE49-F238E27FC236}">
              <a16:creationId xmlns:a16="http://schemas.microsoft.com/office/drawing/2014/main" id="{DDC920FE-3EB1-4A42-A3D0-141A80F4E5DF}"/>
            </a:ext>
          </a:extLst>
        </xdr:cNvPr>
        <xdr:cNvSpPr txBox="1"/>
      </xdr:nvSpPr>
      <xdr:spPr>
        <a:xfrm>
          <a:off x="11354444" y="18057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150058</xdr:rowOff>
    </xdr:from>
    <xdr:ext cx="405111" cy="259045"/>
    <xdr:sp macro="" textlink="">
      <xdr:nvSpPr>
        <xdr:cNvPr id="790" name="n_1mainValue【庁舎】&#10;有形固定資産減価償却率">
          <a:extLst>
            <a:ext uri="{FF2B5EF4-FFF2-40B4-BE49-F238E27FC236}">
              <a16:creationId xmlns:a16="http://schemas.microsoft.com/office/drawing/2014/main" id="{1D03EA51-0F41-47DE-9435-A617A084AFDA}"/>
            </a:ext>
          </a:extLst>
        </xdr:cNvPr>
        <xdr:cNvSpPr txBox="1"/>
      </xdr:nvSpPr>
      <xdr:spPr>
        <a:xfrm>
          <a:off x="13738234" y="17295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88009</xdr:rowOff>
    </xdr:from>
    <xdr:ext cx="405111" cy="259045"/>
    <xdr:sp macro="" textlink="">
      <xdr:nvSpPr>
        <xdr:cNvPr id="791" name="n_2mainValue【庁舎】&#10;有形固定資産減価償却率">
          <a:extLst>
            <a:ext uri="{FF2B5EF4-FFF2-40B4-BE49-F238E27FC236}">
              <a16:creationId xmlns:a16="http://schemas.microsoft.com/office/drawing/2014/main" id="{0B1F8971-46C8-49BC-B4AA-853A006D5034}"/>
            </a:ext>
          </a:extLst>
        </xdr:cNvPr>
        <xdr:cNvSpPr txBox="1"/>
      </xdr:nvSpPr>
      <xdr:spPr>
        <a:xfrm>
          <a:off x="12957184" y="17236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22696</xdr:rowOff>
    </xdr:from>
    <xdr:ext cx="405111" cy="259045"/>
    <xdr:sp macro="" textlink="">
      <xdr:nvSpPr>
        <xdr:cNvPr id="792" name="n_3mainValue【庁舎】&#10;有形固定資産減価償却率">
          <a:extLst>
            <a:ext uri="{FF2B5EF4-FFF2-40B4-BE49-F238E27FC236}">
              <a16:creationId xmlns:a16="http://schemas.microsoft.com/office/drawing/2014/main" id="{898351B7-4115-4869-B288-2EC4BC451187}"/>
            </a:ext>
          </a:extLst>
        </xdr:cNvPr>
        <xdr:cNvSpPr txBox="1"/>
      </xdr:nvSpPr>
      <xdr:spPr>
        <a:xfrm>
          <a:off x="12171054" y="17163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132097</xdr:rowOff>
    </xdr:from>
    <xdr:ext cx="405111" cy="259045"/>
    <xdr:sp macro="" textlink="">
      <xdr:nvSpPr>
        <xdr:cNvPr id="793" name="n_4mainValue【庁舎】&#10;有形固定資産減価償却率">
          <a:extLst>
            <a:ext uri="{FF2B5EF4-FFF2-40B4-BE49-F238E27FC236}">
              <a16:creationId xmlns:a16="http://schemas.microsoft.com/office/drawing/2014/main" id="{EE97EDD7-72A0-490D-B142-774BA05D8375}"/>
            </a:ext>
          </a:extLst>
        </xdr:cNvPr>
        <xdr:cNvSpPr txBox="1"/>
      </xdr:nvSpPr>
      <xdr:spPr>
        <a:xfrm>
          <a:off x="11354444" y="1710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1A069FA9-5A6A-4C1E-BC6B-2C149D853CFE}"/>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03052CBD-EC4C-4446-BE93-D702917F4DAA}"/>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889707D6-FC86-4BED-B5FA-12B524604200}"/>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3E7FB519-B2D6-4746-9B2E-98AF77B55F2F}"/>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C6E93945-F988-4C8D-9FB7-9ADE3590D086}"/>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AD77226A-53F2-4847-AB99-B70A92B0349E}"/>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1A87D7EE-6975-494B-898D-005B47B3D03E}"/>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24671913-87B6-4084-B4D3-F279246054DF}"/>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81AAE456-C16C-4896-841B-E698A705F22C}"/>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218B460D-45A9-42E3-9DAE-306764FDA0C4}"/>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4" name="直線コネクタ 803">
          <a:extLst>
            <a:ext uri="{FF2B5EF4-FFF2-40B4-BE49-F238E27FC236}">
              <a16:creationId xmlns:a16="http://schemas.microsoft.com/office/drawing/2014/main" id="{0CE1D39F-D747-4340-91E3-600477243E41}"/>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5" name="テキスト ボックス 804">
          <a:extLst>
            <a:ext uri="{FF2B5EF4-FFF2-40B4-BE49-F238E27FC236}">
              <a16:creationId xmlns:a16="http://schemas.microsoft.com/office/drawing/2014/main" id="{AADE0A0B-265A-4360-9C59-5842E49A1F77}"/>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6" name="直線コネクタ 805">
          <a:extLst>
            <a:ext uri="{FF2B5EF4-FFF2-40B4-BE49-F238E27FC236}">
              <a16:creationId xmlns:a16="http://schemas.microsoft.com/office/drawing/2014/main" id="{C7D34DA9-B366-463C-BE2D-AE7AD783A53A}"/>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7" name="テキスト ボックス 806">
          <a:extLst>
            <a:ext uri="{FF2B5EF4-FFF2-40B4-BE49-F238E27FC236}">
              <a16:creationId xmlns:a16="http://schemas.microsoft.com/office/drawing/2014/main" id="{377B4310-FA4A-47ED-9360-F4061D99F1C5}"/>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8" name="直線コネクタ 807">
          <a:extLst>
            <a:ext uri="{FF2B5EF4-FFF2-40B4-BE49-F238E27FC236}">
              <a16:creationId xmlns:a16="http://schemas.microsoft.com/office/drawing/2014/main" id="{8B10A629-13BD-48FE-9C65-5BF7A0DEA40D}"/>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9" name="テキスト ボックス 808">
          <a:extLst>
            <a:ext uri="{FF2B5EF4-FFF2-40B4-BE49-F238E27FC236}">
              <a16:creationId xmlns:a16="http://schemas.microsoft.com/office/drawing/2014/main" id="{B0F4C23B-C700-43CB-8E42-ADED19540010}"/>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0" name="直線コネクタ 809">
          <a:extLst>
            <a:ext uri="{FF2B5EF4-FFF2-40B4-BE49-F238E27FC236}">
              <a16:creationId xmlns:a16="http://schemas.microsoft.com/office/drawing/2014/main" id="{9B3A2E98-FA4F-4F59-A328-DB1559CBEA80}"/>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1" name="テキスト ボックス 810">
          <a:extLst>
            <a:ext uri="{FF2B5EF4-FFF2-40B4-BE49-F238E27FC236}">
              <a16:creationId xmlns:a16="http://schemas.microsoft.com/office/drawing/2014/main" id="{4DE1A773-6F3D-42E9-B50D-823F8D57E65B}"/>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2" name="直線コネクタ 811">
          <a:extLst>
            <a:ext uri="{FF2B5EF4-FFF2-40B4-BE49-F238E27FC236}">
              <a16:creationId xmlns:a16="http://schemas.microsoft.com/office/drawing/2014/main" id="{1C6FD6A2-90F4-4D44-8DCF-76A65713F41B}"/>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3" name="テキスト ボックス 812">
          <a:extLst>
            <a:ext uri="{FF2B5EF4-FFF2-40B4-BE49-F238E27FC236}">
              <a16:creationId xmlns:a16="http://schemas.microsoft.com/office/drawing/2014/main" id="{30B7A426-0A69-4381-99A1-700D7778440B}"/>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4" name="直線コネクタ 813">
          <a:extLst>
            <a:ext uri="{FF2B5EF4-FFF2-40B4-BE49-F238E27FC236}">
              <a16:creationId xmlns:a16="http://schemas.microsoft.com/office/drawing/2014/main" id="{768DDD52-3101-4EBC-ABBA-55CB9C6A4E3B}"/>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5" name="テキスト ボックス 814">
          <a:extLst>
            <a:ext uri="{FF2B5EF4-FFF2-40B4-BE49-F238E27FC236}">
              <a16:creationId xmlns:a16="http://schemas.microsoft.com/office/drawing/2014/main" id="{0F5EA4F5-5381-4672-BEBF-3664223DB6D7}"/>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5FCE1737-6D7A-43CA-8A50-6E5AD2DB7E17}"/>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917BD46B-5017-406E-8B0F-ECD5EC013B7B}"/>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庁舎】&#10;一人当たり面積グラフ枠">
          <a:extLst>
            <a:ext uri="{FF2B5EF4-FFF2-40B4-BE49-F238E27FC236}">
              <a16:creationId xmlns:a16="http://schemas.microsoft.com/office/drawing/2014/main" id="{56659CF6-576C-4157-80D0-2C6117ACE81E}"/>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819" name="直線コネクタ 818">
          <a:extLst>
            <a:ext uri="{FF2B5EF4-FFF2-40B4-BE49-F238E27FC236}">
              <a16:creationId xmlns:a16="http://schemas.microsoft.com/office/drawing/2014/main" id="{442B3F98-305B-4A12-802E-ADF9515E6955}"/>
            </a:ext>
          </a:extLst>
        </xdr:cNvPr>
        <xdr:cNvCxnSpPr/>
      </xdr:nvCxnSpPr>
      <xdr:spPr>
        <a:xfrm flipV="1">
          <a:off x="19947254" y="17153436"/>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820" name="【庁舎】&#10;一人当たり面積最小値テキスト">
          <a:extLst>
            <a:ext uri="{FF2B5EF4-FFF2-40B4-BE49-F238E27FC236}">
              <a16:creationId xmlns:a16="http://schemas.microsoft.com/office/drawing/2014/main" id="{9ECA949A-6391-49B7-ABEC-0DEBFFBC5B22}"/>
            </a:ext>
          </a:extLst>
        </xdr:cNvPr>
        <xdr:cNvSpPr txBox="1"/>
      </xdr:nvSpPr>
      <xdr:spPr>
        <a:xfrm>
          <a:off x="19985990" y="1850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821" name="直線コネクタ 820">
          <a:extLst>
            <a:ext uri="{FF2B5EF4-FFF2-40B4-BE49-F238E27FC236}">
              <a16:creationId xmlns:a16="http://schemas.microsoft.com/office/drawing/2014/main" id="{37001465-5993-448B-AACA-326ACDE1F496}"/>
            </a:ext>
          </a:extLst>
        </xdr:cNvPr>
        <xdr:cNvCxnSpPr/>
      </xdr:nvCxnSpPr>
      <xdr:spPr>
        <a:xfrm>
          <a:off x="19885660" y="185002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822" name="【庁舎】&#10;一人当たり面積最大値テキスト">
          <a:extLst>
            <a:ext uri="{FF2B5EF4-FFF2-40B4-BE49-F238E27FC236}">
              <a16:creationId xmlns:a16="http://schemas.microsoft.com/office/drawing/2014/main" id="{95321083-58B8-45EB-9C70-5472D9D4EBEC}"/>
            </a:ext>
          </a:extLst>
        </xdr:cNvPr>
        <xdr:cNvSpPr txBox="1"/>
      </xdr:nvSpPr>
      <xdr:spPr>
        <a:xfrm>
          <a:off x="19985990" y="16928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823" name="直線コネクタ 822">
          <a:extLst>
            <a:ext uri="{FF2B5EF4-FFF2-40B4-BE49-F238E27FC236}">
              <a16:creationId xmlns:a16="http://schemas.microsoft.com/office/drawing/2014/main" id="{519E3145-1F77-4765-AFCB-06A983AF77C6}"/>
            </a:ext>
          </a:extLst>
        </xdr:cNvPr>
        <xdr:cNvCxnSpPr/>
      </xdr:nvCxnSpPr>
      <xdr:spPr>
        <a:xfrm>
          <a:off x="19885660" y="171534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824" name="【庁舎】&#10;一人当たり面積平均値テキスト">
          <a:extLst>
            <a:ext uri="{FF2B5EF4-FFF2-40B4-BE49-F238E27FC236}">
              <a16:creationId xmlns:a16="http://schemas.microsoft.com/office/drawing/2014/main" id="{5B9EC2E4-6429-4F24-9734-8C2CE81C4C12}"/>
            </a:ext>
          </a:extLst>
        </xdr:cNvPr>
        <xdr:cNvSpPr txBox="1"/>
      </xdr:nvSpPr>
      <xdr:spPr>
        <a:xfrm>
          <a:off x="19985990" y="178771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825" name="フローチャート: 判断 824">
          <a:extLst>
            <a:ext uri="{FF2B5EF4-FFF2-40B4-BE49-F238E27FC236}">
              <a16:creationId xmlns:a16="http://schemas.microsoft.com/office/drawing/2014/main" id="{43C04E38-C33B-43DA-81E6-1B865171DEB3}"/>
            </a:ext>
          </a:extLst>
        </xdr:cNvPr>
        <xdr:cNvSpPr/>
      </xdr:nvSpPr>
      <xdr:spPr>
        <a:xfrm>
          <a:off x="19904710" y="180200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826" name="フローチャート: 判断 825">
          <a:extLst>
            <a:ext uri="{FF2B5EF4-FFF2-40B4-BE49-F238E27FC236}">
              <a16:creationId xmlns:a16="http://schemas.microsoft.com/office/drawing/2014/main" id="{0357ABA1-AE14-4F0C-8F15-246F10F3A08D}"/>
            </a:ext>
          </a:extLst>
        </xdr:cNvPr>
        <xdr:cNvSpPr/>
      </xdr:nvSpPr>
      <xdr:spPr>
        <a:xfrm>
          <a:off x="19161760" y="18031732"/>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827" name="フローチャート: 判断 826">
          <a:extLst>
            <a:ext uri="{FF2B5EF4-FFF2-40B4-BE49-F238E27FC236}">
              <a16:creationId xmlns:a16="http://schemas.microsoft.com/office/drawing/2014/main" id="{9252BEB2-A0F5-48D7-A1A2-80CC1DE69A75}"/>
            </a:ext>
          </a:extLst>
        </xdr:cNvPr>
        <xdr:cNvSpPr/>
      </xdr:nvSpPr>
      <xdr:spPr>
        <a:xfrm>
          <a:off x="18345150" y="1805187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828" name="フローチャート: 判断 827">
          <a:extLst>
            <a:ext uri="{FF2B5EF4-FFF2-40B4-BE49-F238E27FC236}">
              <a16:creationId xmlns:a16="http://schemas.microsoft.com/office/drawing/2014/main" id="{62D6CD34-1805-4F8F-9AB8-19669FE9FBA5}"/>
            </a:ext>
          </a:extLst>
        </xdr:cNvPr>
        <xdr:cNvSpPr/>
      </xdr:nvSpPr>
      <xdr:spPr>
        <a:xfrm>
          <a:off x="17547590" y="1806765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829" name="フローチャート: 判断 828">
          <a:extLst>
            <a:ext uri="{FF2B5EF4-FFF2-40B4-BE49-F238E27FC236}">
              <a16:creationId xmlns:a16="http://schemas.microsoft.com/office/drawing/2014/main" id="{44442801-21D7-4F3C-9F59-3C6515A89029}"/>
            </a:ext>
          </a:extLst>
        </xdr:cNvPr>
        <xdr:cNvSpPr/>
      </xdr:nvSpPr>
      <xdr:spPr>
        <a:xfrm>
          <a:off x="16761460" y="180581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8CA178C-6A12-42B4-AE49-46AEB299B1F3}"/>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F22EECAE-1C0C-49A2-9CD1-C68BE8508B9B}"/>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C47730D1-6F04-495F-BEB5-78E52D911E6A}"/>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6A082412-8D13-4F54-9B58-BC7493A877C2}"/>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B05F5D6D-EAF2-4EB8-8537-16569082C7F5}"/>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101600</xdr:rowOff>
    </xdr:from>
    <xdr:to>
      <xdr:col>116</xdr:col>
      <xdr:colOff>114300</xdr:colOff>
      <xdr:row>107</xdr:row>
      <xdr:rowOff>31750</xdr:rowOff>
    </xdr:to>
    <xdr:sp macro="" textlink="">
      <xdr:nvSpPr>
        <xdr:cNvPr id="835" name="楕円 834">
          <a:extLst>
            <a:ext uri="{FF2B5EF4-FFF2-40B4-BE49-F238E27FC236}">
              <a16:creationId xmlns:a16="http://schemas.microsoft.com/office/drawing/2014/main" id="{39BB1502-285E-442C-8415-050909094380}"/>
            </a:ext>
          </a:extLst>
        </xdr:cNvPr>
        <xdr:cNvSpPr/>
      </xdr:nvSpPr>
      <xdr:spPr>
        <a:xfrm>
          <a:off x="19904710" y="182714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80027</xdr:rowOff>
    </xdr:from>
    <xdr:ext cx="469744" cy="259045"/>
    <xdr:sp macro="" textlink="">
      <xdr:nvSpPr>
        <xdr:cNvPr id="836" name="【庁舎】&#10;一人当たり面積該当値テキスト">
          <a:extLst>
            <a:ext uri="{FF2B5EF4-FFF2-40B4-BE49-F238E27FC236}">
              <a16:creationId xmlns:a16="http://schemas.microsoft.com/office/drawing/2014/main" id="{F24244F0-7BCE-4530-B56E-A9FD9DEF82D8}"/>
            </a:ext>
          </a:extLst>
        </xdr:cNvPr>
        <xdr:cNvSpPr txBox="1"/>
      </xdr:nvSpPr>
      <xdr:spPr>
        <a:xfrm>
          <a:off x="19985990" y="1825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104866</xdr:rowOff>
    </xdr:from>
    <xdr:to>
      <xdr:col>112</xdr:col>
      <xdr:colOff>38100</xdr:colOff>
      <xdr:row>107</xdr:row>
      <xdr:rowOff>35016</xdr:rowOff>
    </xdr:to>
    <xdr:sp macro="" textlink="">
      <xdr:nvSpPr>
        <xdr:cNvPr id="837" name="楕円 836">
          <a:extLst>
            <a:ext uri="{FF2B5EF4-FFF2-40B4-BE49-F238E27FC236}">
              <a16:creationId xmlns:a16="http://schemas.microsoft.com/office/drawing/2014/main" id="{30DCF039-9D2B-4C68-9D87-FC6CD01018DE}"/>
            </a:ext>
          </a:extLst>
        </xdr:cNvPr>
        <xdr:cNvSpPr/>
      </xdr:nvSpPr>
      <xdr:spPr>
        <a:xfrm>
          <a:off x="19161760" y="1827666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152400</xdr:rowOff>
    </xdr:from>
    <xdr:to>
      <xdr:col>116</xdr:col>
      <xdr:colOff>63500</xdr:colOff>
      <xdr:row>106</xdr:row>
      <xdr:rowOff>155666</xdr:rowOff>
    </xdr:to>
    <xdr:cxnSp macro="">
      <xdr:nvCxnSpPr>
        <xdr:cNvPr id="838" name="直線コネクタ 837">
          <a:extLst>
            <a:ext uri="{FF2B5EF4-FFF2-40B4-BE49-F238E27FC236}">
              <a16:creationId xmlns:a16="http://schemas.microsoft.com/office/drawing/2014/main" id="{068646D1-9898-40BC-938C-A59AC995FC45}"/>
            </a:ext>
          </a:extLst>
        </xdr:cNvPr>
        <xdr:cNvCxnSpPr/>
      </xdr:nvCxnSpPr>
      <xdr:spPr>
        <a:xfrm flipV="1">
          <a:off x="19204940" y="18326100"/>
          <a:ext cx="7429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109220</xdr:rowOff>
    </xdr:from>
    <xdr:to>
      <xdr:col>107</xdr:col>
      <xdr:colOff>101600</xdr:colOff>
      <xdr:row>107</xdr:row>
      <xdr:rowOff>39370</xdr:rowOff>
    </xdr:to>
    <xdr:sp macro="" textlink="">
      <xdr:nvSpPr>
        <xdr:cNvPr id="839" name="楕円 838">
          <a:extLst>
            <a:ext uri="{FF2B5EF4-FFF2-40B4-BE49-F238E27FC236}">
              <a16:creationId xmlns:a16="http://schemas.microsoft.com/office/drawing/2014/main" id="{7615C342-96A5-44C0-B4C9-DA7F8CE765B1}"/>
            </a:ext>
          </a:extLst>
        </xdr:cNvPr>
        <xdr:cNvSpPr/>
      </xdr:nvSpPr>
      <xdr:spPr>
        <a:xfrm>
          <a:off x="18345150" y="182810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155666</xdr:rowOff>
    </xdr:from>
    <xdr:to>
      <xdr:col>111</xdr:col>
      <xdr:colOff>177800</xdr:colOff>
      <xdr:row>106</xdr:row>
      <xdr:rowOff>160020</xdr:rowOff>
    </xdr:to>
    <xdr:cxnSp macro="">
      <xdr:nvCxnSpPr>
        <xdr:cNvPr id="840" name="直線コネクタ 839">
          <a:extLst>
            <a:ext uri="{FF2B5EF4-FFF2-40B4-BE49-F238E27FC236}">
              <a16:creationId xmlns:a16="http://schemas.microsoft.com/office/drawing/2014/main" id="{9AD1C6AB-C074-4403-9627-F780ED374B67}"/>
            </a:ext>
          </a:extLst>
        </xdr:cNvPr>
        <xdr:cNvCxnSpPr/>
      </xdr:nvCxnSpPr>
      <xdr:spPr>
        <a:xfrm flipV="1">
          <a:off x="18399760" y="18329366"/>
          <a:ext cx="805180" cy="6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115751</xdr:rowOff>
    </xdr:from>
    <xdr:to>
      <xdr:col>102</xdr:col>
      <xdr:colOff>165100</xdr:colOff>
      <xdr:row>107</xdr:row>
      <xdr:rowOff>45901</xdr:rowOff>
    </xdr:to>
    <xdr:sp macro="" textlink="">
      <xdr:nvSpPr>
        <xdr:cNvPr id="841" name="楕円 840">
          <a:extLst>
            <a:ext uri="{FF2B5EF4-FFF2-40B4-BE49-F238E27FC236}">
              <a16:creationId xmlns:a16="http://schemas.microsoft.com/office/drawing/2014/main" id="{6BA44F71-5679-40DE-8A81-35F43AE54897}"/>
            </a:ext>
          </a:extLst>
        </xdr:cNvPr>
        <xdr:cNvSpPr/>
      </xdr:nvSpPr>
      <xdr:spPr>
        <a:xfrm>
          <a:off x="17547590" y="1828945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160020</xdr:rowOff>
    </xdr:from>
    <xdr:to>
      <xdr:col>107</xdr:col>
      <xdr:colOff>50800</xdr:colOff>
      <xdr:row>106</xdr:row>
      <xdr:rowOff>166551</xdr:rowOff>
    </xdr:to>
    <xdr:cxnSp macro="">
      <xdr:nvCxnSpPr>
        <xdr:cNvPr id="842" name="直線コネクタ 841">
          <a:extLst>
            <a:ext uri="{FF2B5EF4-FFF2-40B4-BE49-F238E27FC236}">
              <a16:creationId xmlns:a16="http://schemas.microsoft.com/office/drawing/2014/main" id="{DE80E072-F2D0-46B5-9286-12C9B9666709}"/>
            </a:ext>
          </a:extLst>
        </xdr:cNvPr>
        <xdr:cNvCxnSpPr/>
      </xdr:nvCxnSpPr>
      <xdr:spPr>
        <a:xfrm flipV="1">
          <a:off x="17602200" y="18335625"/>
          <a:ext cx="797560" cy="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117929</xdr:rowOff>
    </xdr:from>
    <xdr:to>
      <xdr:col>98</xdr:col>
      <xdr:colOff>38100</xdr:colOff>
      <xdr:row>107</xdr:row>
      <xdr:rowOff>48079</xdr:rowOff>
    </xdr:to>
    <xdr:sp macro="" textlink="">
      <xdr:nvSpPr>
        <xdr:cNvPr id="843" name="楕円 842">
          <a:extLst>
            <a:ext uri="{FF2B5EF4-FFF2-40B4-BE49-F238E27FC236}">
              <a16:creationId xmlns:a16="http://schemas.microsoft.com/office/drawing/2014/main" id="{7D4EB51D-D88D-48B6-B790-EEDF2D791495}"/>
            </a:ext>
          </a:extLst>
        </xdr:cNvPr>
        <xdr:cNvSpPr/>
      </xdr:nvSpPr>
      <xdr:spPr>
        <a:xfrm>
          <a:off x="16761460" y="182916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166551</xdr:rowOff>
    </xdr:from>
    <xdr:to>
      <xdr:col>102</xdr:col>
      <xdr:colOff>114300</xdr:colOff>
      <xdr:row>106</xdr:row>
      <xdr:rowOff>168729</xdr:rowOff>
    </xdr:to>
    <xdr:cxnSp macro="">
      <xdr:nvCxnSpPr>
        <xdr:cNvPr id="844" name="直線コネクタ 843">
          <a:extLst>
            <a:ext uri="{FF2B5EF4-FFF2-40B4-BE49-F238E27FC236}">
              <a16:creationId xmlns:a16="http://schemas.microsoft.com/office/drawing/2014/main" id="{201D7297-2911-40A4-989E-039ED2D3D7EE}"/>
            </a:ext>
          </a:extLst>
        </xdr:cNvPr>
        <xdr:cNvCxnSpPr/>
      </xdr:nvCxnSpPr>
      <xdr:spPr>
        <a:xfrm flipV="1">
          <a:off x="16804640" y="18344061"/>
          <a:ext cx="79756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149514</xdr:rowOff>
    </xdr:from>
    <xdr:ext cx="469744" cy="259045"/>
    <xdr:sp macro="" textlink="">
      <xdr:nvSpPr>
        <xdr:cNvPr id="845" name="n_1aveValue【庁舎】&#10;一人当たり面積">
          <a:extLst>
            <a:ext uri="{FF2B5EF4-FFF2-40B4-BE49-F238E27FC236}">
              <a16:creationId xmlns:a16="http://schemas.microsoft.com/office/drawing/2014/main" id="{981D21B5-CCDA-4877-8804-DD4FAE614B76}"/>
            </a:ext>
          </a:extLst>
        </xdr:cNvPr>
        <xdr:cNvSpPr txBox="1"/>
      </xdr:nvSpPr>
      <xdr:spPr>
        <a:xfrm>
          <a:off x="18982132" y="1780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165843</xdr:rowOff>
    </xdr:from>
    <xdr:ext cx="469744" cy="259045"/>
    <xdr:sp macro="" textlink="">
      <xdr:nvSpPr>
        <xdr:cNvPr id="846" name="n_2aveValue【庁舎】&#10;一人当たり面積">
          <a:extLst>
            <a:ext uri="{FF2B5EF4-FFF2-40B4-BE49-F238E27FC236}">
              <a16:creationId xmlns:a16="http://schemas.microsoft.com/office/drawing/2014/main" id="{CBDD3C07-3D4F-4F93-9602-3E4B947C80B7}"/>
            </a:ext>
          </a:extLst>
        </xdr:cNvPr>
        <xdr:cNvSpPr txBox="1"/>
      </xdr:nvSpPr>
      <xdr:spPr>
        <a:xfrm>
          <a:off x="18182032" y="17829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847" name="n_3aveValue【庁舎】&#10;一人当たり面積">
          <a:extLst>
            <a:ext uri="{FF2B5EF4-FFF2-40B4-BE49-F238E27FC236}">
              <a16:creationId xmlns:a16="http://schemas.microsoft.com/office/drawing/2014/main" id="{DD8CEDA1-4068-4329-95EF-111AEF46FEE4}"/>
            </a:ext>
          </a:extLst>
        </xdr:cNvPr>
        <xdr:cNvSpPr txBox="1"/>
      </xdr:nvSpPr>
      <xdr:spPr>
        <a:xfrm>
          <a:off x="17384472"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170197</xdr:rowOff>
    </xdr:from>
    <xdr:ext cx="469744" cy="259045"/>
    <xdr:sp macro="" textlink="">
      <xdr:nvSpPr>
        <xdr:cNvPr id="848" name="n_4aveValue【庁舎】&#10;一人当たり面積">
          <a:extLst>
            <a:ext uri="{FF2B5EF4-FFF2-40B4-BE49-F238E27FC236}">
              <a16:creationId xmlns:a16="http://schemas.microsoft.com/office/drawing/2014/main" id="{BD1EDA92-4188-48BB-9C28-AC0B36B1C218}"/>
            </a:ext>
          </a:extLst>
        </xdr:cNvPr>
        <xdr:cNvSpPr txBox="1"/>
      </xdr:nvSpPr>
      <xdr:spPr>
        <a:xfrm>
          <a:off x="1658881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26143</xdr:rowOff>
    </xdr:from>
    <xdr:ext cx="469744" cy="259045"/>
    <xdr:sp macro="" textlink="">
      <xdr:nvSpPr>
        <xdr:cNvPr id="849" name="n_1mainValue【庁舎】&#10;一人当たり面積">
          <a:extLst>
            <a:ext uri="{FF2B5EF4-FFF2-40B4-BE49-F238E27FC236}">
              <a16:creationId xmlns:a16="http://schemas.microsoft.com/office/drawing/2014/main" id="{0A20EA44-D9A5-444D-A933-A1AFEBB692C3}"/>
            </a:ext>
          </a:extLst>
        </xdr:cNvPr>
        <xdr:cNvSpPr txBox="1"/>
      </xdr:nvSpPr>
      <xdr:spPr>
        <a:xfrm>
          <a:off x="18982132" y="183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30497</xdr:rowOff>
    </xdr:from>
    <xdr:ext cx="469744" cy="259045"/>
    <xdr:sp macro="" textlink="">
      <xdr:nvSpPr>
        <xdr:cNvPr id="850" name="n_2mainValue【庁舎】&#10;一人当たり面積">
          <a:extLst>
            <a:ext uri="{FF2B5EF4-FFF2-40B4-BE49-F238E27FC236}">
              <a16:creationId xmlns:a16="http://schemas.microsoft.com/office/drawing/2014/main" id="{0C504177-691E-4667-8AEC-DC6684851D69}"/>
            </a:ext>
          </a:extLst>
        </xdr:cNvPr>
        <xdr:cNvSpPr txBox="1"/>
      </xdr:nvSpPr>
      <xdr:spPr>
        <a:xfrm>
          <a:off x="18182032" y="1837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37028</xdr:rowOff>
    </xdr:from>
    <xdr:ext cx="469744" cy="259045"/>
    <xdr:sp macro="" textlink="">
      <xdr:nvSpPr>
        <xdr:cNvPr id="851" name="n_3mainValue【庁舎】&#10;一人当たり面積">
          <a:extLst>
            <a:ext uri="{FF2B5EF4-FFF2-40B4-BE49-F238E27FC236}">
              <a16:creationId xmlns:a16="http://schemas.microsoft.com/office/drawing/2014/main" id="{43B9BBDA-7405-4965-B12B-8EC242C688FF}"/>
            </a:ext>
          </a:extLst>
        </xdr:cNvPr>
        <xdr:cNvSpPr txBox="1"/>
      </xdr:nvSpPr>
      <xdr:spPr>
        <a:xfrm>
          <a:off x="17384472" y="18382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39206</xdr:rowOff>
    </xdr:from>
    <xdr:ext cx="469744" cy="259045"/>
    <xdr:sp macro="" textlink="">
      <xdr:nvSpPr>
        <xdr:cNvPr id="852" name="n_4mainValue【庁舎】&#10;一人当たり面積">
          <a:extLst>
            <a:ext uri="{FF2B5EF4-FFF2-40B4-BE49-F238E27FC236}">
              <a16:creationId xmlns:a16="http://schemas.microsoft.com/office/drawing/2014/main" id="{7C523353-512B-46F8-A556-FB2F037E50AD}"/>
            </a:ext>
          </a:extLst>
        </xdr:cNvPr>
        <xdr:cNvSpPr txBox="1"/>
      </xdr:nvSpPr>
      <xdr:spPr>
        <a:xfrm>
          <a:off x="16588817" y="18384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73FC35F9-8B7B-4022-BF52-D2055739B73C}"/>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12814AFC-B3CD-4CCA-8DCB-7BE44E21F2A6}"/>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FEB98C02-00AE-41F3-B397-B035F8BECA2A}"/>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類似団体と比較して特に有形固定資産減価償却率が高くなっている施設は、福祉施設であり、特に低くなっている施設は、消防施設、庁舎である。　福祉施設は維持管理にかかる経費の増加に留意し、個別施設計画策定を考えながら老朽化対策に取り組んでいく。　また、消防施設及び庁舎は、それぞれ建設して年数も経っておらず、今後は若干増加していくと考えられるが、引き続き適正に取り組んでいく。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4347621</v>
      </c>
      <c r="BO4" s="384"/>
      <c r="BP4" s="384"/>
      <c r="BQ4" s="384"/>
      <c r="BR4" s="384"/>
      <c r="BS4" s="384"/>
      <c r="BT4" s="384"/>
      <c r="BU4" s="385"/>
      <c r="BV4" s="383">
        <v>3965486</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12.7</v>
      </c>
      <c r="CU4" s="390"/>
      <c r="CV4" s="390"/>
      <c r="CW4" s="390"/>
      <c r="CX4" s="390"/>
      <c r="CY4" s="390"/>
      <c r="CZ4" s="390"/>
      <c r="DA4" s="391"/>
      <c r="DB4" s="389">
        <v>11.7</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3907534</v>
      </c>
      <c r="BO5" s="421"/>
      <c r="BP5" s="421"/>
      <c r="BQ5" s="421"/>
      <c r="BR5" s="421"/>
      <c r="BS5" s="421"/>
      <c r="BT5" s="421"/>
      <c r="BU5" s="422"/>
      <c r="BV5" s="420">
        <v>3561360</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84.8</v>
      </c>
      <c r="CU5" s="418"/>
      <c r="CV5" s="418"/>
      <c r="CW5" s="418"/>
      <c r="CX5" s="418"/>
      <c r="CY5" s="418"/>
      <c r="CZ5" s="418"/>
      <c r="DA5" s="419"/>
      <c r="DB5" s="417">
        <v>88.6</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440087</v>
      </c>
      <c r="BO6" s="421"/>
      <c r="BP6" s="421"/>
      <c r="BQ6" s="421"/>
      <c r="BR6" s="421"/>
      <c r="BS6" s="421"/>
      <c r="BT6" s="421"/>
      <c r="BU6" s="422"/>
      <c r="BV6" s="420">
        <v>404126</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85.1</v>
      </c>
      <c r="CU6" s="458"/>
      <c r="CV6" s="458"/>
      <c r="CW6" s="458"/>
      <c r="CX6" s="458"/>
      <c r="CY6" s="458"/>
      <c r="CZ6" s="458"/>
      <c r="DA6" s="459"/>
      <c r="DB6" s="457">
        <v>89.4</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81010</v>
      </c>
      <c r="BO7" s="421"/>
      <c r="BP7" s="421"/>
      <c r="BQ7" s="421"/>
      <c r="BR7" s="421"/>
      <c r="BS7" s="421"/>
      <c r="BT7" s="421"/>
      <c r="BU7" s="422"/>
      <c r="BV7" s="420">
        <v>88418</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2820129</v>
      </c>
      <c r="CU7" s="421"/>
      <c r="CV7" s="421"/>
      <c r="CW7" s="421"/>
      <c r="CX7" s="421"/>
      <c r="CY7" s="421"/>
      <c r="CZ7" s="421"/>
      <c r="DA7" s="422"/>
      <c r="DB7" s="420">
        <v>2693476</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359077</v>
      </c>
      <c r="BO8" s="421"/>
      <c r="BP8" s="421"/>
      <c r="BQ8" s="421"/>
      <c r="BR8" s="421"/>
      <c r="BS8" s="421"/>
      <c r="BT8" s="421"/>
      <c r="BU8" s="422"/>
      <c r="BV8" s="420">
        <v>315708</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0.52</v>
      </c>
      <c r="CU8" s="461"/>
      <c r="CV8" s="461"/>
      <c r="CW8" s="461"/>
      <c r="CX8" s="461"/>
      <c r="CY8" s="461"/>
      <c r="CZ8" s="461"/>
      <c r="DA8" s="462"/>
      <c r="DB8" s="460">
        <v>0.53</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6213</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43369</v>
      </c>
      <c r="BO9" s="421"/>
      <c r="BP9" s="421"/>
      <c r="BQ9" s="421"/>
      <c r="BR9" s="421"/>
      <c r="BS9" s="421"/>
      <c r="BT9" s="421"/>
      <c r="BU9" s="422"/>
      <c r="BV9" s="420">
        <v>14627</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10.4</v>
      </c>
      <c r="CU9" s="418"/>
      <c r="CV9" s="418"/>
      <c r="CW9" s="418"/>
      <c r="CX9" s="418"/>
      <c r="CY9" s="418"/>
      <c r="CZ9" s="418"/>
      <c r="DA9" s="419"/>
      <c r="DB9" s="417">
        <v>12.2</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6495</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49109</v>
      </c>
      <c r="BO10" s="421"/>
      <c r="BP10" s="421"/>
      <c r="BQ10" s="421"/>
      <c r="BR10" s="421"/>
      <c r="BS10" s="421"/>
      <c r="BT10" s="421"/>
      <c r="BU10" s="422"/>
      <c r="BV10" s="420">
        <v>2066</v>
      </c>
      <c r="BW10" s="421"/>
      <c r="BX10" s="421"/>
      <c r="BY10" s="421"/>
      <c r="BZ10" s="421"/>
      <c r="CA10" s="421"/>
      <c r="CB10" s="421"/>
      <c r="CC10" s="422"/>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90</v>
      </c>
      <c r="AV11" s="453"/>
      <c r="AW11" s="453"/>
      <c r="AX11" s="453"/>
      <c r="AY11" s="454" t="s">
        <v>119</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120</v>
      </c>
      <c r="CE11" s="424"/>
      <c r="CF11" s="424"/>
      <c r="CG11" s="424"/>
      <c r="CH11" s="424"/>
      <c r="CI11" s="424"/>
      <c r="CJ11" s="424"/>
      <c r="CK11" s="424"/>
      <c r="CL11" s="424"/>
      <c r="CM11" s="424"/>
      <c r="CN11" s="424"/>
      <c r="CO11" s="424"/>
      <c r="CP11" s="424"/>
      <c r="CQ11" s="424"/>
      <c r="CR11" s="424"/>
      <c r="CS11" s="425"/>
      <c r="CT11" s="460" t="s">
        <v>121</v>
      </c>
      <c r="CU11" s="461"/>
      <c r="CV11" s="461"/>
      <c r="CW11" s="461"/>
      <c r="CX11" s="461"/>
      <c r="CY11" s="461"/>
      <c r="CZ11" s="461"/>
      <c r="DA11" s="462"/>
      <c r="DB11" s="460" t="s">
        <v>121</v>
      </c>
      <c r="DC11" s="461"/>
      <c r="DD11" s="461"/>
      <c r="DE11" s="461"/>
      <c r="DF11" s="461"/>
      <c r="DG11" s="461"/>
      <c r="DH11" s="461"/>
      <c r="DI11" s="462"/>
    </row>
    <row r="12" spans="1:119" ht="18.75" customHeight="1" x14ac:dyDescent="0.2">
      <c r="A12" s="163"/>
      <c r="B12" s="480" t="s">
        <v>122</v>
      </c>
      <c r="C12" s="481"/>
      <c r="D12" s="481"/>
      <c r="E12" s="481"/>
      <c r="F12" s="481"/>
      <c r="G12" s="481"/>
      <c r="H12" s="481"/>
      <c r="I12" s="481"/>
      <c r="J12" s="481"/>
      <c r="K12" s="482"/>
      <c r="L12" s="489" t="s">
        <v>123</v>
      </c>
      <c r="M12" s="490"/>
      <c r="N12" s="490"/>
      <c r="O12" s="490"/>
      <c r="P12" s="490"/>
      <c r="Q12" s="491"/>
      <c r="R12" s="492">
        <v>6092</v>
      </c>
      <c r="S12" s="493"/>
      <c r="T12" s="493"/>
      <c r="U12" s="493"/>
      <c r="V12" s="494"/>
      <c r="W12" s="495" t="s">
        <v>1</v>
      </c>
      <c r="X12" s="453"/>
      <c r="Y12" s="453"/>
      <c r="Z12" s="453"/>
      <c r="AA12" s="453"/>
      <c r="AB12" s="496"/>
      <c r="AC12" s="497" t="s">
        <v>124</v>
      </c>
      <c r="AD12" s="498"/>
      <c r="AE12" s="498"/>
      <c r="AF12" s="498"/>
      <c r="AG12" s="499"/>
      <c r="AH12" s="497" t="s">
        <v>125</v>
      </c>
      <c r="AI12" s="498"/>
      <c r="AJ12" s="498"/>
      <c r="AK12" s="498"/>
      <c r="AL12" s="500"/>
      <c r="AM12" s="449" t="s">
        <v>126</v>
      </c>
      <c r="AN12" s="450"/>
      <c r="AO12" s="450"/>
      <c r="AP12" s="450"/>
      <c r="AQ12" s="450"/>
      <c r="AR12" s="450"/>
      <c r="AS12" s="450"/>
      <c r="AT12" s="451"/>
      <c r="AU12" s="452" t="s">
        <v>127</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121</v>
      </c>
      <c r="CU12" s="461"/>
      <c r="CV12" s="461"/>
      <c r="CW12" s="461"/>
      <c r="CX12" s="461"/>
      <c r="CY12" s="461"/>
      <c r="CZ12" s="461"/>
      <c r="DA12" s="462"/>
      <c r="DB12" s="460" t="s">
        <v>121</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5922</v>
      </c>
      <c r="S13" s="505"/>
      <c r="T13" s="505"/>
      <c r="U13" s="505"/>
      <c r="V13" s="506"/>
      <c r="W13" s="436" t="s">
        <v>131</v>
      </c>
      <c r="X13" s="437"/>
      <c r="Y13" s="437"/>
      <c r="Z13" s="437"/>
      <c r="AA13" s="437"/>
      <c r="AB13" s="427"/>
      <c r="AC13" s="471">
        <v>314</v>
      </c>
      <c r="AD13" s="472"/>
      <c r="AE13" s="472"/>
      <c r="AF13" s="472"/>
      <c r="AG13" s="514"/>
      <c r="AH13" s="471">
        <v>469</v>
      </c>
      <c r="AI13" s="472"/>
      <c r="AJ13" s="472"/>
      <c r="AK13" s="472"/>
      <c r="AL13" s="473"/>
      <c r="AM13" s="449" t="s">
        <v>132</v>
      </c>
      <c r="AN13" s="450"/>
      <c r="AO13" s="450"/>
      <c r="AP13" s="450"/>
      <c r="AQ13" s="450"/>
      <c r="AR13" s="450"/>
      <c r="AS13" s="450"/>
      <c r="AT13" s="451"/>
      <c r="AU13" s="452" t="s">
        <v>127</v>
      </c>
      <c r="AV13" s="453"/>
      <c r="AW13" s="453"/>
      <c r="AX13" s="453"/>
      <c r="AY13" s="454" t="s">
        <v>133</v>
      </c>
      <c r="AZ13" s="455"/>
      <c r="BA13" s="455"/>
      <c r="BB13" s="455"/>
      <c r="BC13" s="455"/>
      <c r="BD13" s="455"/>
      <c r="BE13" s="455"/>
      <c r="BF13" s="455"/>
      <c r="BG13" s="455"/>
      <c r="BH13" s="455"/>
      <c r="BI13" s="455"/>
      <c r="BJ13" s="455"/>
      <c r="BK13" s="455"/>
      <c r="BL13" s="455"/>
      <c r="BM13" s="456"/>
      <c r="BN13" s="420">
        <v>92478</v>
      </c>
      <c r="BO13" s="421"/>
      <c r="BP13" s="421"/>
      <c r="BQ13" s="421"/>
      <c r="BR13" s="421"/>
      <c r="BS13" s="421"/>
      <c r="BT13" s="421"/>
      <c r="BU13" s="422"/>
      <c r="BV13" s="420">
        <v>16693</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6.4</v>
      </c>
      <c r="CU13" s="418"/>
      <c r="CV13" s="418"/>
      <c r="CW13" s="418"/>
      <c r="CX13" s="418"/>
      <c r="CY13" s="418"/>
      <c r="CZ13" s="418"/>
      <c r="DA13" s="419"/>
      <c r="DB13" s="417">
        <v>7</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6140</v>
      </c>
      <c r="S14" s="505"/>
      <c r="T14" s="505"/>
      <c r="U14" s="505"/>
      <c r="V14" s="506"/>
      <c r="W14" s="410"/>
      <c r="X14" s="411"/>
      <c r="Y14" s="411"/>
      <c r="Z14" s="411"/>
      <c r="AA14" s="411"/>
      <c r="AB14" s="400"/>
      <c r="AC14" s="507">
        <v>10.9</v>
      </c>
      <c r="AD14" s="508"/>
      <c r="AE14" s="508"/>
      <c r="AF14" s="508"/>
      <c r="AG14" s="509"/>
      <c r="AH14" s="507">
        <v>13.8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121</v>
      </c>
      <c r="CU14" s="519"/>
      <c r="CV14" s="519"/>
      <c r="CW14" s="519"/>
      <c r="CX14" s="519"/>
      <c r="CY14" s="519"/>
      <c r="CZ14" s="519"/>
      <c r="DA14" s="520"/>
      <c r="DB14" s="518" t="s">
        <v>121</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5997</v>
      </c>
      <c r="S15" s="505"/>
      <c r="T15" s="505"/>
      <c r="U15" s="505"/>
      <c r="V15" s="506"/>
      <c r="W15" s="436" t="s">
        <v>137</v>
      </c>
      <c r="X15" s="437"/>
      <c r="Y15" s="437"/>
      <c r="Z15" s="437"/>
      <c r="AA15" s="437"/>
      <c r="AB15" s="427"/>
      <c r="AC15" s="471">
        <v>1179</v>
      </c>
      <c r="AD15" s="472"/>
      <c r="AE15" s="472"/>
      <c r="AF15" s="472"/>
      <c r="AG15" s="514"/>
      <c r="AH15" s="471">
        <v>1353</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1191333</v>
      </c>
      <c r="BO15" s="384"/>
      <c r="BP15" s="384"/>
      <c r="BQ15" s="384"/>
      <c r="BR15" s="384"/>
      <c r="BS15" s="384"/>
      <c r="BT15" s="384"/>
      <c r="BU15" s="385"/>
      <c r="BV15" s="383">
        <v>1225691</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41</v>
      </c>
      <c r="AD16" s="508"/>
      <c r="AE16" s="508"/>
      <c r="AF16" s="508"/>
      <c r="AG16" s="509"/>
      <c r="AH16" s="507">
        <v>39.799999999999997</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2402821</v>
      </c>
      <c r="BO16" s="421"/>
      <c r="BP16" s="421"/>
      <c r="BQ16" s="421"/>
      <c r="BR16" s="421"/>
      <c r="BS16" s="421"/>
      <c r="BT16" s="421"/>
      <c r="BU16" s="422"/>
      <c r="BV16" s="420">
        <v>2327259</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1386</v>
      </c>
      <c r="AD17" s="472"/>
      <c r="AE17" s="472"/>
      <c r="AF17" s="472"/>
      <c r="AG17" s="514"/>
      <c r="AH17" s="471">
        <v>1579</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1524293</v>
      </c>
      <c r="BO17" s="421"/>
      <c r="BP17" s="421"/>
      <c r="BQ17" s="421"/>
      <c r="BR17" s="421"/>
      <c r="BS17" s="421"/>
      <c r="BT17" s="421"/>
      <c r="BU17" s="422"/>
      <c r="BV17" s="420">
        <v>1568562</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35.43</v>
      </c>
      <c r="M18" s="544"/>
      <c r="N18" s="544"/>
      <c r="O18" s="544"/>
      <c r="P18" s="544"/>
      <c r="Q18" s="544"/>
      <c r="R18" s="545"/>
      <c r="S18" s="545"/>
      <c r="T18" s="545"/>
      <c r="U18" s="545"/>
      <c r="V18" s="546"/>
      <c r="W18" s="438"/>
      <c r="X18" s="439"/>
      <c r="Y18" s="439"/>
      <c r="Z18" s="439"/>
      <c r="AA18" s="439"/>
      <c r="AB18" s="430"/>
      <c r="AC18" s="547">
        <v>48.1</v>
      </c>
      <c r="AD18" s="548"/>
      <c r="AE18" s="548"/>
      <c r="AF18" s="548"/>
      <c r="AG18" s="549"/>
      <c r="AH18" s="547">
        <v>46.4</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2412601</v>
      </c>
      <c r="BO18" s="421"/>
      <c r="BP18" s="421"/>
      <c r="BQ18" s="421"/>
      <c r="BR18" s="421"/>
      <c r="BS18" s="421"/>
      <c r="BT18" s="421"/>
      <c r="BU18" s="422"/>
      <c r="BV18" s="420">
        <v>2385916</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175</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3586625</v>
      </c>
      <c r="BO19" s="421"/>
      <c r="BP19" s="421"/>
      <c r="BQ19" s="421"/>
      <c r="BR19" s="421"/>
      <c r="BS19" s="421"/>
      <c r="BT19" s="421"/>
      <c r="BU19" s="422"/>
      <c r="BV19" s="420">
        <v>3286076</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2089</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2968530</v>
      </c>
      <c r="BO22" s="384"/>
      <c r="BP22" s="384"/>
      <c r="BQ22" s="384"/>
      <c r="BR22" s="384"/>
      <c r="BS22" s="384"/>
      <c r="BT22" s="384"/>
      <c r="BU22" s="385"/>
      <c r="BV22" s="383">
        <v>3269475</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392024</v>
      </c>
      <c r="BO23" s="421"/>
      <c r="BP23" s="421"/>
      <c r="BQ23" s="421"/>
      <c r="BR23" s="421"/>
      <c r="BS23" s="421"/>
      <c r="BT23" s="421"/>
      <c r="BU23" s="422"/>
      <c r="BV23" s="420">
        <v>520247</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7830</v>
      </c>
      <c r="R24" s="472"/>
      <c r="S24" s="472"/>
      <c r="T24" s="472"/>
      <c r="U24" s="472"/>
      <c r="V24" s="514"/>
      <c r="W24" s="566"/>
      <c r="X24" s="567"/>
      <c r="Y24" s="568"/>
      <c r="Z24" s="470" t="s">
        <v>162</v>
      </c>
      <c r="AA24" s="450"/>
      <c r="AB24" s="450"/>
      <c r="AC24" s="450"/>
      <c r="AD24" s="450"/>
      <c r="AE24" s="450"/>
      <c r="AF24" s="450"/>
      <c r="AG24" s="451"/>
      <c r="AH24" s="471">
        <v>51</v>
      </c>
      <c r="AI24" s="472"/>
      <c r="AJ24" s="472"/>
      <c r="AK24" s="472"/>
      <c r="AL24" s="514"/>
      <c r="AM24" s="471">
        <v>162741</v>
      </c>
      <c r="AN24" s="472"/>
      <c r="AO24" s="472"/>
      <c r="AP24" s="472"/>
      <c r="AQ24" s="472"/>
      <c r="AR24" s="514"/>
      <c r="AS24" s="471">
        <v>3191</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1374476</v>
      </c>
      <c r="BO24" s="421"/>
      <c r="BP24" s="421"/>
      <c r="BQ24" s="421"/>
      <c r="BR24" s="421"/>
      <c r="BS24" s="421"/>
      <c r="BT24" s="421"/>
      <c r="BU24" s="422"/>
      <c r="BV24" s="420">
        <v>1516425</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5900</v>
      </c>
      <c r="R25" s="472"/>
      <c r="S25" s="472"/>
      <c r="T25" s="472"/>
      <c r="U25" s="472"/>
      <c r="V25" s="514"/>
      <c r="W25" s="566"/>
      <c r="X25" s="567"/>
      <c r="Y25" s="568"/>
      <c r="Z25" s="470" t="s">
        <v>165</v>
      </c>
      <c r="AA25" s="450"/>
      <c r="AB25" s="450"/>
      <c r="AC25" s="450"/>
      <c r="AD25" s="450"/>
      <c r="AE25" s="450"/>
      <c r="AF25" s="450"/>
      <c r="AG25" s="451"/>
      <c r="AH25" s="471" t="s">
        <v>121</v>
      </c>
      <c r="AI25" s="472"/>
      <c r="AJ25" s="472"/>
      <c r="AK25" s="472"/>
      <c r="AL25" s="514"/>
      <c r="AM25" s="471" t="s">
        <v>121</v>
      </c>
      <c r="AN25" s="472"/>
      <c r="AO25" s="472"/>
      <c r="AP25" s="472"/>
      <c r="AQ25" s="472"/>
      <c r="AR25" s="514"/>
      <c r="AS25" s="471" t="s">
        <v>121</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67107</v>
      </c>
      <c r="BO25" s="384"/>
      <c r="BP25" s="384"/>
      <c r="BQ25" s="384"/>
      <c r="BR25" s="384"/>
      <c r="BS25" s="384"/>
      <c r="BT25" s="384"/>
      <c r="BU25" s="385"/>
      <c r="BV25" s="383">
        <v>2</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5350</v>
      </c>
      <c r="R26" s="472"/>
      <c r="S26" s="472"/>
      <c r="T26" s="472"/>
      <c r="U26" s="472"/>
      <c r="V26" s="514"/>
      <c r="W26" s="566"/>
      <c r="X26" s="567"/>
      <c r="Y26" s="568"/>
      <c r="Z26" s="470" t="s">
        <v>168</v>
      </c>
      <c r="AA26" s="572"/>
      <c r="AB26" s="572"/>
      <c r="AC26" s="572"/>
      <c r="AD26" s="572"/>
      <c r="AE26" s="572"/>
      <c r="AF26" s="572"/>
      <c r="AG26" s="573"/>
      <c r="AH26" s="471">
        <v>2</v>
      </c>
      <c r="AI26" s="472"/>
      <c r="AJ26" s="472"/>
      <c r="AK26" s="472"/>
      <c r="AL26" s="514"/>
      <c r="AM26" s="471" t="s">
        <v>169</v>
      </c>
      <c r="AN26" s="472"/>
      <c r="AO26" s="472"/>
      <c r="AP26" s="472"/>
      <c r="AQ26" s="472"/>
      <c r="AR26" s="514"/>
      <c r="AS26" s="471" t="s">
        <v>169</v>
      </c>
      <c r="AT26" s="472"/>
      <c r="AU26" s="472"/>
      <c r="AV26" s="472"/>
      <c r="AW26" s="472"/>
      <c r="AX26" s="473"/>
      <c r="AY26" s="423" t="s">
        <v>170</v>
      </c>
      <c r="AZ26" s="424"/>
      <c r="BA26" s="424"/>
      <c r="BB26" s="424"/>
      <c r="BC26" s="424"/>
      <c r="BD26" s="424"/>
      <c r="BE26" s="424"/>
      <c r="BF26" s="424"/>
      <c r="BG26" s="424"/>
      <c r="BH26" s="424"/>
      <c r="BI26" s="424"/>
      <c r="BJ26" s="424"/>
      <c r="BK26" s="424"/>
      <c r="BL26" s="424"/>
      <c r="BM26" s="425"/>
      <c r="BN26" s="420" t="s">
        <v>121</v>
      </c>
      <c r="BO26" s="421"/>
      <c r="BP26" s="421"/>
      <c r="BQ26" s="421"/>
      <c r="BR26" s="421"/>
      <c r="BS26" s="421"/>
      <c r="BT26" s="421"/>
      <c r="BU26" s="422"/>
      <c r="BV26" s="420" t="s">
        <v>121</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171</v>
      </c>
      <c r="F27" s="450"/>
      <c r="G27" s="450"/>
      <c r="H27" s="450"/>
      <c r="I27" s="450"/>
      <c r="J27" s="450"/>
      <c r="K27" s="451"/>
      <c r="L27" s="471">
        <v>1</v>
      </c>
      <c r="M27" s="472"/>
      <c r="N27" s="472"/>
      <c r="O27" s="472"/>
      <c r="P27" s="514"/>
      <c r="Q27" s="471">
        <v>3110</v>
      </c>
      <c r="R27" s="472"/>
      <c r="S27" s="472"/>
      <c r="T27" s="472"/>
      <c r="U27" s="472"/>
      <c r="V27" s="514"/>
      <c r="W27" s="566"/>
      <c r="X27" s="567"/>
      <c r="Y27" s="568"/>
      <c r="Z27" s="470" t="s">
        <v>172</v>
      </c>
      <c r="AA27" s="450"/>
      <c r="AB27" s="450"/>
      <c r="AC27" s="450"/>
      <c r="AD27" s="450"/>
      <c r="AE27" s="450"/>
      <c r="AF27" s="450"/>
      <c r="AG27" s="451"/>
      <c r="AH27" s="471">
        <v>10</v>
      </c>
      <c r="AI27" s="472"/>
      <c r="AJ27" s="472"/>
      <c r="AK27" s="472"/>
      <c r="AL27" s="514"/>
      <c r="AM27" s="471">
        <v>28640</v>
      </c>
      <c r="AN27" s="472"/>
      <c r="AO27" s="472"/>
      <c r="AP27" s="472"/>
      <c r="AQ27" s="472"/>
      <c r="AR27" s="514"/>
      <c r="AS27" s="471">
        <v>2864</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113505</v>
      </c>
      <c r="BO27" s="540"/>
      <c r="BP27" s="540"/>
      <c r="BQ27" s="540"/>
      <c r="BR27" s="540"/>
      <c r="BS27" s="540"/>
      <c r="BT27" s="540"/>
      <c r="BU27" s="541"/>
      <c r="BV27" s="539">
        <v>113505</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174</v>
      </c>
      <c r="F28" s="450"/>
      <c r="G28" s="450"/>
      <c r="H28" s="450"/>
      <c r="I28" s="450"/>
      <c r="J28" s="450"/>
      <c r="K28" s="451"/>
      <c r="L28" s="471">
        <v>1</v>
      </c>
      <c r="M28" s="472"/>
      <c r="N28" s="472"/>
      <c r="O28" s="472"/>
      <c r="P28" s="514"/>
      <c r="Q28" s="471">
        <v>2490</v>
      </c>
      <c r="R28" s="472"/>
      <c r="S28" s="472"/>
      <c r="T28" s="472"/>
      <c r="U28" s="472"/>
      <c r="V28" s="514"/>
      <c r="W28" s="566"/>
      <c r="X28" s="567"/>
      <c r="Y28" s="568"/>
      <c r="Z28" s="470" t="s">
        <v>175</v>
      </c>
      <c r="AA28" s="450"/>
      <c r="AB28" s="450"/>
      <c r="AC28" s="450"/>
      <c r="AD28" s="450"/>
      <c r="AE28" s="450"/>
      <c r="AF28" s="450"/>
      <c r="AG28" s="451"/>
      <c r="AH28" s="471" t="s">
        <v>121</v>
      </c>
      <c r="AI28" s="472"/>
      <c r="AJ28" s="472"/>
      <c r="AK28" s="472"/>
      <c r="AL28" s="514"/>
      <c r="AM28" s="471" t="s">
        <v>121</v>
      </c>
      <c r="AN28" s="472"/>
      <c r="AO28" s="472"/>
      <c r="AP28" s="472"/>
      <c r="AQ28" s="472"/>
      <c r="AR28" s="514"/>
      <c r="AS28" s="471" t="s">
        <v>121</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905737</v>
      </c>
      <c r="BO28" s="384"/>
      <c r="BP28" s="384"/>
      <c r="BQ28" s="384"/>
      <c r="BR28" s="384"/>
      <c r="BS28" s="384"/>
      <c r="BT28" s="384"/>
      <c r="BU28" s="385"/>
      <c r="BV28" s="383">
        <v>856628</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177</v>
      </c>
      <c r="F29" s="450"/>
      <c r="G29" s="450"/>
      <c r="H29" s="450"/>
      <c r="I29" s="450"/>
      <c r="J29" s="450"/>
      <c r="K29" s="451"/>
      <c r="L29" s="471">
        <v>8</v>
      </c>
      <c r="M29" s="472"/>
      <c r="N29" s="472"/>
      <c r="O29" s="472"/>
      <c r="P29" s="514"/>
      <c r="Q29" s="471">
        <v>2250</v>
      </c>
      <c r="R29" s="472"/>
      <c r="S29" s="472"/>
      <c r="T29" s="472"/>
      <c r="U29" s="472"/>
      <c r="V29" s="514"/>
      <c r="W29" s="569"/>
      <c r="X29" s="570"/>
      <c r="Y29" s="571"/>
      <c r="Z29" s="470" t="s">
        <v>178</v>
      </c>
      <c r="AA29" s="450"/>
      <c r="AB29" s="450"/>
      <c r="AC29" s="450"/>
      <c r="AD29" s="450"/>
      <c r="AE29" s="450"/>
      <c r="AF29" s="450"/>
      <c r="AG29" s="451"/>
      <c r="AH29" s="471">
        <v>61</v>
      </c>
      <c r="AI29" s="472"/>
      <c r="AJ29" s="472"/>
      <c r="AK29" s="472"/>
      <c r="AL29" s="514"/>
      <c r="AM29" s="471">
        <v>191381</v>
      </c>
      <c r="AN29" s="472"/>
      <c r="AO29" s="472"/>
      <c r="AP29" s="472"/>
      <c r="AQ29" s="472"/>
      <c r="AR29" s="514"/>
      <c r="AS29" s="471">
        <v>3137</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t="s">
        <v>121</v>
      </c>
      <c r="BO29" s="421"/>
      <c r="BP29" s="421"/>
      <c r="BQ29" s="421"/>
      <c r="BR29" s="421"/>
      <c r="BS29" s="421"/>
      <c r="BT29" s="421"/>
      <c r="BU29" s="422"/>
      <c r="BV29" s="420">
        <v>30447</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94.7</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1347790</v>
      </c>
      <c r="BO30" s="540"/>
      <c r="BP30" s="540"/>
      <c r="BQ30" s="540"/>
      <c r="BR30" s="540"/>
      <c r="BS30" s="540"/>
      <c r="BT30" s="540"/>
      <c r="BU30" s="541"/>
      <c r="BV30" s="539">
        <v>1213547</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187</v>
      </c>
      <c r="D33" s="444"/>
      <c r="E33" s="409" t="s">
        <v>188</v>
      </c>
      <c r="F33" s="409"/>
      <c r="G33" s="409"/>
      <c r="H33" s="409"/>
      <c r="I33" s="409"/>
      <c r="J33" s="409"/>
      <c r="K33" s="409"/>
      <c r="L33" s="409"/>
      <c r="M33" s="409"/>
      <c r="N33" s="409"/>
      <c r="O33" s="409"/>
      <c r="P33" s="409"/>
      <c r="Q33" s="409"/>
      <c r="R33" s="409"/>
      <c r="S33" s="409"/>
      <c r="T33" s="167"/>
      <c r="U33" s="444" t="s">
        <v>187</v>
      </c>
      <c r="V33" s="444"/>
      <c r="W33" s="409" t="s">
        <v>188</v>
      </c>
      <c r="X33" s="409"/>
      <c r="Y33" s="409"/>
      <c r="Z33" s="409"/>
      <c r="AA33" s="409"/>
      <c r="AB33" s="409"/>
      <c r="AC33" s="409"/>
      <c r="AD33" s="409"/>
      <c r="AE33" s="409"/>
      <c r="AF33" s="409"/>
      <c r="AG33" s="409"/>
      <c r="AH33" s="409"/>
      <c r="AI33" s="409"/>
      <c r="AJ33" s="409"/>
      <c r="AK33" s="409"/>
      <c r="AL33" s="167"/>
      <c r="AM33" s="444" t="s">
        <v>187</v>
      </c>
      <c r="AN33" s="444"/>
      <c r="AO33" s="409" t="s">
        <v>188</v>
      </c>
      <c r="AP33" s="409"/>
      <c r="AQ33" s="409"/>
      <c r="AR33" s="409"/>
      <c r="AS33" s="409"/>
      <c r="AT33" s="409"/>
      <c r="AU33" s="409"/>
      <c r="AV33" s="409"/>
      <c r="AW33" s="409"/>
      <c r="AX33" s="409"/>
      <c r="AY33" s="409"/>
      <c r="AZ33" s="409"/>
      <c r="BA33" s="409"/>
      <c r="BB33" s="409"/>
      <c r="BC33" s="409"/>
      <c r="BD33" s="173"/>
      <c r="BE33" s="409" t="s">
        <v>189</v>
      </c>
      <c r="BF33" s="409"/>
      <c r="BG33" s="409" t="s">
        <v>190</v>
      </c>
      <c r="BH33" s="409"/>
      <c r="BI33" s="409"/>
      <c r="BJ33" s="409"/>
      <c r="BK33" s="409"/>
      <c r="BL33" s="409"/>
      <c r="BM33" s="409"/>
      <c r="BN33" s="409"/>
      <c r="BO33" s="409"/>
      <c r="BP33" s="409"/>
      <c r="BQ33" s="409"/>
      <c r="BR33" s="409"/>
      <c r="BS33" s="409"/>
      <c r="BT33" s="409"/>
      <c r="BU33" s="409"/>
      <c r="BV33" s="173"/>
      <c r="BW33" s="444" t="s">
        <v>189</v>
      </c>
      <c r="BX33" s="444"/>
      <c r="BY33" s="409" t="s">
        <v>191</v>
      </c>
      <c r="BZ33" s="409"/>
      <c r="CA33" s="409"/>
      <c r="CB33" s="409"/>
      <c r="CC33" s="409"/>
      <c r="CD33" s="409"/>
      <c r="CE33" s="409"/>
      <c r="CF33" s="409"/>
      <c r="CG33" s="409"/>
      <c r="CH33" s="409"/>
      <c r="CI33" s="409"/>
      <c r="CJ33" s="409"/>
      <c r="CK33" s="409"/>
      <c r="CL33" s="409"/>
      <c r="CM33" s="409"/>
      <c r="CN33" s="167"/>
      <c r="CO33" s="444" t="s">
        <v>187</v>
      </c>
      <c r="CP33" s="444"/>
      <c r="CQ33" s="409" t="s">
        <v>192</v>
      </c>
      <c r="CR33" s="409"/>
      <c r="CS33" s="409"/>
      <c r="CT33" s="409"/>
      <c r="CU33" s="409"/>
      <c r="CV33" s="409"/>
      <c r="CW33" s="409"/>
      <c r="CX33" s="409"/>
      <c r="CY33" s="409"/>
      <c r="CZ33" s="409"/>
      <c r="DA33" s="409"/>
      <c r="DB33" s="409"/>
      <c r="DC33" s="409"/>
      <c r="DD33" s="409"/>
      <c r="DE33" s="409"/>
      <c r="DF33" s="167"/>
      <c r="DG33" s="609" t="s">
        <v>193</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白河地方広域市町村圏整備組合　一般会計</v>
      </c>
      <c r="BZ34" s="611"/>
      <c r="CA34" s="611"/>
      <c r="CB34" s="611"/>
      <c r="CC34" s="611"/>
      <c r="CD34" s="611"/>
      <c r="CE34" s="611"/>
      <c r="CF34" s="611"/>
      <c r="CG34" s="611"/>
      <c r="CH34" s="611"/>
      <c r="CI34" s="611"/>
      <c r="CJ34" s="611"/>
      <c r="CK34" s="611"/>
      <c r="CL34" s="611"/>
      <c r="CM34" s="611"/>
      <c r="CN34" s="163"/>
      <c r="CO34" s="610">
        <f>IF(CQ34="","",MAX(C34:D43,U34:V43,AM34:AN43,BE34:BF43,BW34:BX43)+1)</f>
        <v>18</v>
      </c>
      <c r="CP34" s="610"/>
      <c r="CQ34" s="611" t="str">
        <f>IF('各会計、関係団体の財政状況及び健全化判断比率'!BS7="","",'各会計、関係団体の財政状況及び健全化判断比率'!BS7)</f>
        <v>泉崎観光株式会社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v>
      </c>
      <c r="DH34" s="612"/>
      <c r="DI34" s="168"/>
    </row>
    <row r="35" spans="1:113" ht="32.25" customHeight="1" x14ac:dyDescent="0.2">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農業集落排水・汚水処理事業会計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白河地方広域市町村圏整備組合　水道用水供給事業会計</v>
      </c>
      <c r="BZ35" s="611"/>
      <c r="CA35" s="611"/>
      <c r="CB35" s="611"/>
      <c r="CC35" s="611"/>
      <c r="CD35" s="611"/>
      <c r="CE35" s="611"/>
      <c r="CF35" s="611"/>
      <c r="CG35" s="611"/>
      <c r="CH35" s="611"/>
      <c r="CI35" s="611"/>
      <c r="CJ35" s="611"/>
      <c r="CK35" s="611"/>
      <c r="CL35" s="611"/>
      <c r="CM35" s="611"/>
      <c r="CN35" s="163"/>
      <c r="CO35" s="610">
        <f t="shared" ref="CO35:CO43" si="3">IF(CQ35="","",CO34+1)</f>
        <v>19</v>
      </c>
      <c r="CP35" s="610"/>
      <c r="CQ35" s="611" t="str">
        <f>IF('各会計、関係団体の財政状況及び健全化判断比率'!BS8="","",'各会計、関係団体の財政状況及び健全化判断比率'!BS8)</f>
        <v>株式会社さつきの里</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f t="shared" si="0"/>
        <v>7</v>
      </c>
      <c r="AN36" s="610"/>
      <c r="AO36" s="611" t="str">
        <f>IF('各会計、関係団体の財政状況及び健全化判断比率'!B33="","",'各会計、関係団体の財政状況及び健全化判断比率'!B33)</f>
        <v>工業用地造成事業会計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福島県後期高齢者医療広域連合　一般会計</v>
      </c>
      <c r="BZ36" s="611"/>
      <c r="CA36" s="611"/>
      <c r="CB36" s="611"/>
      <c r="CC36" s="611"/>
      <c r="CD36" s="611"/>
      <c r="CE36" s="611"/>
      <c r="CF36" s="611"/>
      <c r="CG36" s="611"/>
      <c r="CH36" s="611"/>
      <c r="CI36" s="611"/>
      <c r="CJ36" s="611"/>
      <c r="CK36" s="611"/>
      <c r="CL36" s="611"/>
      <c r="CM36" s="611"/>
      <c r="CN36" s="163"/>
      <c r="CO36" s="610">
        <f t="shared" si="3"/>
        <v>20</v>
      </c>
      <c r="CP36" s="610"/>
      <c r="CQ36" s="611" t="str">
        <f>IF('各会計、関係団体の財政状況及び健全化判断比率'!BS9="","",'各会計、関係団体の財政状況及び健全化判断比率'!BS9)</f>
        <v>白河地方土地開発公社</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f t="shared" si="0"/>
        <v>8</v>
      </c>
      <c r="AN37" s="610"/>
      <c r="AO37" s="611" t="str">
        <f>IF('各会計、関係団体の財政状況及び健全化判断比率'!B34="","",'各会計、関係団体の財政状況及び健全化判断比率'!B34)</f>
        <v>住宅用地造成事業会計</v>
      </c>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12</v>
      </c>
      <c r="BX37" s="610"/>
      <c r="BY37" s="611" t="str">
        <f>IF('各会計、関係団体の財政状況及び健全化判断比率'!B71="","",'各会計、関係団体の財政状況及び健全化判断比率'!B71)</f>
        <v>福島県後期高齢者医療広域連合　後期高齢者医療特別会計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13</v>
      </c>
      <c r="BX38" s="610"/>
      <c r="BY38" s="611" t="str">
        <f>IF('各会計、関係団体の財政状況及び健全化判断比率'!B72="","",'各会計、関係団体の財政状況及び健全化判断比率'!B72)</f>
        <v>福島県市町村総合事務組合　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14</v>
      </c>
      <c r="BX39" s="610"/>
      <c r="BY39" s="611" t="str">
        <f>IF('各会計、関係団体の財政状況及び健全化判断比率'!B73="","",'各会計、関係団体の財政状況及び健全化判断比率'!B73)</f>
        <v>福島県市町村総合事務組合　消防補償等特別会計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15</v>
      </c>
      <c r="BX40" s="610"/>
      <c r="BY40" s="611" t="str">
        <f>IF('各会計、関係団体の財政状況及び健全化判断比率'!B74="","",'各会計、関係団体の財政状況及び健全化判断比率'!B74)</f>
        <v>福島県市町村総合事務組合　消防賞じゅつ金特別会計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16</v>
      </c>
      <c r="BX41" s="610"/>
      <c r="BY41" s="611" t="str">
        <f>IF('各会計、関係団体の財政状況及び健全化判断比率'!B75="","",'各会計、関係団体の財政状況及び健全化判断比率'!B75)</f>
        <v>福島県市町村総合事務組合　非常勤職員公務災害補償特別会計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17</v>
      </c>
      <c r="BX42" s="610"/>
      <c r="BY42" s="611" t="str">
        <f>IF('各会計、関係団体の財政状況及び健全化判断比率'!B76="","",'各会計、関係団体の財政状況及び健全化判断比率'!B76)</f>
        <v>福島県市町村総合事務組合　自治会館管理特別会計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xYPpNqwYwRP9dkFJyqeFQ5obW9ByIXRSIPBoKtBxr9nEVylgL38Xl5DXNZcS+6+vmkFUSzQEx/RZT5DkVQFUkw==" saltValue="5+qWLEugy7gItD7s9gVB0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216</v>
      </c>
      <c r="C5" s="623"/>
      <c r="D5" s="623"/>
      <c r="E5" s="623"/>
      <c r="F5" s="623"/>
      <c r="G5" s="623"/>
      <c r="H5" s="623"/>
      <c r="I5" s="623"/>
      <c r="J5" s="623"/>
      <c r="K5" s="623"/>
      <c r="L5" s="623"/>
      <c r="M5" s="623"/>
      <c r="N5" s="623"/>
      <c r="O5" s="623"/>
      <c r="P5" s="623"/>
      <c r="Q5" s="624"/>
      <c r="R5" s="625">
        <v>1242412</v>
      </c>
      <c r="S5" s="626"/>
      <c r="T5" s="626"/>
      <c r="U5" s="626"/>
      <c r="V5" s="626"/>
      <c r="W5" s="626"/>
      <c r="X5" s="626"/>
      <c r="Y5" s="627"/>
      <c r="Z5" s="628">
        <v>28.6</v>
      </c>
      <c r="AA5" s="628"/>
      <c r="AB5" s="628"/>
      <c r="AC5" s="628"/>
      <c r="AD5" s="629">
        <v>1242412</v>
      </c>
      <c r="AE5" s="629"/>
      <c r="AF5" s="629"/>
      <c r="AG5" s="629"/>
      <c r="AH5" s="629"/>
      <c r="AI5" s="629"/>
      <c r="AJ5" s="629"/>
      <c r="AK5" s="629"/>
      <c r="AL5" s="630">
        <v>43.8</v>
      </c>
      <c r="AM5" s="631"/>
      <c r="AN5" s="631"/>
      <c r="AO5" s="632"/>
      <c r="AP5" s="622" t="s">
        <v>217</v>
      </c>
      <c r="AQ5" s="623"/>
      <c r="AR5" s="623"/>
      <c r="AS5" s="623"/>
      <c r="AT5" s="623"/>
      <c r="AU5" s="623"/>
      <c r="AV5" s="623"/>
      <c r="AW5" s="623"/>
      <c r="AX5" s="623"/>
      <c r="AY5" s="623"/>
      <c r="AZ5" s="623"/>
      <c r="BA5" s="623"/>
      <c r="BB5" s="623"/>
      <c r="BC5" s="623"/>
      <c r="BD5" s="623"/>
      <c r="BE5" s="623"/>
      <c r="BF5" s="624"/>
      <c r="BG5" s="636">
        <v>1231964</v>
      </c>
      <c r="BH5" s="637"/>
      <c r="BI5" s="637"/>
      <c r="BJ5" s="637"/>
      <c r="BK5" s="637"/>
      <c r="BL5" s="637"/>
      <c r="BM5" s="637"/>
      <c r="BN5" s="638"/>
      <c r="BO5" s="639">
        <v>99.2</v>
      </c>
      <c r="BP5" s="639"/>
      <c r="BQ5" s="639"/>
      <c r="BR5" s="639"/>
      <c r="BS5" s="640" t="s">
        <v>121</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2">
      <c r="B6" s="633" t="s">
        <v>221</v>
      </c>
      <c r="C6" s="634"/>
      <c r="D6" s="634"/>
      <c r="E6" s="634"/>
      <c r="F6" s="634"/>
      <c r="G6" s="634"/>
      <c r="H6" s="634"/>
      <c r="I6" s="634"/>
      <c r="J6" s="634"/>
      <c r="K6" s="634"/>
      <c r="L6" s="634"/>
      <c r="M6" s="634"/>
      <c r="N6" s="634"/>
      <c r="O6" s="634"/>
      <c r="P6" s="634"/>
      <c r="Q6" s="635"/>
      <c r="R6" s="636">
        <v>40241</v>
      </c>
      <c r="S6" s="637"/>
      <c r="T6" s="637"/>
      <c r="U6" s="637"/>
      <c r="V6" s="637"/>
      <c r="W6" s="637"/>
      <c r="X6" s="637"/>
      <c r="Y6" s="638"/>
      <c r="Z6" s="639">
        <v>0.9</v>
      </c>
      <c r="AA6" s="639"/>
      <c r="AB6" s="639"/>
      <c r="AC6" s="639"/>
      <c r="AD6" s="640">
        <v>40241</v>
      </c>
      <c r="AE6" s="640"/>
      <c r="AF6" s="640"/>
      <c r="AG6" s="640"/>
      <c r="AH6" s="640"/>
      <c r="AI6" s="640"/>
      <c r="AJ6" s="640"/>
      <c r="AK6" s="640"/>
      <c r="AL6" s="641">
        <v>1.4</v>
      </c>
      <c r="AM6" s="642"/>
      <c r="AN6" s="642"/>
      <c r="AO6" s="643"/>
      <c r="AP6" s="633" t="s">
        <v>222</v>
      </c>
      <c r="AQ6" s="634"/>
      <c r="AR6" s="634"/>
      <c r="AS6" s="634"/>
      <c r="AT6" s="634"/>
      <c r="AU6" s="634"/>
      <c r="AV6" s="634"/>
      <c r="AW6" s="634"/>
      <c r="AX6" s="634"/>
      <c r="AY6" s="634"/>
      <c r="AZ6" s="634"/>
      <c r="BA6" s="634"/>
      <c r="BB6" s="634"/>
      <c r="BC6" s="634"/>
      <c r="BD6" s="634"/>
      <c r="BE6" s="634"/>
      <c r="BF6" s="635"/>
      <c r="BG6" s="636">
        <v>1231964</v>
      </c>
      <c r="BH6" s="637"/>
      <c r="BI6" s="637"/>
      <c r="BJ6" s="637"/>
      <c r="BK6" s="637"/>
      <c r="BL6" s="637"/>
      <c r="BM6" s="637"/>
      <c r="BN6" s="638"/>
      <c r="BO6" s="639">
        <v>99.2</v>
      </c>
      <c r="BP6" s="639"/>
      <c r="BQ6" s="639"/>
      <c r="BR6" s="639"/>
      <c r="BS6" s="640" t="s">
        <v>121</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68773</v>
      </c>
      <c r="CS6" s="637"/>
      <c r="CT6" s="637"/>
      <c r="CU6" s="637"/>
      <c r="CV6" s="637"/>
      <c r="CW6" s="637"/>
      <c r="CX6" s="637"/>
      <c r="CY6" s="638"/>
      <c r="CZ6" s="630">
        <v>1.8</v>
      </c>
      <c r="DA6" s="631"/>
      <c r="DB6" s="631"/>
      <c r="DC6" s="647"/>
      <c r="DD6" s="645">
        <v>3700</v>
      </c>
      <c r="DE6" s="637"/>
      <c r="DF6" s="637"/>
      <c r="DG6" s="637"/>
      <c r="DH6" s="637"/>
      <c r="DI6" s="637"/>
      <c r="DJ6" s="637"/>
      <c r="DK6" s="637"/>
      <c r="DL6" s="637"/>
      <c r="DM6" s="637"/>
      <c r="DN6" s="637"/>
      <c r="DO6" s="637"/>
      <c r="DP6" s="638"/>
      <c r="DQ6" s="645">
        <v>68773</v>
      </c>
      <c r="DR6" s="637"/>
      <c r="DS6" s="637"/>
      <c r="DT6" s="637"/>
      <c r="DU6" s="637"/>
      <c r="DV6" s="637"/>
      <c r="DW6" s="637"/>
      <c r="DX6" s="637"/>
      <c r="DY6" s="637"/>
      <c r="DZ6" s="637"/>
      <c r="EA6" s="637"/>
      <c r="EB6" s="637"/>
      <c r="EC6" s="646"/>
    </row>
    <row r="7" spans="2:143" ht="11.25" customHeight="1" x14ac:dyDescent="0.2">
      <c r="B7" s="633" t="s">
        <v>224</v>
      </c>
      <c r="C7" s="634"/>
      <c r="D7" s="634"/>
      <c r="E7" s="634"/>
      <c r="F7" s="634"/>
      <c r="G7" s="634"/>
      <c r="H7" s="634"/>
      <c r="I7" s="634"/>
      <c r="J7" s="634"/>
      <c r="K7" s="634"/>
      <c r="L7" s="634"/>
      <c r="M7" s="634"/>
      <c r="N7" s="634"/>
      <c r="O7" s="634"/>
      <c r="P7" s="634"/>
      <c r="Q7" s="635"/>
      <c r="R7" s="636">
        <v>243</v>
      </c>
      <c r="S7" s="637"/>
      <c r="T7" s="637"/>
      <c r="U7" s="637"/>
      <c r="V7" s="637"/>
      <c r="W7" s="637"/>
      <c r="X7" s="637"/>
      <c r="Y7" s="638"/>
      <c r="Z7" s="639">
        <v>0</v>
      </c>
      <c r="AA7" s="639"/>
      <c r="AB7" s="639"/>
      <c r="AC7" s="639"/>
      <c r="AD7" s="640">
        <v>243</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298118</v>
      </c>
      <c r="BH7" s="637"/>
      <c r="BI7" s="637"/>
      <c r="BJ7" s="637"/>
      <c r="BK7" s="637"/>
      <c r="BL7" s="637"/>
      <c r="BM7" s="637"/>
      <c r="BN7" s="638"/>
      <c r="BO7" s="639">
        <v>24</v>
      </c>
      <c r="BP7" s="639"/>
      <c r="BQ7" s="639"/>
      <c r="BR7" s="639"/>
      <c r="BS7" s="640" t="s">
        <v>121</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580051</v>
      </c>
      <c r="CS7" s="637"/>
      <c r="CT7" s="637"/>
      <c r="CU7" s="637"/>
      <c r="CV7" s="637"/>
      <c r="CW7" s="637"/>
      <c r="CX7" s="637"/>
      <c r="CY7" s="638"/>
      <c r="CZ7" s="639">
        <v>14.8</v>
      </c>
      <c r="DA7" s="639"/>
      <c r="DB7" s="639"/>
      <c r="DC7" s="639"/>
      <c r="DD7" s="645">
        <v>2145</v>
      </c>
      <c r="DE7" s="637"/>
      <c r="DF7" s="637"/>
      <c r="DG7" s="637"/>
      <c r="DH7" s="637"/>
      <c r="DI7" s="637"/>
      <c r="DJ7" s="637"/>
      <c r="DK7" s="637"/>
      <c r="DL7" s="637"/>
      <c r="DM7" s="637"/>
      <c r="DN7" s="637"/>
      <c r="DO7" s="637"/>
      <c r="DP7" s="638"/>
      <c r="DQ7" s="645">
        <v>492679</v>
      </c>
      <c r="DR7" s="637"/>
      <c r="DS7" s="637"/>
      <c r="DT7" s="637"/>
      <c r="DU7" s="637"/>
      <c r="DV7" s="637"/>
      <c r="DW7" s="637"/>
      <c r="DX7" s="637"/>
      <c r="DY7" s="637"/>
      <c r="DZ7" s="637"/>
      <c r="EA7" s="637"/>
      <c r="EB7" s="637"/>
      <c r="EC7" s="646"/>
    </row>
    <row r="8" spans="2:143" ht="11.25" customHeight="1" x14ac:dyDescent="0.2">
      <c r="B8" s="633" t="s">
        <v>227</v>
      </c>
      <c r="C8" s="634"/>
      <c r="D8" s="634"/>
      <c r="E8" s="634"/>
      <c r="F8" s="634"/>
      <c r="G8" s="634"/>
      <c r="H8" s="634"/>
      <c r="I8" s="634"/>
      <c r="J8" s="634"/>
      <c r="K8" s="634"/>
      <c r="L8" s="634"/>
      <c r="M8" s="634"/>
      <c r="N8" s="634"/>
      <c r="O8" s="634"/>
      <c r="P8" s="634"/>
      <c r="Q8" s="635"/>
      <c r="R8" s="636">
        <v>3892</v>
      </c>
      <c r="S8" s="637"/>
      <c r="T8" s="637"/>
      <c r="U8" s="637"/>
      <c r="V8" s="637"/>
      <c r="W8" s="637"/>
      <c r="X8" s="637"/>
      <c r="Y8" s="638"/>
      <c r="Z8" s="639">
        <v>0.1</v>
      </c>
      <c r="AA8" s="639"/>
      <c r="AB8" s="639"/>
      <c r="AC8" s="639"/>
      <c r="AD8" s="640">
        <v>3892</v>
      </c>
      <c r="AE8" s="640"/>
      <c r="AF8" s="640"/>
      <c r="AG8" s="640"/>
      <c r="AH8" s="640"/>
      <c r="AI8" s="640"/>
      <c r="AJ8" s="640"/>
      <c r="AK8" s="640"/>
      <c r="AL8" s="641">
        <v>0.1</v>
      </c>
      <c r="AM8" s="642"/>
      <c r="AN8" s="642"/>
      <c r="AO8" s="643"/>
      <c r="AP8" s="633" t="s">
        <v>228</v>
      </c>
      <c r="AQ8" s="634"/>
      <c r="AR8" s="634"/>
      <c r="AS8" s="634"/>
      <c r="AT8" s="634"/>
      <c r="AU8" s="634"/>
      <c r="AV8" s="634"/>
      <c r="AW8" s="634"/>
      <c r="AX8" s="634"/>
      <c r="AY8" s="634"/>
      <c r="AZ8" s="634"/>
      <c r="BA8" s="634"/>
      <c r="BB8" s="634"/>
      <c r="BC8" s="634"/>
      <c r="BD8" s="634"/>
      <c r="BE8" s="634"/>
      <c r="BF8" s="635"/>
      <c r="BG8" s="636">
        <v>9550</v>
      </c>
      <c r="BH8" s="637"/>
      <c r="BI8" s="637"/>
      <c r="BJ8" s="637"/>
      <c r="BK8" s="637"/>
      <c r="BL8" s="637"/>
      <c r="BM8" s="637"/>
      <c r="BN8" s="638"/>
      <c r="BO8" s="639">
        <v>0.8</v>
      </c>
      <c r="BP8" s="639"/>
      <c r="BQ8" s="639"/>
      <c r="BR8" s="639"/>
      <c r="BS8" s="640" t="s">
        <v>121</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1010785</v>
      </c>
      <c r="CS8" s="637"/>
      <c r="CT8" s="637"/>
      <c r="CU8" s="637"/>
      <c r="CV8" s="637"/>
      <c r="CW8" s="637"/>
      <c r="CX8" s="637"/>
      <c r="CY8" s="638"/>
      <c r="CZ8" s="639">
        <v>25.9</v>
      </c>
      <c r="DA8" s="639"/>
      <c r="DB8" s="639"/>
      <c r="DC8" s="639"/>
      <c r="DD8" s="645">
        <v>19648</v>
      </c>
      <c r="DE8" s="637"/>
      <c r="DF8" s="637"/>
      <c r="DG8" s="637"/>
      <c r="DH8" s="637"/>
      <c r="DI8" s="637"/>
      <c r="DJ8" s="637"/>
      <c r="DK8" s="637"/>
      <c r="DL8" s="637"/>
      <c r="DM8" s="637"/>
      <c r="DN8" s="637"/>
      <c r="DO8" s="637"/>
      <c r="DP8" s="638"/>
      <c r="DQ8" s="645">
        <v>604410</v>
      </c>
      <c r="DR8" s="637"/>
      <c r="DS8" s="637"/>
      <c r="DT8" s="637"/>
      <c r="DU8" s="637"/>
      <c r="DV8" s="637"/>
      <c r="DW8" s="637"/>
      <c r="DX8" s="637"/>
      <c r="DY8" s="637"/>
      <c r="DZ8" s="637"/>
      <c r="EA8" s="637"/>
      <c r="EB8" s="637"/>
      <c r="EC8" s="646"/>
    </row>
    <row r="9" spans="2:143" ht="11.25" customHeight="1" x14ac:dyDescent="0.2">
      <c r="B9" s="633" t="s">
        <v>230</v>
      </c>
      <c r="C9" s="634"/>
      <c r="D9" s="634"/>
      <c r="E9" s="634"/>
      <c r="F9" s="634"/>
      <c r="G9" s="634"/>
      <c r="H9" s="634"/>
      <c r="I9" s="634"/>
      <c r="J9" s="634"/>
      <c r="K9" s="634"/>
      <c r="L9" s="634"/>
      <c r="M9" s="634"/>
      <c r="N9" s="634"/>
      <c r="O9" s="634"/>
      <c r="P9" s="634"/>
      <c r="Q9" s="635"/>
      <c r="R9" s="636">
        <v>5023</v>
      </c>
      <c r="S9" s="637"/>
      <c r="T9" s="637"/>
      <c r="U9" s="637"/>
      <c r="V9" s="637"/>
      <c r="W9" s="637"/>
      <c r="X9" s="637"/>
      <c r="Y9" s="638"/>
      <c r="Z9" s="639">
        <v>0.1</v>
      </c>
      <c r="AA9" s="639"/>
      <c r="AB9" s="639"/>
      <c r="AC9" s="639"/>
      <c r="AD9" s="640">
        <v>5023</v>
      </c>
      <c r="AE9" s="640"/>
      <c r="AF9" s="640"/>
      <c r="AG9" s="640"/>
      <c r="AH9" s="640"/>
      <c r="AI9" s="640"/>
      <c r="AJ9" s="640"/>
      <c r="AK9" s="640"/>
      <c r="AL9" s="641">
        <v>0.2</v>
      </c>
      <c r="AM9" s="642"/>
      <c r="AN9" s="642"/>
      <c r="AO9" s="643"/>
      <c r="AP9" s="633" t="s">
        <v>231</v>
      </c>
      <c r="AQ9" s="634"/>
      <c r="AR9" s="634"/>
      <c r="AS9" s="634"/>
      <c r="AT9" s="634"/>
      <c r="AU9" s="634"/>
      <c r="AV9" s="634"/>
      <c r="AW9" s="634"/>
      <c r="AX9" s="634"/>
      <c r="AY9" s="634"/>
      <c r="AZ9" s="634"/>
      <c r="BA9" s="634"/>
      <c r="BB9" s="634"/>
      <c r="BC9" s="634"/>
      <c r="BD9" s="634"/>
      <c r="BE9" s="634"/>
      <c r="BF9" s="635"/>
      <c r="BG9" s="636">
        <v>212086</v>
      </c>
      <c r="BH9" s="637"/>
      <c r="BI9" s="637"/>
      <c r="BJ9" s="637"/>
      <c r="BK9" s="637"/>
      <c r="BL9" s="637"/>
      <c r="BM9" s="637"/>
      <c r="BN9" s="638"/>
      <c r="BO9" s="639">
        <v>17.100000000000001</v>
      </c>
      <c r="BP9" s="639"/>
      <c r="BQ9" s="639"/>
      <c r="BR9" s="639"/>
      <c r="BS9" s="640" t="s">
        <v>121</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328762</v>
      </c>
      <c r="CS9" s="637"/>
      <c r="CT9" s="637"/>
      <c r="CU9" s="637"/>
      <c r="CV9" s="637"/>
      <c r="CW9" s="637"/>
      <c r="CX9" s="637"/>
      <c r="CY9" s="638"/>
      <c r="CZ9" s="639">
        <v>8.4</v>
      </c>
      <c r="DA9" s="639"/>
      <c r="DB9" s="639"/>
      <c r="DC9" s="639"/>
      <c r="DD9" s="645">
        <v>332</v>
      </c>
      <c r="DE9" s="637"/>
      <c r="DF9" s="637"/>
      <c r="DG9" s="637"/>
      <c r="DH9" s="637"/>
      <c r="DI9" s="637"/>
      <c r="DJ9" s="637"/>
      <c r="DK9" s="637"/>
      <c r="DL9" s="637"/>
      <c r="DM9" s="637"/>
      <c r="DN9" s="637"/>
      <c r="DO9" s="637"/>
      <c r="DP9" s="638"/>
      <c r="DQ9" s="645">
        <v>314015</v>
      </c>
      <c r="DR9" s="637"/>
      <c r="DS9" s="637"/>
      <c r="DT9" s="637"/>
      <c r="DU9" s="637"/>
      <c r="DV9" s="637"/>
      <c r="DW9" s="637"/>
      <c r="DX9" s="637"/>
      <c r="DY9" s="637"/>
      <c r="DZ9" s="637"/>
      <c r="EA9" s="637"/>
      <c r="EB9" s="637"/>
      <c r="EC9" s="646"/>
    </row>
    <row r="10" spans="2:143" ht="11.25" customHeight="1" x14ac:dyDescent="0.2">
      <c r="B10" s="633" t="s">
        <v>233</v>
      </c>
      <c r="C10" s="634"/>
      <c r="D10" s="634"/>
      <c r="E10" s="634"/>
      <c r="F10" s="634"/>
      <c r="G10" s="634"/>
      <c r="H10" s="634"/>
      <c r="I10" s="634"/>
      <c r="J10" s="634"/>
      <c r="K10" s="634"/>
      <c r="L10" s="634"/>
      <c r="M10" s="634"/>
      <c r="N10" s="634"/>
      <c r="O10" s="634"/>
      <c r="P10" s="634"/>
      <c r="Q10" s="635"/>
      <c r="R10" s="636" t="s">
        <v>121</v>
      </c>
      <c r="S10" s="637"/>
      <c r="T10" s="637"/>
      <c r="U10" s="637"/>
      <c r="V10" s="637"/>
      <c r="W10" s="637"/>
      <c r="X10" s="637"/>
      <c r="Y10" s="638"/>
      <c r="Z10" s="639" t="s">
        <v>121</v>
      </c>
      <c r="AA10" s="639"/>
      <c r="AB10" s="639"/>
      <c r="AC10" s="639"/>
      <c r="AD10" s="640" t="s">
        <v>121</v>
      </c>
      <c r="AE10" s="640"/>
      <c r="AF10" s="640"/>
      <c r="AG10" s="640"/>
      <c r="AH10" s="640"/>
      <c r="AI10" s="640"/>
      <c r="AJ10" s="640"/>
      <c r="AK10" s="640"/>
      <c r="AL10" s="641" t="s">
        <v>121</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31234</v>
      </c>
      <c r="BH10" s="637"/>
      <c r="BI10" s="637"/>
      <c r="BJ10" s="637"/>
      <c r="BK10" s="637"/>
      <c r="BL10" s="637"/>
      <c r="BM10" s="637"/>
      <c r="BN10" s="638"/>
      <c r="BO10" s="639">
        <v>2.5</v>
      </c>
      <c r="BP10" s="639"/>
      <c r="BQ10" s="639"/>
      <c r="BR10" s="639"/>
      <c r="BS10" s="640" t="s">
        <v>121</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t="s">
        <v>121</v>
      </c>
      <c r="CS10" s="637"/>
      <c r="CT10" s="637"/>
      <c r="CU10" s="637"/>
      <c r="CV10" s="637"/>
      <c r="CW10" s="637"/>
      <c r="CX10" s="637"/>
      <c r="CY10" s="638"/>
      <c r="CZ10" s="639" t="s">
        <v>121</v>
      </c>
      <c r="DA10" s="639"/>
      <c r="DB10" s="639"/>
      <c r="DC10" s="639"/>
      <c r="DD10" s="645" t="s">
        <v>121</v>
      </c>
      <c r="DE10" s="637"/>
      <c r="DF10" s="637"/>
      <c r="DG10" s="637"/>
      <c r="DH10" s="637"/>
      <c r="DI10" s="637"/>
      <c r="DJ10" s="637"/>
      <c r="DK10" s="637"/>
      <c r="DL10" s="637"/>
      <c r="DM10" s="637"/>
      <c r="DN10" s="637"/>
      <c r="DO10" s="637"/>
      <c r="DP10" s="638"/>
      <c r="DQ10" s="645" t="s">
        <v>121</v>
      </c>
      <c r="DR10" s="637"/>
      <c r="DS10" s="637"/>
      <c r="DT10" s="637"/>
      <c r="DU10" s="637"/>
      <c r="DV10" s="637"/>
      <c r="DW10" s="637"/>
      <c r="DX10" s="637"/>
      <c r="DY10" s="637"/>
      <c r="DZ10" s="637"/>
      <c r="EA10" s="637"/>
      <c r="EB10" s="637"/>
      <c r="EC10" s="646"/>
    </row>
    <row r="11" spans="2:143" ht="11.25" customHeight="1" x14ac:dyDescent="0.2">
      <c r="B11" s="633" t="s">
        <v>236</v>
      </c>
      <c r="C11" s="634"/>
      <c r="D11" s="634"/>
      <c r="E11" s="634"/>
      <c r="F11" s="634"/>
      <c r="G11" s="634"/>
      <c r="H11" s="634"/>
      <c r="I11" s="634"/>
      <c r="J11" s="634"/>
      <c r="K11" s="634"/>
      <c r="L11" s="634"/>
      <c r="M11" s="634"/>
      <c r="N11" s="634"/>
      <c r="O11" s="634"/>
      <c r="P11" s="634"/>
      <c r="Q11" s="635"/>
      <c r="R11" s="636">
        <v>181766</v>
      </c>
      <c r="S11" s="637"/>
      <c r="T11" s="637"/>
      <c r="U11" s="637"/>
      <c r="V11" s="637"/>
      <c r="W11" s="637"/>
      <c r="X11" s="637"/>
      <c r="Y11" s="638"/>
      <c r="Z11" s="641">
        <v>4.2</v>
      </c>
      <c r="AA11" s="642"/>
      <c r="AB11" s="642"/>
      <c r="AC11" s="648"/>
      <c r="AD11" s="645">
        <v>181766</v>
      </c>
      <c r="AE11" s="637"/>
      <c r="AF11" s="637"/>
      <c r="AG11" s="637"/>
      <c r="AH11" s="637"/>
      <c r="AI11" s="637"/>
      <c r="AJ11" s="637"/>
      <c r="AK11" s="638"/>
      <c r="AL11" s="641">
        <v>6.4</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45248</v>
      </c>
      <c r="BH11" s="637"/>
      <c r="BI11" s="637"/>
      <c r="BJ11" s="637"/>
      <c r="BK11" s="637"/>
      <c r="BL11" s="637"/>
      <c r="BM11" s="637"/>
      <c r="BN11" s="638"/>
      <c r="BO11" s="639">
        <v>3.6</v>
      </c>
      <c r="BP11" s="639"/>
      <c r="BQ11" s="639"/>
      <c r="BR11" s="639"/>
      <c r="BS11" s="640" t="s">
        <v>121</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225254</v>
      </c>
      <c r="CS11" s="637"/>
      <c r="CT11" s="637"/>
      <c r="CU11" s="637"/>
      <c r="CV11" s="637"/>
      <c r="CW11" s="637"/>
      <c r="CX11" s="637"/>
      <c r="CY11" s="638"/>
      <c r="CZ11" s="639">
        <v>5.8</v>
      </c>
      <c r="DA11" s="639"/>
      <c r="DB11" s="639"/>
      <c r="DC11" s="639"/>
      <c r="DD11" s="645">
        <v>15266</v>
      </c>
      <c r="DE11" s="637"/>
      <c r="DF11" s="637"/>
      <c r="DG11" s="637"/>
      <c r="DH11" s="637"/>
      <c r="DI11" s="637"/>
      <c r="DJ11" s="637"/>
      <c r="DK11" s="637"/>
      <c r="DL11" s="637"/>
      <c r="DM11" s="637"/>
      <c r="DN11" s="637"/>
      <c r="DO11" s="637"/>
      <c r="DP11" s="638"/>
      <c r="DQ11" s="645">
        <v>131928</v>
      </c>
      <c r="DR11" s="637"/>
      <c r="DS11" s="637"/>
      <c r="DT11" s="637"/>
      <c r="DU11" s="637"/>
      <c r="DV11" s="637"/>
      <c r="DW11" s="637"/>
      <c r="DX11" s="637"/>
      <c r="DY11" s="637"/>
      <c r="DZ11" s="637"/>
      <c r="EA11" s="637"/>
      <c r="EB11" s="637"/>
      <c r="EC11" s="646"/>
    </row>
    <row r="12" spans="2:143" ht="11.25" customHeight="1" x14ac:dyDescent="0.2">
      <c r="B12" s="633" t="s">
        <v>239</v>
      </c>
      <c r="C12" s="634"/>
      <c r="D12" s="634"/>
      <c r="E12" s="634"/>
      <c r="F12" s="634"/>
      <c r="G12" s="634"/>
      <c r="H12" s="634"/>
      <c r="I12" s="634"/>
      <c r="J12" s="634"/>
      <c r="K12" s="634"/>
      <c r="L12" s="634"/>
      <c r="M12" s="634"/>
      <c r="N12" s="634"/>
      <c r="O12" s="634"/>
      <c r="P12" s="634"/>
      <c r="Q12" s="635"/>
      <c r="R12" s="636" t="s">
        <v>121</v>
      </c>
      <c r="S12" s="637"/>
      <c r="T12" s="637"/>
      <c r="U12" s="637"/>
      <c r="V12" s="637"/>
      <c r="W12" s="637"/>
      <c r="X12" s="637"/>
      <c r="Y12" s="638"/>
      <c r="Z12" s="639" t="s">
        <v>121</v>
      </c>
      <c r="AA12" s="639"/>
      <c r="AB12" s="639"/>
      <c r="AC12" s="639"/>
      <c r="AD12" s="640" t="s">
        <v>121</v>
      </c>
      <c r="AE12" s="640"/>
      <c r="AF12" s="640"/>
      <c r="AG12" s="640"/>
      <c r="AH12" s="640"/>
      <c r="AI12" s="640"/>
      <c r="AJ12" s="640"/>
      <c r="AK12" s="640"/>
      <c r="AL12" s="641" t="s">
        <v>121</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827628</v>
      </c>
      <c r="BH12" s="637"/>
      <c r="BI12" s="637"/>
      <c r="BJ12" s="637"/>
      <c r="BK12" s="637"/>
      <c r="BL12" s="637"/>
      <c r="BM12" s="637"/>
      <c r="BN12" s="638"/>
      <c r="BO12" s="639">
        <v>66.599999999999994</v>
      </c>
      <c r="BP12" s="639"/>
      <c r="BQ12" s="639"/>
      <c r="BR12" s="639"/>
      <c r="BS12" s="640" t="s">
        <v>121</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89914</v>
      </c>
      <c r="CS12" s="637"/>
      <c r="CT12" s="637"/>
      <c r="CU12" s="637"/>
      <c r="CV12" s="637"/>
      <c r="CW12" s="637"/>
      <c r="CX12" s="637"/>
      <c r="CY12" s="638"/>
      <c r="CZ12" s="639">
        <v>2.2999999999999998</v>
      </c>
      <c r="DA12" s="639"/>
      <c r="DB12" s="639"/>
      <c r="DC12" s="639"/>
      <c r="DD12" s="645">
        <v>12547</v>
      </c>
      <c r="DE12" s="637"/>
      <c r="DF12" s="637"/>
      <c r="DG12" s="637"/>
      <c r="DH12" s="637"/>
      <c r="DI12" s="637"/>
      <c r="DJ12" s="637"/>
      <c r="DK12" s="637"/>
      <c r="DL12" s="637"/>
      <c r="DM12" s="637"/>
      <c r="DN12" s="637"/>
      <c r="DO12" s="637"/>
      <c r="DP12" s="638"/>
      <c r="DQ12" s="645">
        <v>81158</v>
      </c>
      <c r="DR12" s="637"/>
      <c r="DS12" s="637"/>
      <c r="DT12" s="637"/>
      <c r="DU12" s="637"/>
      <c r="DV12" s="637"/>
      <c r="DW12" s="637"/>
      <c r="DX12" s="637"/>
      <c r="DY12" s="637"/>
      <c r="DZ12" s="637"/>
      <c r="EA12" s="637"/>
      <c r="EB12" s="637"/>
      <c r="EC12" s="646"/>
    </row>
    <row r="13" spans="2:143" ht="11.25" customHeight="1" x14ac:dyDescent="0.2">
      <c r="B13" s="633" t="s">
        <v>242</v>
      </c>
      <c r="C13" s="634"/>
      <c r="D13" s="634"/>
      <c r="E13" s="634"/>
      <c r="F13" s="634"/>
      <c r="G13" s="634"/>
      <c r="H13" s="634"/>
      <c r="I13" s="634"/>
      <c r="J13" s="634"/>
      <c r="K13" s="634"/>
      <c r="L13" s="634"/>
      <c r="M13" s="634"/>
      <c r="N13" s="634"/>
      <c r="O13" s="634"/>
      <c r="P13" s="634"/>
      <c r="Q13" s="635"/>
      <c r="R13" s="636" t="s">
        <v>121</v>
      </c>
      <c r="S13" s="637"/>
      <c r="T13" s="637"/>
      <c r="U13" s="637"/>
      <c r="V13" s="637"/>
      <c r="W13" s="637"/>
      <c r="X13" s="637"/>
      <c r="Y13" s="638"/>
      <c r="Z13" s="639" t="s">
        <v>121</v>
      </c>
      <c r="AA13" s="639"/>
      <c r="AB13" s="639"/>
      <c r="AC13" s="639"/>
      <c r="AD13" s="640" t="s">
        <v>121</v>
      </c>
      <c r="AE13" s="640"/>
      <c r="AF13" s="640"/>
      <c r="AG13" s="640"/>
      <c r="AH13" s="640"/>
      <c r="AI13" s="640"/>
      <c r="AJ13" s="640"/>
      <c r="AK13" s="640"/>
      <c r="AL13" s="641" t="s">
        <v>121</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827596</v>
      </c>
      <c r="BH13" s="637"/>
      <c r="BI13" s="637"/>
      <c r="BJ13" s="637"/>
      <c r="BK13" s="637"/>
      <c r="BL13" s="637"/>
      <c r="BM13" s="637"/>
      <c r="BN13" s="638"/>
      <c r="BO13" s="639">
        <v>66.599999999999994</v>
      </c>
      <c r="BP13" s="639"/>
      <c r="BQ13" s="639"/>
      <c r="BR13" s="639"/>
      <c r="BS13" s="640" t="s">
        <v>121</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326433</v>
      </c>
      <c r="CS13" s="637"/>
      <c r="CT13" s="637"/>
      <c r="CU13" s="637"/>
      <c r="CV13" s="637"/>
      <c r="CW13" s="637"/>
      <c r="CX13" s="637"/>
      <c r="CY13" s="638"/>
      <c r="CZ13" s="639">
        <v>8.4</v>
      </c>
      <c r="DA13" s="639"/>
      <c r="DB13" s="639"/>
      <c r="DC13" s="639"/>
      <c r="DD13" s="645">
        <v>78812</v>
      </c>
      <c r="DE13" s="637"/>
      <c r="DF13" s="637"/>
      <c r="DG13" s="637"/>
      <c r="DH13" s="637"/>
      <c r="DI13" s="637"/>
      <c r="DJ13" s="637"/>
      <c r="DK13" s="637"/>
      <c r="DL13" s="637"/>
      <c r="DM13" s="637"/>
      <c r="DN13" s="637"/>
      <c r="DO13" s="637"/>
      <c r="DP13" s="638"/>
      <c r="DQ13" s="645">
        <v>273308</v>
      </c>
      <c r="DR13" s="637"/>
      <c r="DS13" s="637"/>
      <c r="DT13" s="637"/>
      <c r="DU13" s="637"/>
      <c r="DV13" s="637"/>
      <c r="DW13" s="637"/>
      <c r="DX13" s="637"/>
      <c r="DY13" s="637"/>
      <c r="DZ13" s="637"/>
      <c r="EA13" s="637"/>
      <c r="EB13" s="637"/>
      <c r="EC13" s="646"/>
    </row>
    <row r="14" spans="2:143" ht="11.25" customHeight="1" x14ac:dyDescent="0.2">
      <c r="B14" s="633" t="s">
        <v>245</v>
      </c>
      <c r="C14" s="634"/>
      <c r="D14" s="634"/>
      <c r="E14" s="634"/>
      <c r="F14" s="634"/>
      <c r="G14" s="634"/>
      <c r="H14" s="634"/>
      <c r="I14" s="634"/>
      <c r="J14" s="634"/>
      <c r="K14" s="634"/>
      <c r="L14" s="634"/>
      <c r="M14" s="634"/>
      <c r="N14" s="634"/>
      <c r="O14" s="634"/>
      <c r="P14" s="634"/>
      <c r="Q14" s="635"/>
      <c r="R14" s="636" t="s">
        <v>121</v>
      </c>
      <c r="S14" s="637"/>
      <c r="T14" s="637"/>
      <c r="U14" s="637"/>
      <c r="V14" s="637"/>
      <c r="W14" s="637"/>
      <c r="X14" s="637"/>
      <c r="Y14" s="638"/>
      <c r="Z14" s="639" t="s">
        <v>121</v>
      </c>
      <c r="AA14" s="639"/>
      <c r="AB14" s="639"/>
      <c r="AC14" s="639"/>
      <c r="AD14" s="640" t="s">
        <v>121</v>
      </c>
      <c r="AE14" s="640"/>
      <c r="AF14" s="640"/>
      <c r="AG14" s="640"/>
      <c r="AH14" s="640"/>
      <c r="AI14" s="640"/>
      <c r="AJ14" s="640"/>
      <c r="AK14" s="640"/>
      <c r="AL14" s="641" t="s">
        <v>121</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25252</v>
      </c>
      <c r="BH14" s="637"/>
      <c r="BI14" s="637"/>
      <c r="BJ14" s="637"/>
      <c r="BK14" s="637"/>
      <c r="BL14" s="637"/>
      <c r="BM14" s="637"/>
      <c r="BN14" s="638"/>
      <c r="BO14" s="639">
        <v>2</v>
      </c>
      <c r="BP14" s="639"/>
      <c r="BQ14" s="639"/>
      <c r="BR14" s="639"/>
      <c r="BS14" s="640" t="s">
        <v>121</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196796</v>
      </c>
      <c r="CS14" s="637"/>
      <c r="CT14" s="637"/>
      <c r="CU14" s="637"/>
      <c r="CV14" s="637"/>
      <c r="CW14" s="637"/>
      <c r="CX14" s="637"/>
      <c r="CY14" s="638"/>
      <c r="CZ14" s="639">
        <v>5</v>
      </c>
      <c r="DA14" s="639"/>
      <c r="DB14" s="639"/>
      <c r="DC14" s="639"/>
      <c r="DD14" s="645">
        <v>27218</v>
      </c>
      <c r="DE14" s="637"/>
      <c r="DF14" s="637"/>
      <c r="DG14" s="637"/>
      <c r="DH14" s="637"/>
      <c r="DI14" s="637"/>
      <c r="DJ14" s="637"/>
      <c r="DK14" s="637"/>
      <c r="DL14" s="637"/>
      <c r="DM14" s="637"/>
      <c r="DN14" s="637"/>
      <c r="DO14" s="637"/>
      <c r="DP14" s="638"/>
      <c r="DQ14" s="645">
        <v>181471</v>
      </c>
      <c r="DR14" s="637"/>
      <c r="DS14" s="637"/>
      <c r="DT14" s="637"/>
      <c r="DU14" s="637"/>
      <c r="DV14" s="637"/>
      <c r="DW14" s="637"/>
      <c r="DX14" s="637"/>
      <c r="DY14" s="637"/>
      <c r="DZ14" s="637"/>
      <c r="EA14" s="637"/>
      <c r="EB14" s="637"/>
      <c r="EC14" s="646"/>
    </row>
    <row r="15" spans="2:143" ht="11.25" customHeight="1" x14ac:dyDescent="0.2">
      <c r="B15" s="633" t="s">
        <v>248</v>
      </c>
      <c r="C15" s="634"/>
      <c r="D15" s="634"/>
      <c r="E15" s="634"/>
      <c r="F15" s="634"/>
      <c r="G15" s="634"/>
      <c r="H15" s="634"/>
      <c r="I15" s="634"/>
      <c r="J15" s="634"/>
      <c r="K15" s="634"/>
      <c r="L15" s="634"/>
      <c r="M15" s="634"/>
      <c r="N15" s="634"/>
      <c r="O15" s="634"/>
      <c r="P15" s="634"/>
      <c r="Q15" s="635"/>
      <c r="R15" s="636">
        <v>3539</v>
      </c>
      <c r="S15" s="637"/>
      <c r="T15" s="637"/>
      <c r="U15" s="637"/>
      <c r="V15" s="637"/>
      <c r="W15" s="637"/>
      <c r="X15" s="637"/>
      <c r="Y15" s="638"/>
      <c r="Z15" s="639">
        <v>0.1</v>
      </c>
      <c r="AA15" s="639"/>
      <c r="AB15" s="639"/>
      <c r="AC15" s="639"/>
      <c r="AD15" s="640">
        <v>3539</v>
      </c>
      <c r="AE15" s="640"/>
      <c r="AF15" s="640"/>
      <c r="AG15" s="640"/>
      <c r="AH15" s="640"/>
      <c r="AI15" s="640"/>
      <c r="AJ15" s="640"/>
      <c r="AK15" s="640"/>
      <c r="AL15" s="641">
        <v>0.1</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80966</v>
      </c>
      <c r="BH15" s="637"/>
      <c r="BI15" s="637"/>
      <c r="BJ15" s="637"/>
      <c r="BK15" s="637"/>
      <c r="BL15" s="637"/>
      <c r="BM15" s="637"/>
      <c r="BN15" s="638"/>
      <c r="BO15" s="639">
        <v>6.5</v>
      </c>
      <c r="BP15" s="639"/>
      <c r="BQ15" s="639"/>
      <c r="BR15" s="639"/>
      <c r="BS15" s="640" t="s">
        <v>121</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703816</v>
      </c>
      <c r="CS15" s="637"/>
      <c r="CT15" s="637"/>
      <c r="CU15" s="637"/>
      <c r="CV15" s="637"/>
      <c r="CW15" s="637"/>
      <c r="CX15" s="637"/>
      <c r="CY15" s="638"/>
      <c r="CZ15" s="639">
        <v>18</v>
      </c>
      <c r="DA15" s="639"/>
      <c r="DB15" s="639"/>
      <c r="DC15" s="639"/>
      <c r="DD15" s="645">
        <v>81192</v>
      </c>
      <c r="DE15" s="637"/>
      <c r="DF15" s="637"/>
      <c r="DG15" s="637"/>
      <c r="DH15" s="637"/>
      <c r="DI15" s="637"/>
      <c r="DJ15" s="637"/>
      <c r="DK15" s="637"/>
      <c r="DL15" s="637"/>
      <c r="DM15" s="637"/>
      <c r="DN15" s="637"/>
      <c r="DO15" s="637"/>
      <c r="DP15" s="638"/>
      <c r="DQ15" s="645">
        <v>621846</v>
      </c>
      <c r="DR15" s="637"/>
      <c r="DS15" s="637"/>
      <c r="DT15" s="637"/>
      <c r="DU15" s="637"/>
      <c r="DV15" s="637"/>
      <c r="DW15" s="637"/>
      <c r="DX15" s="637"/>
      <c r="DY15" s="637"/>
      <c r="DZ15" s="637"/>
      <c r="EA15" s="637"/>
      <c r="EB15" s="637"/>
      <c r="EC15" s="646"/>
    </row>
    <row r="16" spans="2:143" ht="11.25" customHeight="1" x14ac:dyDescent="0.2">
      <c r="B16" s="633" t="s">
        <v>251</v>
      </c>
      <c r="C16" s="634"/>
      <c r="D16" s="634"/>
      <c r="E16" s="634"/>
      <c r="F16" s="634"/>
      <c r="G16" s="634"/>
      <c r="H16" s="634"/>
      <c r="I16" s="634"/>
      <c r="J16" s="634"/>
      <c r="K16" s="634"/>
      <c r="L16" s="634"/>
      <c r="M16" s="634"/>
      <c r="N16" s="634"/>
      <c r="O16" s="634"/>
      <c r="P16" s="634"/>
      <c r="Q16" s="635"/>
      <c r="R16" s="636">
        <v>22623</v>
      </c>
      <c r="S16" s="637"/>
      <c r="T16" s="637"/>
      <c r="U16" s="637"/>
      <c r="V16" s="637"/>
      <c r="W16" s="637"/>
      <c r="X16" s="637"/>
      <c r="Y16" s="638"/>
      <c r="Z16" s="639">
        <v>0.5</v>
      </c>
      <c r="AA16" s="639"/>
      <c r="AB16" s="639"/>
      <c r="AC16" s="639"/>
      <c r="AD16" s="640">
        <v>22623</v>
      </c>
      <c r="AE16" s="640"/>
      <c r="AF16" s="640"/>
      <c r="AG16" s="640"/>
      <c r="AH16" s="640"/>
      <c r="AI16" s="640"/>
      <c r="AJ16" s="640"/>
      <c r="AK16" s="640"/>
      <c r="AL16" s="641">
        <v>0.8</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121</v>
      </c>
      <c r="BH16" s="637"/>
      <c r="BI16" s="637"/>
      <c r="BJ16" s="637"/>
      <c r="BK16" s="637"/>
      <c r="BL16" s="637"/>
      <c r="BM16" s="637"/>
      <c r="BN16" s="638"/>
      <c r="BO16" s="639" t="s">
        <v>121</v>
      </c>
      <c r="BP16" s="639"/>
      <c r="BQ16" s="639"/>
      <c r="BR16" s="639"/>
      <c r="BS16" s="640" t="s">
        <v>121</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v>5322</v>
      </c>
      <c r="CS16" s="637"/>
      <c r="CT16" s="637"/>
      <c r="CU16" s="637"/>
      <c r="CV16" s="637"/>
      <c r="CW16" s="637"/>
      <c r="CX16" s="637"/>
      <c r="CY16" s="638"/>
      <c r="CZ16" s="639">
        <v>0.1</v>
      </c>
      <c r="DA16" s="639"/>
      <c r="DB16" s="639"/>
      <c r="DC16" s="639"/>
      <c r="DD16" s="645" t="s">
        <v>121</v>
      </c>
      <c r="DE16" s="637"/>
      <c r="DF16" s="637"/>
      <c r="DG16" s="637"/>
      <c r="DH16" s="637"/>
      <c r="DI16" s="637"/>
      <c r="DJ16" s="637"/>
      <c r="DK16" s="637"/>
      <c r="DL16" s="637"/>
      <c r="DM16" s="637"/>
      <c r="DN16" s="637"/>
      <c r="DO16" s="637"/>
      <c r="DP16" s="638"/>
      <c r="DQ16" s="645">
        <v>5322</v>
      </c>
      <c r="DR16" s="637"/>
      <c r="DS16" s="637"/>
      <c r="DT16" s="637"/>
      <c r="DU16" s="637"/>
      <c r="DV16" s="637"/>
      <c r="DW16" s="637"/>
      <c r="DX16" s="637"/>
      <c r="DY16" s="637"/>
      <c r="DZ16" s="637"/>
      <c r="EA16" s="637"/>
      <c r="EB16" s="637"/>
      <c r="EC16" s="646"/>
    </row>
    <row r="17" spans="2:133" ht="11.25" customHeight="1" x14ac:dyDescent="0.2">
      <c r="B17" s="633" t="s">
        <v>254</v>
      </c>
      <c r="C17" s="634"/>
      <c r="D17" s="634"/>
      <c r="E17" s="634"/>
      <c r="F17" s="634"/>
      <c r="G17" s="634"/>
      <c r="H17" s="634"/>
      <c r="I17" s="634"/>
      <c r="J17" s="634"/>
      <c r="K17" s="634"/>
      <c r="L17" s="634"/>
      <c r="M17" s="634"/>
      <c r="N17" s="634"/>
      <c r="O17" s="634"/>
      <c r="P17" s="634"/>
      <c r="Q17" s="635"/>
      <c r="R17" s="636">
        <v>36491</v>
      </c>
      <c r="S17" s="637"/>
      <c r="T17" s="637"/>
      <c r="U17" s="637"/>
      <c r="V17" s="637"/>
      <c r="W17" s="637"/>
      <c r="X17" s="637"/>
      <c r="Y17" s="638"/>
      <c r="Z17" s="639">
        <v>0.8</v>
      </c>
      <c r="AA17" s="639"/>
      <c r="AB17" s="639"/>
      <c r="AC17" s="639"/>
      <c r="AD17" s="640">
        <v>36491</v>
      </c>
      <c r="AE17" s="640"/>
      <c r="AF17" s="640"/>
      <c r="AG17" s="640"/>
      <c r="AH17" s="640"/>
      <c r="AI17" s="640"/>
      <c r="AJ17" s="640"/>
      <c r="AK17" s="640"/>
      <c r="AL17" s="641">
        <v>1.3</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121</v>
      </c>
      <c r="BH17" s="637"/>
      <c r="BI17" s="637"/>
      <c r="BJ17" s="637"/>
      <c r="BK17" s="637"/>
      <c r="BL17" s="637"/>
      <c r="BM17" s="637"/>
      <c r="BN17" s="638"/>
      <c r="BO17" s="639" t="s">
        <v>121</v>
      </c>
      <c r="BP17" s="639"/>
      <c r="BQ17" s="639"/>
      <c r="BR17" s="639"/>
      <c r="BS17" s="640" t="s">
        <v>121</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371628</v>
      </c>
      <c r="CS17" s="637"/>
      <c r="CT17" s="637"/>
      <c r="CU17" s="637"/>
      <c r="CV17" s="637"/>
      <c r="CW17" s="637"/>
      <c r="CX17" s="637"/>
      <c r="CY17" s="638"/>
      <c r="CZ17" s="639">
        <v>9.5</v>
      </c>
      <c r="DA17" s="639"/>
      <c r="DB17" s="639"/>
      <c r="DC17" s="639"/>
      <c r="DD17" s="645" t="s">
        <v>121</v>
      </c>
      <c r="DE17" s="637"/>
      <c r="DF17" s="637"/>
      <c r="DG17" s="637"/>
      <c r="DH17" s="637"/>
      <c r="DI17" s="637"/>
      <c r="DJ17" s="637"/>
      <c r="DK17" s="637"/>
      <c r="DL17" s="637"/>
      <c r="DM17" s="637"/>
      <c r="DN17" s="637"/>
      <c r="DO17" s="637"/>
      <c r="DP17" s="638"/>
      <c r="DQ17" s="645">
        <v>371628</v>
      </c>
      <c r="DR17" s="637"/>
      <c r="DS17" s="637"/>
      <c r="DT17" s="637"/>
      <c r="DU17" s="637"/>
      <c r="DV17" s="637"/>
      <c r="DW17" s="637"/>
      <c r="DX17" s="637"/>
      <c r="DY17" s="637"/>
      <c r="DZ17" s="637"/>
      <c r="EA17" s="637"/>
      <c r="EB17" s="637"/>
      <c r="EC17" s="646"/>
    </row>
    <row r="18" spans="2:133" ht="11.25" customHeight="1" x14ac:dyDescent="0.2">
      <c r="B18" s="633" t="s">
        <v>257</v>
      </c>
      <c r="C18" s="634"/>
      <c r="D18" s="634"/>
      <c r="E18" s="634"/>
      <c r="F18" s="634"/>
      <c r="G18" s="634"/>
      <c r="H18" s="634"/>
      <c r="I18" s="634"/>
      <c r="J18" s="634"/>
      <c r="K18" s="634"/>
      <c r="L18" s="634"/>
      <c r="M18" s="634"/>
      <c r="N18" s="634"/>
      <c r="O18" s="634"/>
      <c r="P18" s="634"/>
      <c r="Q18" s="635"/>
      <c r="R18" s="636">
        <v>6256</v>
      </c>
      <c r="S18" s="637"/>
      <c r="T18" s="637"/>
      <c r="U18" s="637"/>
      <c r="V18" s="637"/>
      <c r="W18" s="637"/>
      <c r="X18" s="637"/>
      <c r="Y18" s="638"/>
      <c r="Z18" s="639">
        <v>0.1</v>
      </c>
      <c r="AA18" s="639"/>
      <c r="AB18" s="639"/>
      <c r="AC18" s="639"/>
      <c r="AD18" s="640">
        <v>6256</v>
      </c>
      <c r="AE18" s="640"/>
      <c r="AF18" s="640"/>
      <c r="AG18" s="640"/>
      <c r="AH18" s="640"/>
      <c r="AI18" s="640"/>
      <c r="AJ18" s="640"/>
      <c r="AK18" s="640"/>
      <c r="AL18" s="641">
        <v>0.2</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121</v>
      </c>
      <c r="BH18" s="637"/>
      <c r="BI18" s="637"/>
      <c r="BJ18" s="637"/>
      <c r="BK18" s="637"/>
      <c r="BL18" s="637"/>
      <c r="BM18" s="637"/>
      <c r="BN18" s="638"/>
      <c r="BO18" s="639" t="s">
        <v>121</v>
      </c>
      <c r="BP18" s="639"/>
      <c r="BQ18" s="639"/>
      <c r="BR18" s="639"/>
      <c r="BS18" s="640" t="s">
        <v>121</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121</v>
      </c>
      <c r="CS18" s="637"/>
      <c r="CT18" s="637"/>
      <c r="CU18" s="637"/>
      <c r="CV18" s="637"/>
      <c r="CW18" s="637"/>
      <c r="CX18" s="637"/>
      <c r="CY18" s="638"/>
      <c r="CZ18" s="639" t="s">
        <v>121</v>
      </c>
      <c r="DA18" s="639"/>
      <c r="DB18" s="639"/>
      <c r="DC18" s="639"/>
      <c r="DD18" s="645" t="s">
        <v>121</v>
      </c>
      <c r="DE18" s="637"/>
      <c r="DF18" s="637"/>
      <c r="DG18" s="637"/>
      <c r="DH18" s="637"/>
      <c r="DI18" s="637"/>
      <c r="DJ18" s="637"/>
      <c r="DK18" s="637"/>
      <c r="DL18" s="637"/>
      <c r="DM18" s="637"/>
      <c r="DN18" s="637"/>
      <c r="DO18" s="637"/>
      <c r="DP18" s="638"/>
      <c r="DQ18" s="645" t="s">
        <v>121</v>
      </c>
      <c r="DR18" s="637"/>
      <c r="DS18" s="637"/>
      <c r="DT18" s="637"/>
      <c r="DU18" s="637"/>
      <c r="DV18" s="637"/>
      <c r="DW18" s="637"/>
      <c r="DX18" s="637"/>
      <c r="DY18" s="637"/>
      <c r="DZ18" s="637"/>
      <c r="EA18" s="637"/>
      <c r="EB18" s="637"/>
      <c r="EC18" s="646"/>
    </row>
    <row r="19" spans="2:133" ht="11.25" customHeight="1" x14ac:dyDescent="0.2">
      <c r="B19" s="633" t="s">
        <v>260</v>
      </c>
      <c r="C19" s="634"/>
      <c r="D19" s="634"/>
      <c r="E19" s="634"/>
      <c r="F19" s="634"/>
      <c r="G19" s="634"/>
      <c r="H19" s="634"/>
      <c r="I19" s="634"/>
      <c r="J19" s="634"/>
      <c r="K19" s="634"/>
      <c r="L19" s="634"/>
      <c r="M19" s="634"/>
      <c r="N19" s="634"/>
      <c r="O19" s="634"/>
      <c r="P19" s="634"/>
      <c r="Q19" s="635"/>
      <c r="R19" s="636">
        <v>25885</v>
      </c>
      <c r="S19" s="637"/>
      <c r="T19" s="637"/>
      <c r="U19" s="637"/>
      <c r="V19" s="637"/>
      <c r="W19" s="637"/>
      <c r="X19" s="637"/>
      <c r="Y19" s="638"/>
      <c r="Z19" s="639">
        <v>0.6</v>
      </c>
      <c r="AA19" s="639"/>
      <c r="AB19" s="639"/>
      <c r="AC19" s="639"/>
      <c r="AD19" s="640">
        <v>25885</v>
      </c>
      <c r="AE19" s="640"/>
      <c r="AF19" s="640"/>
      <c r="AG19" s="640"/>
      <c r="AH19" s="640"/>
      <c r="AI19" s="640"/>
      <c r="AJ19" s="640"/>
      <c r="AK19" s="640"/>
      <c r="AL19" s="641">
        <v>0.9</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10448</v>
      </c>
      <c r="BH19" s="637"/>
      <c r="BI19" s="637"/>
      <c r="BJ19" s="637"/>
      <c r="BK19" s="637"/>
      <c r="BL19" s="637"/>
      <c r="BM19" s="637"/>
      <c r="BN19" s="638"/>
      <c r="BO19" s="639">
        <v>0.8</v>
      </c>
      <c r="BP19" s="639"/>
      <c r="BQ19" s="639"/>
      <c r="BR19" s="639"/>
      <c r="BS19" s="640" t="s">
        <v>121</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121</v>
      </c>
      <c r="CS19" s="637"/>
      <c r="CT19" s="637"/>
      <c r="CU19" s="637"/>
      <c r="CV19" s="637"/>
      <c r="CW19" s="637"/>
      <c r="CX19" s="637"/>
      <c r="CY19" s="638"/>
      <c r="CZ19" s="639" t="s">
        <v>121</v>
      </c>
      <c r="DA19" s="639"/>
      <c r="DB19" s="639"/>
      <c r="DC19" s="639"/>
      <c r="DD19" s="645" t="s">
        <v>121</v>
      </c>
      <c r="DE19" s="637"/>
      <c r="DF19" s="637"/>
      <c r="DG19" s="637"/>
      <c r="DH19" s="637"/>
      <c r="DI19" s="637"/>
      <c r="DJ19" s="637"/>
      <c r="DK19" s="637"/>
      <c r="DL19" s="637"/>
      <c r="DM19" s="637"/>
      <c r="DN19" s="637"/>
      <c r="DO19" s="637"/>
      <c r="DP19" s="638"/>
      <c r="DQ19" s="645" t="s">
        <v>121</v>
      </c>
      <c r="DR19" s="637"/>
      <c r="DS19" s="637"/>
      <c r="DT19" s="637"/>
      <c r="DU19" s="637"/>
      <c r="DV19" s="637"/>
      <c r="DW19" s="637"/>
      <c r="DX19" s="637"/>
      <c r="DY19" s="637"/>
      <c r="DZ19" s="637"/>
      <c r="EA19" s="637"/>
      <c r="EB19" s="637"/>
      <c r="EC19" s="646"/>
    </row>
    <row r="20" spans="2:133" ht="11.25" customHeight="1" x14ac:dyDescent="0.2">
      <c r="B20" s="649" t="s">
        <v>263</v>
      </c>
      <c r="C20" s="650"/>
      <c r="D20" s="650"/>
      <c r="E20" s="650"/>
      <c r="F20" s="650"/>
      <c r="G20" s="650"/>
      <c r="H20" s="650"/>
      <c r="I20" s="650"/>
      <c r="J20" s="650"/>
      <c r="K20" s="650"/>
      <c r="L20" s="650"/>
      <c r="M20" s="650"/>
      <c r="N20" s="650"/>
      <c r="O20" s="650"/>
      <c r="P20" s="650"/>
      <c r="Q20" s="651"/>
      <c r="R20" s="636">
        <v>4350</v>
      </c>
      <c r="S20" s="637"/>
      <c r="T20" s="637"/>
      <c r="U20" s="637"/>
      <c r="V20" s="637"/>
      <c r="W20" s="637"/>
      <c r="X20" s="637"/>
      <c r="Y20" s="638"/>
      <c r="Z20" s="639">
        <v>0.1</v>
      </c>
      <c r="AA20" s="639"/>
      <c r="AB20" s="639"/>
      <c r="AC20" s="639"/>
      <c r="AD20" s="640">
        <v>4350</v>
      </c>
      <c r="AE20" s="640"/>
      <c r="AF20" s="640"/>
      <c r="AG20" s="640"/>
      <c r="AH20" s="640"/>
      <c r="AI20" s="640"/>
      <c r="AJ20" s="640"/>
      <c r="AK20" s="640"/>
      <c r="AL20" s="641">
        <v>0.2</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10448</v>
      </c>
      <c r="BH20" s="637"/>
      <c r="BI20" s="637"/>
      <c r="BJ20" s="637"/>
      <c r="BK20" s="637"/>
      <c r="BL20" s="637"/>
      <c r="BM20" s="637"/>
      <c r="BN20" s="638"/>
      <c r="BO20" s="639">
        <v>0.8</v>
      </c>
      <c r="BP20" s="639"/>
      <c r="BQ20" s="639"/>
      <c r="BR20" s="639"/>
      <c r="BS20" s="640" t="s">
        <v>121</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3907534</v>
      </c>
      <c r="CS20" s="637"/>
      <c r="CT20" s="637"/>
      <c r="CU20" s="637"/>
      <c r="CV20" s="637"/>
      <c r="CW20" s="637"/>
      <c r="CX20" s="637"/>
      <c r="CY20" s="638"/>
      <c r="CZ20" s="639">
        <v>100</v>
      </c>
      <c r="DA20" s="639"/>
      <c r="DB20" s="639"/>
      <c r="DC20" s="639"/>
      <c r="DD20" s="645">
        <v>240860</v>
      </c>
      <c r="DE20" s="637"/>
      <c r="DF20" s="637"/>
      <c r="DG20" s="637"/>
      <c r="DH20" s="637"/>
      <c r="DI20" s="637"/>
      <c r="DJ20" s="637"/>
      <c r="DK20" s="637"/>
      <c r="DL20" s="637"/>
      <c r="DM20" s="637"/>
      <c r="DN20" s="637"/>
      <c r="DO20" s="637"/>
      <c r="DP20" s="638"/>
      <c r="DQ20" s="645">
        <v>3146538</v>
      </c>
      <c r="DR20" s="637"/>
      <c r="DS20" s="637"/>
      <c r="DT20" s="637"/>
      <c r="DU20" s="637"/>
      <c r="DV20" s="637"/>
      <c r="DW20" s="637"/>
      <c r="DX20" s="637"/>
      <c r="DY20" s="637"/>
      <c r="DZ20" s="637"/>
      <c r="EA20" s="637"/>
      <c r="EB20" s="637"/>
      <c r="EC20" s="646"/>
    </row>
    <row r="21" spans="2:133" ht="11.25" customHeight="1" x14ac:dyDescent="0.2">
      <c r="B21" s="633" t="s">
        <v>266</v>
      </c>
      <c r="C21" s="634"/>
      <c r="D21" s="634"/>
      <c r="E21" s="634"/>
      <c r="F21" s="634"/>
      <c r="G21" s="634"/>
      <c r="H21" s="634"/>
      <c r="I21" s="634"/>
      <c r="J21" s="634"/>
      <c r="K21" s="634"/>
      <c r="L21" s="634"/>
      <c r="M21" s="634"/>
      <c r="N21" s="634"/>
      <c r="O21" s="634"/>
      <c r="P21" s="634"/>
      <c r="Q21" s="635"/>
      <c r="R21" s="636">
        <v>1379761</v>
      </c>
      <c r="S21" s="637"/>
      <c r="T21" s="637"/>
      <c r="U21" s="637"/>
      <c r="V21" s="637"/>
      <c r="W21" s="637"/>
      <c r="X21" s="637"/>
      <c r="Y21" s="638"/>
      <c r="Z21" s="639">
        <v>31.7</v>
      </c>
      <c r="AA21" s="639"/>
      <c r="AB21" s="639"/>
      <c r="AC21" s="639"/>
      <c r="AD21" s="640">
        <v>1284234</v>
      </c>
      <c r="AE21" s="640"/>
      <c r="AF21" s="640"/>
      <c r="AG21" s="640"/>
      <c r="AH21" s="640"/>
      <c r="AI21" s="640"/>
      <c r="AJ21" s="640"/>
      <c r="AK21" s="640"/>
      <c r="AL21" s="641">
        <v>45.3</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v>10448</v>
      </c>
      <c r="BH21" s="637"/>
      <c r="BI21" s="637"/>
      <c r="BJ21" s="637"/>
      <c r="BK21" s="637"/>
      <c r="BL21" s="637"/>
      <c r="BM21" s="637"/>
      <c r="BN21" s="638"/>
      <c r="BO21" s="639">
        <v>0.8</v>
      </c>
      <c r="BP21" s="639"/>
      <c r="BQ21" s="639"/>
      <c r="BR21" s="639"/>
      <c r="BS21" s="640" t="s">
        <v>121</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268</v>
      </c>
      <c r="C22" s="634"/>
      <c r="D22" s="634"/>
      <c r="E22" s="634"/>
      <c r="F22" s="634"/>
      <c r="G22" s="634"/>
      <c r="H22" s="634"/>
      <c r="I22" s="634"/>
      <c r="J22" s="634"/>
      <c r="K22" s="634"/>
      <c r="L22" s="634"/>
      <c r="M22" s="634"/>
      <c r="N22" s="634"/>
      <c r="O22" s="634"/>
      <c r="P22" s="634"/>
      <c r="Q22" s="635"/>
      <c r="R22" s="636">
        <v>1284234</v>
      </c>
      <c r="S22" s="637"/>
      <c r="T22" s="637"/>
      <c r="U22" s="637"/>
      <c r="V22" s="637"/>
      <c r="W22" s="637"/>
      <c r="X22" s="637"/>
      <c r="Y22" s="638"/>
      <c r="Z22" s="639">
        <v>29.5</v>
      </c>
      <c r="AA22" s="639"/>
      <c r="AB22" s="639"/>
      <c r="AC22" s="639"/>
      <c r="AD22" s="640">
        <v>1284234</v>
      </c>
      <c r="AE22" s="640"/>
      <c r="AF22" s="640"/>
      <c r="AG22" s="640"/>
      <c r="AH22" s="640"/>
      <c r="AI22" s="640"/>
      <c r="AJ22" s="640"/>
      <c r="AK22" s="640"/>
      <c r="AL22" s="641">
        <v>45.3</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121</v>
      </c>
      <c r="BH22" s="637"/>
      <c r="BI22" s="637"/>
      <c r="BJ22" s="637"/>
      <c r="BK22" s="637"/>
      <c r="BL22" s="637"/>
      <c r="BM22" s="637"/>
      <c r="BN22" s="638"/>
      <c r="BO22" s="639" t="s">
        <v>121</v>
      </c>
      <c r="BP22" s="639"/>
      <c r="BQ22" s="639"/>
      <c r="BR22" s="639"/>
      <c r="BS22" s="640" t="s">
        <v>121</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271</v>
      </c>
      <c r="C23" s="634"/>
      <c r="D23" s="634"/>
      <c r="E23" s="634"/>
      <c r="F23" s="634"/>
      <c r="G23" s="634"/>
      <c r="H23" s="634"/>
      <c r="I23" s="634"/>
      <c r="J23" s="634"/>
      <c r="K23" s="634"/>
      <c r="L23" s="634"/>
      <c r="M23" s="634"/>
      <c r="N23" s="634"/>
      <c r="O23" s="634"/>
      <c r="P23" s="634"/>
      <c r="Q23" s="635"/>
      <c r="R23" s="636">
        <v>78817</v>
      </c>
      <c r="S23" s="637"/>
      <c r="T23" s="637"/>
      <c r="U23" s="637"/>
      <c r="V23" s="637"/>
      <c r="W23" s="637"/>
      <c r="X23" s="637"/>
      <c r="Y23" s="638"/>
      <c r="Z23" s="639">
        <v>1.8</v>
      </c>
      <c r="AA23" s="639"/>
      <c r="AB23" s="639"/>
      <c r="AC23" s="639"/>
      <c r="AD23" s="640" t="s">
        <v>121</v>
      </c>
      <c r="AE23" s="640"/>
      <c r="AF23" s="640"/>
      <c r="AG23" s="640"/>
      <c r="AH23" s="640"/>
      <c r="AI23" s="640"/>
      <c r="AJ23" s="640"/>
      <c r="AK23" s="640"/>
      <c r="AL23" s="641" t="s">
        <v>121</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t="s">
        <v>121</v>
      </c>
      <c r="BH23" s="637"/>
      <c r="BI23" s="637"/>
      <c r="BJ23" s="637"/>
      <c r="BK23" s="637"/>
      <c r="BL23" s="637"/>
      <c r="BM23" s="637"/>
      <c r="BN23" s="638"/>
      <c r="BO23" s="639" t="s">
        <v>121</v>
      </c>
      <c r="BP23" s="639"/>
      <c r="BQ23" s="639"/>
      <c r="BR23" s="639"/>
      <c r="BS23" s="640" t="s">
        <v>121</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2">
      <c r="B24" s="633" t="s">
        <v>278</v>
      </c>
      <c r="C24" s="634"/>
      <c r="D24" s="634"/>
      <c r="E24" s="634"/>
      <c r="F24" s="634"/>
      <c r="G24" s="634"/>
      <c r="H24" s="634"/>
      <c r="I24" s="634"/>
      <c r="J24" s="634"/>
      <c r="K24" s="634"/>
      <c r="L24" s="634"/>
      <c r="M24" s="634"/>
      <c r="N24" s="634"/>
      <c r="O24" s="634"/>
      <c r="P24" s="634"/>
      <c r="Q24" s="635"/>
      <c r="R24" s="636">
        <v>16710</v>
      </c>
      <c r="S24" s="637"/>
      <c r="T24" s="637"/>
      <c r="U24" s="637"/>
      <c r="V24" s="637"/>
      <c r="W24" s="637"/>
      <c r="X24" s="637"/>
      <c r="Y24" s="638"/>
      <c r="Z24" s="639">
        <v>0.4</v>
      </c>
      <c r="AA24" s="639"/>
      <c r="AB24" s="639"/>
      <c r="AC24" s="639"/>
      <c r="AD24" s="640" t="s">
        <v>121</v>
      </c>
      <c r="AE24" s="640"/>
      <c r="AF24" s="640"/>
      <c r="AG24" s="640"/>
      <c r="AH24" s="640"/>
      <c r="AI24" s="640"/>
      <c r="AJ24" s="640"/>
      <c r="AK24" s="640"/>
      <c r="AL24" s="641" t="s">
        <v>121</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121</v>
      </c>
      <c r="BH24" s="637"/>
      <c r="BI24" s="637"/>
      <c r="BJ24" s="637"/>
      <c r="BK24" s="637"/>
      <c r="BL24" s="637"/>
      <c r="BM24" s="637"/>
      <c r="BN24" s="638"/>
      <c r="BO24" s="639" t="s">
        <v>121</v>
      </c>
      <c r="BP24" s="639"/>
      <c r="BQ24" s="639"/>
      <c r="BR24" s="639"/>
      <c r="BS24" s="640" t="s">
        <v>121</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1627286</v>
      </c>
      <c r="CS24" s="626"/>
      <c r="CT24" s="626"/>
      <c r="CU24" s="626"/>
      <c r="CV24" s="626"/>
      <c r="CW24" s="626"/>
      <c r="CX24" s="626"/>
      <c r="CY24" s="627"/>
      <c r="CZ24" s="630">
        <v>41.6</v>
      </c>
      <c r="DA24" s="631"/>
      <c r="DB24" s="631"/>
      <c r="DC24" s="647"/>
      <c r="DD24" s="668">
        <v>1323348</v>
      </c>
      <c r="DE24" s="626"/>
      <c r="DF24" s="626"/>
      <c r="DG24" s="626"/>
      <c r="DH24" s="626"/>
      <c r="DI24" s="626"/>
      <c r="DJ24" s="626"/>
      <c r="DK24" s="627"/>
      <c r="DL24" s="668">
        <v>1217854</v>
      </c>
      <c r="DM24" s="626"/>
      <c r="DN24" s="626"/>
      <c r="DO24" s="626"/>
      <c r="DP24" s="626"/>
      <c r="DQ24" s="626"/>
      <c r="DR24" s="626"/>
      <c r="DS24" s="626"/>
      <c r="DT24" s="626"/>
      <c r="DU24" s="626"/>
      <c r="DV24" s="627"/>
      <c r="DW24" s="630">
        <v>42.8</v>
      </c>
      <c r="DX24" s="631"/>
      <c r="DY24" s="631"/>
      <c r="DZ24" s="631"/>
      <c r="EA24" s="631"/>
      <c r="EB24" s="631"/>
      <c r="EC24" s="632"/>
    </row>
    <row r="25" spans="2:133" ht="11.25" customHeight="1" x14ac:dyDescent="0.2">
      <c r="B25" s="633" t="s">
        <v>281</v>
      </c>
      <c r="C25" s="634"/>
      <c r="D25" s="634"/>
      <c r="E25" s="634"/>
      <c r="F25" s="634"/>
      <c r="G25" s="634"/>
      <c r="H25" s="634"/>
      <c r="I25" s="634"/>
      <c r="J25" s="634"/>
      <c r="K25" s="634"/>
      <c r="L25" s="634"/>
      <c r="M25" s="634"/>
      <c r="N25" s="634"/>
      <c r="O25" s="634"/>
      <c r="P25" s="634"/>
      <c r="Q25" s="635"/>
      <c r="R25" s="636">
        <v>2915991</v>
      </c>
      <c r="S25" s="637"/>
      <c r="T25" s="637"/>
      <c r="U25" s="637"/>
      <c r="V25" s="637"/>
      <c r="W25" s="637"/>
      <c r="X25" s="637"/>
      <c r="Y25" s="638"/>
      <c r="Z25" s="639">
        <v>67.099999999999994</v>
      </c>
      <c r="AA25" s="639"/>
      <c r="AB25" s="639"/>
      <c r="AC25" s="639"/>
      <c r="AD25" s="640">
        <v>2820464</v>
      </c>
      <c r="AE25" s="640"/>
      <c r="AF25" s="640"/>
      <c r="AG25" s="640"/>
      <c r="AH25" s="640"/>
      <c r="AI25" s="640"/>
      <c r="AJ25" s="640"/>
      <c r="AK25" s="640"/>
      <c r="AL25" s="641">
        <v>99.5</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121</v>
      </c>
      <c r="BH25" s="637"/>
      <c r="BI25" s="637"/>
      <c r="BJ25" s="637"/>
      <c r="BK25" s="637"/>
      <c r="BL25" s="637"/>
      <c r="BM25" s="637"/>
      <c r="BN25" s="638"/>
      <c r="BO25" s="639" t="s">
        <v>121</v>
      </c>
      <c r="BP25" s="639"/>
      <c r="BQ25" s="639"/>
      <c r="BR25" s="639"/>
      <c r="BS25" s="640" t="s">
        <v>121</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853028</v>
      </c>
      <c r="CS25" s="669"/>
      <c r="CT25" s="669"/>
      <c r="CU25" s="669"/>
      <c r="CV25" s="669"/>
      <c r="CW25" s="669"/>
      <c r="CX25" s="669"/>
      <c r="CY25" s="670"/>
      <c r="CZ25" s="641">
        <v>21.8</v>
      </c>
      <c r="DA25" s="666"/>
      <c r="DB25" s="666"/>
      <c r="DC25" s="671"/>
      <c r="DD25" s="645">
        <v>785294</v>
      </c>
      <c r="DE25" s="669"/>
      <c r="DF25" s="669"/>
      <c r="DG25" s="669"/>
      <c r="DH25" s="669"/>
      <c r="DI25" s="669"/>
      <c r="DJ25" s="669"/>
      <c r="DK25" s="670"/>
      <c r="DL25" s="645">
        <v>783664</v>
      </c>
      <c r="DM25" s="669"/>
      <c r="DN25" s="669"/>
      <c r="DO25" s="669"/>
      <c r="DP25" s="669"/>
      <c r="DQ25" s="669"/>
      <c r="DR25" s="669"/>
      <c r="DS25" s="669"/>
      <c r="DT25" s="669"/>
      <c r="DU25" s="669"/>
      <c r="DV25" s="670"/>
      <c r="DW25" s="641">
        <v>27.5</v>
      </c>
      <c r="DX25" s="666"/>
      <c r="DY25" s="666"/>
      <c r="DZ25" s="666"/>
      <c r="EA25" s="666"/>
      <c r="EB25" s="666"/>
      <c r="EC25" s="667"/>
    </row>
    <row r="26" spans="2:133" ht="11.25" customHeight="1" x14ac:dyDescent="0.2">
      <c r="B26" s="633" t="s">
        <v>284</v>
      </c>
      <c r="C26" s="634"/>
      <c r="D26" s="634"/>
      <c r="E26" s="634"/>
      <c r="F26" s="634"/>
      <c r="G26" s="634"/>
      <c r="H26" s="634"/>
      <c r="I26" s="634"/>
      <c r="J26" s="634"/>
      <c r="K26" s="634"/>
      <c r="L26" s="634"/>
      <c r="M26" s="634"/>
      <c r="N26" s="634"/>
      <c r="O26" s="634"/>
      <c r="P26" s="634"/>
      <c r="Q26" s="635"/>
      <c r="R26" s="636">
        <v>608</v>
      </c>
      <c r="S26" s="637"/>
      <c r="T26" s="637"/>
      <c r="U26" s="637"/>
      <c r="V26" s="637"/>
      <c r="W26" s="637"/>
      <c r="X26" s="637"/>
      <c r="Y26" s="638"/>
      <c r="Z26" s="639">
        <v>0</v>
      </c>
      <c r="AA26" s="639"/>
      <c r="AB26" s="639"/>
      <c r="AC26" s="639"/>
      <c r="AD26" s="640">
        <v>608</v>
      </c>
      <c r="AE26" s="640"/>
      <c r="AF26" s="640"/>
      <c r="AG26" s="640"/>
      <c r="AH26" s="640"/>
      <c r="AI26" s="640"/>
      <c r="AJ26" s="640"/>
      <c r="AK26" s="640"/>
      <c r="AL26" s="641">
        <v>0</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121</v>
      </c>
      <c r="BH26" s="637"/>
      <c r="BI26" s="637"/>
      <c r="BJ26" s="637"/>
      <c r="BK26" s="637"/>
      <c r="BL26" s="637"/>
      <c r="BM26" s="637"/>
      <c r="BN26" s="638"/>
      <c r="BO26" s="639" t="s">
        <v>121</v>
      </c>
      <c r="BP26" s="639"/>
      <c r="BQ26" s="639"/>
      <c r="BR26" s="639"/>
      <c r="BS26" s="640" t="s">
        <v>121</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479748</v>
      </c>
      <c r="CS26" s="637"/>
      <c r="CT26" s="637"/>
      <c r="CU26" s="637"/>
      <c r="CV26" s="637"/>
      <c r="CW26" s="637"/>
      <c r="CX26" s="637"/>
      <c r="CY26" s="638"/>
      <c r="CZ26" s="641">
        <v>12.3</v>
      </c>
      <c r="DA26" s="666"/>
      <c r="DB26" s="666"/>
      <c r="DC26" s="671"/>
      <c r="DD26" s="645">
        <v>451361</v>
      </c>
      <c r="DE26" s="637"/>
      <c r="DF26" s="637"/>
      <c r="DG26" s="637"/>
      <c r="DH26" s="637"/>
      <c r="DI26" s="637"/>
      <c r="DJ26" s="637"/>
      <c r="DK26" s="638"/>
      <c r="DL26" s="645" t="s">
        <v>121</v>
      </c>
      <c r="DM26" s="637"/>
      <c r="DN26" s="637"/>
      <c r="DO26" s="637"/>
      <c r="DP26" s="637"/>
      <c r="DQ26" s="637"/>
      <c r="DR26" s="637"/>
      <c r="DS26" s="637"/>
      <c r="DT26" s="637"/>
      <c r="DU26" s="637"/>
      <c r="DV26" s="638"/>
      <c r="DW26" s="641" t="s">
        <v>121</v>
      </c>
      <c r="DX26" s="666"/>
      <c r="DY26" s="666"/>
      <c r="DZ26" s="666"/>
      <c r="EA26" s="666"/>
      <c r="EB26" s="666"/>
      <c r="EC26" s="667"/>
    </row>
    <row r="27" spans="2:133" ht="11.25" customHeight="1" x14ac:dyDescent="0.2">
      <c r="B27" s="633" t="s">
        <v>287</v>
      </c>
      <c r="C27" s="634"/>
      <c r="D27" s="634"/>
      <c r="E27" s="634"/>
      <c r="F27" s="634"/>
      <c r="G27" s="634"/>
      <c r="H27" s="634"/>
      <c r="I27" s="634"/>
      <c r="J27" s="634"/>
      <c r="K27" s="634"/>
      <c r="L27" s="634"/>
      <c r="M27" s="634"/>
      <c r="N27" s="634"/>
      <c r="O27" s="634"/>
      <c r="P27" s="634"/>
      <c r="Q27" s="635"/>
      <c r="R27" s="636">
        <v>3509</v>
      </c>
      <c r="S27" s="637"/>
      <c r="T27" s="637"/>
      <c r="U27" s="637"/>
      <c r="V27" s="637"/>
      <c r="W27" s="637"/>
      <c r="X27" s="637"/>
      <c r="Y27" s="638"/>
      <c r="Z27" s="639">
        <v>0.1</v>
      </c>
      <c r="AA27" s="639"/>
      <c r="AB27" s="639"/>
      <c r="AC27" s="639"/>
      <c r="AD27" s="640" t="s">
        <v>121</v>
      </c>
      <c r="AE27" s="640"/>
      <c r="AF27" s="640"/>
      <c r="AG27" s="640"/>
      <c r="AH27" s="640"/>
      <c r="AI27" s="640"/>
      <c r="AJ27" s="640"/>
      <c r="AK27" s="640"/>
      <c r="AL27" s="641" t="s">
        <v>121</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1242412</v>
      </c>
      <c r="BH27" s="637"/>
      <c r="BI27" s="637"/>
      <c r="BJ27" s="637"/>
      <c r="BK27" s="637"/>
      <c r="BL27" s="637"/>
      <c r="BM27" s="637"/>
      <c r="BN27" s="638"/>
      <c r="BO27" s="639">
        <v>100</v>
      </c>
      <c r="BP27" s="639"/>
      <c r="BQ27" s="639"/>
      <c r="BR27" s="639"/>
      <c r="BS27" s="640" t="s">
        <v>121</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402630</v>
      </c>
      <c r="CS27" s="669"/>
      <c r="CT27" s="669"/>
      <c r="CU27" s="669"/>
      <c r="CV27" s="669"/>
      <c r="CW27" s="669"/>
      <c r="CX27" s="669"/>
      <c r="CY27" s="670"/>
      <c r="CZ27" s="641">
        <v>10.3</v>
      </c>
      <c r="DA27" s="666"/>
      <c r="DB27" s="666"/>
      <c r="DC27" s="671"/>
      <c r="DD27" s="645">
        <v>166426</v>
      </c>
      <c r="DE27" s="669"/>
      <c r="DF27" s="669"/>
      <c r="DG27" s="669"/>
      <c r="DH27" s="669"/>
      <c r="DI27" s="669"/>
      <c r="DJ27" s="669"/>
      <c r="DK27" s="670"/>
      <c r="DL27" s="645">
        <v>62562</v>
      </c>
      <c r="DM27" s="669"/>
      <c r="DN27" s="669"/>
      <c r="DO27" s="669"/>
      <c r="DP27" s="669"/>
      <c r="DQ27" s="669"/>
      <c r="DR27" s="669"/>
      <c r="DS27" s="669"/>
      <c r="DT27" s="669"/>
      <c r="DU27" s="669"/>
      <c r="DV27" s="670"/>
      <c r="DW27" s="641">
        <v>2.2000000000000002</v>
      </c>
      <c r="DX27" s="666"/>
      <c r="DY27" s="666"/>
      <c r="DZ27" s="666"/>
      <c r="EA27" s="666"/>
      <c r="EB27" s="666"/>
      <c r="EC27" s="667"/>
    </row>
    <row r="28" spans="2:133" ht="11.25" customHeight="1" x14ac:dyDescent="0.2">
      <c r="B28" s="633" t="s">
        <v>290</v>
      </c>
      <c r="C28" s="634"/>
      <c r="D28" s="634"/>
      <c r="E28" s="634"/>
      <c r="F28" s="634"/>
      <c r="G28" s="634"/>
      <c r="H28" s="634"/>
      <c r="I28" s="634"/>
      <c r="J28" s="634"/>
      <c r="K28" s="634"/>
      <c r="L28" s="634"/>
      <c r="M28" s="634"/>
      <c r="N28" s="634"/>
      <c r="O28" s="634"/>
      <c r="P28" s="634"/>
      <c r="Q28" s="635"/>
      <c r="R28" s="636">
        <v>47692</v>
      </c>
      <c r="S28" s="637"/>
      <c r="T28" s="637"/>
      <c r="U28" s="637"/>
      <c r="V28" s="637"/>
      <c r="W28" s="637"/>
      <c r="X28" s="637"/>
      <c r="Y28" s="638"/>
      <c r="Z28" s="639">
        <v>1.1000000000000001</v>
      </c>
      <c r="AA28" s="639"/>
      <c r="AB28" s="639"/>
      <c r="AC28" s="639"/>
      <c r="AD28" s="640">
        <v>12471</v>
      </c>
      <c r="AE28" s="640"/>
      <c r="AF28" s="640"/>
      <c r="AG28" s="640"/>
      <c r="AH28" s="640"/>
      <c r="AI28" s="640"/>
      <c r="AJ28" s="640"/>
      <c r="AK28" s="640"/>
      <c r="AL28" s="641">
        <v>0.4</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371628</v>
      </c>
      <c r="CS28" s="637"/>
      <c r="CT28" s="637"/>
      <c r="CU28" s="637"/>
      <c r="CV28" s="637"/>
      <c r="CW28" s="637"/>
      <c r="CX28" s="637"/>
      <c r="CY28" s="638"/>
      <c r="CZ28" s="641">
        <v>9.5</v>
      </c>
      <c r="DA28" s="666"/>
      <c r="DB28" s="666"/>
      <c r="DC28" s="671"/>
      <c r="DD28" s="645">
        <v>371628</v>
      </c>
      <c r="DE28" s="637"/>
      <c r="DF28" s="637"/>
      <c r="DG28" s="637"/>
      <c r="DH28" s="637"/>
      <c r="DI28" s="637"/>
      <c r="DJ28" s="637"/>
      <c r="DK28" s="638"/>
      <c r="DL28" s="645">
        <v>371628</v>
      </c>
      <c r="DM28" s="637"/>
      <c r="DN28" s="637"/>
      <c r="DO28" s="637"/>
      <c r="DP28" s="637"/>
      <c r="DQ28" s="637"/>
      <c r="DR28" s="637"/>
      <c r="DS28" s="637"/>
      <c r="DT28" s="637"/>
      <c r="DU28" s="637"/>
      <c r="DV28" s="638"/>
      <c r="DW28" s="641">
        <v>13.1</v>
      </c>
      <c r="DX28" s="666"/>
      <c r="DY28" s="666"/>
      <c r="DZ28" s="666"/>
      <c r="EA28" s="666"/>
      <c r="EB28" s="666"/>
      <c r="EC28" s="667"/>
    </row>
    <row r="29" spans="2:133" ht="11.25" customHeight="1" x14ac:dyDescent="0.2">
      <c r="B29" s="633" t="s">
        <v>292</v>
      </c>
      <c r="C29" s="634"/>
      <c r="D29" s="634"/>
      <c r="E29" s="634"/>
      <c r="F29" s="634"/>
      <c r="G29" s="634"/>
      <c r="H29" s="634"/>
      <c r="I29" s="634"/>
      <c r="J29" s="634"/>
      <c r="K29" s="634"/>
      <c r="L29" s="634"/>
      <c r="M29" s="634"/>
      <c r="N29" s="634"/>
      <c r="O29" s="634"/>
      <c r="P29" s="634"/>
      <c r="Q29" s="635"/>
      <c r="R29" s="636">
        <v>3192</v>
      </c>
      <c r="S29" s="637"/>
      <c r="T29" s="637"/>
      <c r="U29" s="637"/>
      <c r="V29" s="637"/>
      <c r="W29" s="637"/>
      <c r="X29" s="637"/>
      <c r="Y29" s="638"/>
      <c r="Z29" s="639">
        <v>0.1</v>
      </c>
      <c r="AA29" s="639"/>
      <c r="AB29" s="639"/>
      <c r="AC29" s="639"/>
      <c r="AD29" s="640" t="s">
        <v>121</v>
      </c>
      <c r="AE29" s="640"/>
      <c r="AF29" s="640"/>
      <c r="AG29" s="640"/>
      <c r="AH29" s="640"/>
      <c r="AI29" s="640"/>
      <c r="AJ29" s="640"/>
      <c r="AK29" s="640"/>
      <c r="AL29" s="641" t="s">
        <v>121</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293</v>
      </c>
      <c r="CE29" s="675"/>
      <c r="CF29" s="633" t="s">
        <v>66</v>
      </c>
      <c r="CG29" s="634"/>
      <c r="CH29" s="634"/>
      <c r="CI29" s="634"/>
      <c r="CJ29" s="634"/>
      <c r="CK29" s="634"/>
      <c r="CL29" s="634"/>
      <c r="CM29" s="634"/>
      <c r="CN29" s="634"/>
      <c r="CO29" s="634"/>
      <c r="CP29" s="634"/>
      <c r="CQ29" s="635"/>
      <c r="CR29" s="636">
        <v>371628</v>
      </c>
      <c r="CS29" s="669"/>
      <c r="CT29" s="669"/>
      <c r="CU29" s="669"/>
      <c r="CV29" s="669"/>
      <c r="CW29" s="669"/>
      <c r="CX29" s="669"/>
      <c r="CY29" s="670"/>
      <c r="CZ29" s="641">
        <v>9.5</v>
      </c>
      <c r="DA29" s="666"/>
      <c r="DB29" s="666"/>
      <c r="DC29" s="671"/>
      <c r="DD29" s="645">
        <v>371628</v>
      </c>
      <c r="DE29" s="669"/>
      <c r="DF29" s="669"/>
      <c r="DG29" s="669"/>
      <c r="DH29" s="669"/>
      <c r="DI29" s="669"/>
      <c r="DJ29" s="669"/>
      <c r="DK29" s="670"/>
      <c r="DL29" s="645">
        <v>371628</v>
      </c>
      <c r="DM29" s="669"/>
      <c r="DN29" s="669"/>
      <c r="DO29" s="669"/>
      <c r="DP29" s="669"/>
      <c r="DQ29" s="669"/>
      <c r="DR29" s="669"/>
      <c r="DS29" s="669"/>
      <c r="DT29" s="669"/>
      <c r="DU29" s="669"/>
      <c r="DV29" s="670"/>
      <c r="DW29" s="641">
        <v>13.1</v>
      </c>
      <c r="DX29" s="666"/>
      <c r="DY29" s="666"/>
      <c r="DZ29" s="666"/>
      <c r="EA29" s="666"/>
      <c r="EB29" s="666"/>
      <c r="EC29" s="667"/>
    </row>
    <row r="30" spans="2:133" ht="11.25" customHeight="1" x14ac:dyDescent="0.2">
      <c r="B30" s="633" t="s">
        <v>294</v>
      </c>
      <c r="C30" s="634"/>
      <c r="D30" s="634"/>
      <c r="E30" s="634"/>
      <c r="F30" s="634"/>
      <c r="G30" s="634"/>
      <c r="H30" s="634"/>
      <c r="I30" s="634"/>
      <c r="J30" s="634"/>
      <c r="K30" s="634"/>
      <c r="L30" s="634"/>
      <c r="M30" s="634"/>
      <c r="N30" s="634"/>
      <c r="O30" s="634"/>
      <c r="P30" s="634"/>
      <c r="Q30" s="635"/>
      <c r="R30" s="636">
        <v>475162</v>
      </c>
      <c r="S30" s="637"/>
      <c r="T30" s="637"/>
      <c r="U30" s="637"/>
      <c r="V30" s="637"/>
      <c r="W30" s="637"/>
      <c r="X30" s="637"/>
      <c r="Y30" s="638"/>
      <c r="Z30" s="639">
        <v>10.9</v>
      </c>
      <c r="AA30" s="639"/>
      <c r="AB30" s="639"/>
      <c r="AC30" s="639"/>
      <c r="AD30" s="640" t="s">
        <v>121</v>
      </c>
      <c r="AE30" s="640"/>
      <c r="AF30" s="640"/>
      <c r="AG30" s="640"/>
      <c r="AH30" s="640"/>
      <c r="AI30" s="640"/>
      <c r="AJ30" s="640"/>
      <c r="AK30" s="640"/>
      <c r="AL30" s="641" t="s">
        <v>121</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2"/>
      <c r="BI30" s="672"/>
      <c r="BJ30" s="672"/>
      <c r="BK30" s="672"/>
      <c r="BL30" s="672"/>
      <c r="BM30" s="672"/>
      <c r="BN30" s="672"/>
      <c r="BO30" s="672"/>
      <c r="BP30" s="672"/>
      <c r="BQ30" s="673"/>
      <c r="BR30" s="618" t="s">
        <v>296</v>
      </c>
      <c r="BS30" s="672"/>
      <c r="BT30" s="672"/>
      <c r="BU30" s="672"/>
      <c r="BV30" s="672"/>
      <c r="BW30" s="672"/>
      <c r="BX30" s="672"/>
      <c r="BY30" s="672"/>
      <c r="BZ30" s="672"/>
      <c r="CA30" s="672"/>
      <c r="CB30" s="673"/>
      <c r="CD30" s="676"/>
      <c r="CE30" s="677"/>
      <c r="CF30" s="633" t="s">
        <v>297</v>
      </c>
      <c r="CG30" s="634"/>
      <c r="CH30" s="634"/>
      <c r="CI30" s="634"/>
      <c r="CJ30" s="634"/>
      <c r="CK30" s="634"/>
      <c r="CL30" s="634"/>
      <c r="CM30" s="634"/>
      <c r="CN30" s="634"/>
      <c r="CO30" s="634"/>
      <c r="CP30" s="634"/>
      <c r="CQ30" s="635"/>
      <c r="CR30" s="636">
        <v>350447</v>
      </c>
      <c r="CS30" s="637"/>
      <c r="CT30" s="637"/>
      <c r="CU30" s="637"/>
      <c r="CV30" s="637"/>
      <c r="CW30" s="637"/>
      <c r="CX30" s="637"/>
      <c r="CY30" s="638"/>
      <c r="CZ30" s="641">
        <v>9</v>
      </c>
      <c r="DA30" s="666"/>
      <c r="DB30" s="666"/>
      <c r="DC30" s="671"/>
      <c r="DD30" s="645">
        <v>350447</v>
      </c>
      <c r="DE30" s="637"/>
      <c r="DF30" s="637"/>
      <c r="DG30" s="637"/>
      <c r="DH30" s="637"/>
      <c r="DI30" s="637"/>
      <c r="DJ30" s="637"/>
      <c r="DK30" s="638"/>
      <c r="DL30" s="645">
        <v>350447</v>
      </c>
      <c r="DM30" s="637"/>
      <c r="DN30" s="637"/>
      <c r="DO30" s="637"/>
      <c r="DP30" s="637"/>
      <c r="DQ30" s="637"/>
      <c r="DR30" s="637"/>
      <c r="DS30" s="637"/>
      <c r="DT30" s="637"/>
      <c r="DU30" s="637"/>
      <c r="DV30" s="638"/>
      <c r="DW30" s="641">
        <v>12.3</v>
      </c>
      <c r="DX30" s="666"/>
      <c r="DY30" s="666"/>
      <c r="DZ30" s="666"/>
      <c r="EA30" s="666"/>
      <c r="EB30" s="666"/>
      <c r="EC30" s="667"/>
    </row>
    <row r="31" spans="2:133" ht="11.25" customHeight="1" x14ac:dyDescent="0.2">
      <c r="B31" s="649" t="s">
        <v>298</v>
      </c>
      <c r="C31" s="650"/>
      <c r="D31" s="650"/>
      <c r="E31" s="650"/>
      <c r="F31" s="650"/>
      <c r="G31" s="650"/>
      <c r="H31" s="650"/>
      <c r="I31" s="650"/>
      <c r="J31" s="650"/>
      <c r="K31" s="650"/>
      <c r="L31" s="650"/>
      <c r="M31" s="650"/>
      <c r="N31" s="650"/>
      <c r="O31" s="650"/>
      <c r="P31" s="650"/>
      <c r="Q31" s="651"/>
      <c r="R31" s="636" t="s">
        <v>121</v>
      </c>
      <c r="S31" s="637"/>
      <c r="T31" s="637"/>
      <c r="U31" s="637"/>
      <c r="V31" s="637"/>
      <c r="W31" s="637"/>
      <c r="X31" s="637"/>
      <c r="Y31" s="638"/>
      <c r="Z31" s="639" t="s">
        <v>121</v>
      </c>
      <c r="AA31" s="639"/>
      <c r="AB31" s="639"/>
      <c r="AC31" s="639"/>
      <c r="AD31" s="640" t="s">
        <v>121</v>
      </c>
      <c r="AE31" s="640"/>
      <c r="AF31" s="640"/>
      <c r="AG31" s="640"/>
      <c r="AH31" s="640"/>
      <c r="AI31" s="640"/>
      <c r="AJ31" s="640"/>
      <c r="AK31" s="640"/>
      <c r="AL31" s="641" t="s">
        <v>121</v>
      </c>
      <c r="AM31" s="642"/>
      <c r="AN31" s="642"/>
      <c r="AO31" s="643"/>
      <c r="AP31" s="684" t="s">
        <v>299</v>
      </c>
      <c r="AQ31" s="685"/>
      <c r="AR31" s="685"/>
      <c r="AS31" s="685"/>
      <c r="AT31" s="690" t="s">
        <v>300</v>
      </c>
      <c r="AU31" s="200"/>
      <c r="AV31" s="200"/>
      <c r="AW31" s="200"/>
      <c r="AX31" s="622" t="s">
        <v>178</v>
      </c>
      <c r="AY31" s="623"/>
      <c r="AZ31" s="623"/>
      <c r="BA31" s="623"/>
      <c r="BB31" s="623"/>
      <c r="BC31" s="623"/>
      <c r="BD31" s="623"/>
      <c r="BE31" s="623"/>
      <c r="BF31" s="624"/>
      <c r="BG31" s="683">
        <v>99.2</v>
      </c>
      <c r="BH31" s="680"/>
      <c r="BI31" s="680"/>
      <c r="BJ31" s="680"/>
      <c r="BK31" s="680"/>
      <c r="BL31" s="680"/>
      <c r="BM31" s="631">
        <v>93.9</v>
      </c>
      <c r="BN31" s="680"/>
      <c r="BO31" s="680"/>
      <c r="BP31" s="680"/>
      <c r="BQ31" s="681"/>
      <c r="BR31" s="683">
        <v>99.3</v>
      </c>
      <c r="BS31" s="680"/>
      <c r="BT31" s="680"/>
      <c r="BU31" s="680"/>
      <c r="BV31" s="680"/>
      <c r="BW31" s="680"/>
      <c r="BX31" s="631">
        <v>94</v>
      </c>
      <c r="BY31" s="680"/>
      <c r="BZ31" s="680"/>
      <c r="CA31" s="680"/>
      <c r="CB31" s="681"/>
      <c r="CD31" s="676"/>
      <c r="CE31" s="677"/>
      <c r="CF31" s="633" t="s">
        <v>301</v>
      </c>
      <c r="CG31" s="634"/>
      <c r="CH31" s="634"/>
      <c r="CI31" s="634"/>
      <c r="CJ31" s="634"/>
      <c r="CK31" s="634"/>
      <c r="CL31" s="634"/>
      <c r="CM31" s="634"/>
      <c r="CN31" s="634"/>
      <c r="CO31" s="634"/>
      <c r="CP31" s="634"/>
      <c r="CQ31" s="635"/>
      <c r="CR31" s="636">
        <v>21181</v>
      </c>
      <c r="CS31" s="669"/>
      <c r="CT31" s="669"/>
      <c r="CU31" s="669"/>
      <c r="CV31" s="669"/>
      <c r="CW31" s="669"/>
      <c r="CX31" s="669"/>
      <c r="CY31" s="670"/>
      <c r="CZ31" s="641">
        <v>0.5</v>
      </c>
      <c r="DA31" s="666"/>
      <c r="DB31" s="666"/>
      <c r="DC31" s="671"/>
      <c r="DD31" s="645">
        <v>21181</v>
      </c>
      <c r="DE31" s="669"/>
      <c r="DF31" s="669"/>
      <c r="DG31" s="669"/>
      <c r="DH31" s="669"/>
      <c r="DI31" s="669"/>
      <c r="DJ31" s="669"/>
      <c r="DK31" s="670"/>
      <c r="DL31" s="645">
        <v>21181</v>
      </c>
      <c r="DM31" s="669"/>
      <c r="DN31" s="669"/>
      <c r="DO31" s="669"/>
      <c r="DP31" s="669"/>
      <c r="DQ31" s="669"/>
      <c r="DR31" s="669"/>
      <c r="DS31" s="669"/>
      <c r="DT31" s="669"/>
      <c r="DU31" s="669"/>
      <c r="DV31" s="670"/>
      <c r="DW31" s="641">
        <v>0.7</v>
      </c>
      <c r="DX31" s="666"/>
      <c r="DY31" s="666"/>
      <c r="DZ31" s="666"/>
      <c r="EA31" s="666"/>
      <c r="EB31" s="666"/>
      <c r="EC31" s="667"/>
    </row>
    <row r="32" spans="2:133" ht="11.25" customHeight="1" x14ac:dyDescent="0.2">
      <c r="B32" s="633" t="s">
        <v>302</v>
      </c>
      <c r="C32" s="634"/>
      <c r="D32" s="634"/>
      <c r="E32" s="634"/>
      <c r="F32" s="634"/>
      <c r="G32" s="634"/>
      <c r="H32" s="634"/>
      <c r="I32" s="634"/>
      <c r="J32" s="634"/>
      <c r="K32" s="634"/>
      <c r="L32" s="634"/>
      <c r="M32" s="634"/>
      <c r="N32" s="634"/>
      <c r="O32" s="634"/>
      <c r="P32" s="634"/>
      <c r="Q32" s="635"/>
      <c r="R32" s="636">
        <v>270458</v>
      </c>
      <c r="S32" s="637"/>
      <c r="T32" s="637"/>
      <c r="U32" s="637"/>
      <c r="V32" s="637"/>
      <c r="W32" s="637"/>
      <c r="X32" s="637"/>
      <c r="Y32" s="638"/>
      <c r="Z32" s="639">
        <v>6.2</v>
      </c>
      <c r="AA32" s="639"/>
      <c r="AB32" s="639"/>
      <c r="AC32" s="639"/>
      <c r="AD32" s="640" t="s">
        <v>121</v>
      </c>
      <c r="AE32" s="640"/>
      <c r="AF32" s="640"/>
      <c r="AG32" s="640"/>
      <c r="AH32" s="640"/>
      <c r="AI32" s="640"/>
      <c r="AJ32" s="640"/>
      <c r="AK32" s="640"/>
      <c r="AL32" s="641" t="s">
        <v>121</v>
      </c>
      <c r="AM32" s="642"/>
      <c r="AN32" s="642"/>
      <c r="AO32" s="643"/>
      <c r="AP32" s="686"/>
      <c r="AQ32" s="687"/>
      <c r="AR32" s="687"/>
      <c r="AS32" s="687"/>
      <c r="AT32" s="691"/>
      <c r="AU32" s="196" t="s">
        <v>303</v>
      </c>
      <c r="AX32" s="633" t="s">
        <v>304</v>
      </c>
      <c r="AY32" s="634"/>
      <c r="AZ32" s="634"/>
      <c r="BA32" s="634"/>
      <c r="BB32" s="634"/>
      <c r="BC32" s="634"/>
      <c r="BD32" s="634"/>
      <c r="BE32" s="634"/>
      <c r="BF32" s="635"/>
      <c r="BG32" s="693">
        <v>98.9</v>
      </c>
      <c r="BH32" s="669"/>
      <c r="BI32" s="669"/>
      <c r="BJ32" s="669"/>
      <c r="BK32" s="669"/>
      <c r="BL32" s="669"/>
      <c r="BM32" s="642">
        <v>97.9</v>
      </c>
      <c r="BN32" s="669"/>
      <c r="BO32" s="669"/>
      <c r="BP32" s="669"/>
      <c r="BQ32" s="682"/>
      <c r="BR32" s="693">
        <v>99.2</v>
      </c>
      <c r="BS32" s="669"/>
      <c r="BT32" s="669"/>
      <c r="BU32" s="669"/>
      <c r="BV32" s="669"/>
      <c r="BW32" s="669"/>
      <c r="BX32" s="642">
        <v>97.8</v>
      </c>
      <c r="BY32" s="669"/>
      <c r="BZ32" s="669"/>
      <c r="CA32" s="669"/>
      <c r="CB32" s="682"/>
      <c r="CD32" s="678"/>
      <c r="CE32" s="679"/>
      <c r="CF32" s="633" t="s">
        <v>305</v>
      </c>
      <c r="CG32" s="634"/>
      <c r="CH32" s="634"/>
      <c r="CI32" s="634"/>
      <c r="CJ32" s="634"/>
      <c r="CK32" s="634"/>
      <c r="CL32" s="634"/>
      <c r="CM32" s="634"/>
      <c r="CN32" s="634"/>
      <c r="CO32" s="634"/>
      <c r="CP32" s="634"/>
      <c r="CQ32" s="635"/>
      <c r="CR32" s="636" t="s">
        <v>121</v>
      </c>
      <c r="CS32" s="637"/>
      <c r="CT32" s="637"/>
      <c r="CU32" s="637"/>
      <c r="CV32" s="637"/>
      <c r="CW32" s="637"/>
      <c r="CX32" s="637"/>
      <c r="CY32" s="638"/>
      <c r="CZ32" s="641" t="s">
        <v>121</v>
      </c>
      <c r="DA32" s="666"/>
      <c r="DB32" s="666"/>
      <c r="DC32" s="671"/>
      <c r="DD32" s="645" t="s">
        <v>121</v>
      </c>
      <c r="DE32" s="637"/>
      <c r="DF32" s="637"/>
      <c r="DG32" s="637"/>
      <c r="DH32" s="637"/>
      <c r="DI32" s="637"/>
      <c r="DJ32" s="637"/>
      <c r="DK32" s="638"/>
      <c r="DL32" s="645" t="s">
        <v>121</v>
      </c>
      <c r="DM32" s="637"/>
      <c r="DN32" s="637"/>
      <c r="DO32" s="637"/>
      <c r="DP32" s="637"/>
      <c r="DQ32" s="637"/>
      <c r="DR32" s="637"/>
      <c r="DS32" s="637"/>
      <c r="DT32" s="637"/>
      <c r="DU32" s="637"/>
      <c r="DV32" s="638"/>
      <c r="DW32" s="641" t="s">
        <v>121</v>
      </c>
      <c r="DX32" s="666"/>
      <c r="DY32" s="666"/>
      <c r="DZ32" s="666"/>
      <c r="EA32" s="666"/>
      <c r="EB32" s="666"/>
      <c r="EC32" s="667"/>
    </row>
    <row r="33" spans="2:133" ht="11.25" customHeight="1" x14ac:dyDescent="0.2">
      <c r="B33" s="633" t="s">
        <v>306</v>
      </c>
      <c r="C33" s="634"/>
      <c r="D33" s="634"/>
      <c r="E33" s="634"/>
      <c r="F33" s="634"/>
      <c r="G33" s="634"/>
      <c r="H33" s="634"/>
      <c r="I33" s="634"/>
      <c r="J33" s="634"/>
      <c r="K33" s="634"/>
      <c r="L33" s="634"/>
      <c r="M33" s="634"/>
      <c r="N33" s="634"/>
      <c r="O33" s="634"/>
      <c r="P33" s="634"/>
      <c r="Q33" s="635"/>
      <c r="R33" s="636">
        <v>8451</v>
      </c>
      <c r="S33" s="637"/>
      <c r="T33" s="637"/>
      <c r="U33" s="637"/>
      <c r="V33" s="637"/>
      <c r="W33" s="637"/>
      <c r="X33" s="637"/>
      <c r="Y33" s="638"/>
      <c r="Z33" s="639">
        <v>0.2</v>
      </c>
      <c r="AA33" s="639"/>
      <c r="AB33" s="639"/>
      <c r="AC33" s="639"/>
      <c r="AD33" s="640">
        <v>458</v>
      </c>
      <c r="AE33" s="640"/>
      <c r="AF33" s="640"/>
      <c r="AG33" s="640"/>
      <c r="AH33" s="640"/>
      <c r="AI33" s="640"/>
      <c r="AJ33" s="640"/>
      <c r="AK33" s="640"/>
      <c r="AL33" s="641">
        <v>0</v>
      </c>
      <c r="AM33" s="642"/>
      <c r="AN33" s="642"/>
      <c r="AO33" s="643"/>
      <c r="AP33" s="688"/>
      <c r="AQ33" s="689"/>
      <c r="AR33" s="689"/>
      <c r="AS33" s="689"/>
      <c r="AT33" s="692"/>
      <c r="AU33" s="201"/>
      <c r="AV33" s="201"/>
      <c r="AW33" s="201"/>
      <c r="AX33" s="657" t="s">
        <v>307</v>
      </c>
      <c r="AY33" s="658"/>
      <c r="AZ33" s="658"/>
      <c r="BA33" s="658"/>
      <c r="BB33" s="658"/>
      <c r="BC33" s="658"/>
      <c r="BD33" s="658"/>
      <c r="BE33" s="658"/>
      <c r="BF33" s="659"/>
      <c r="BG33" s="694">
        <v>99.3</v>
      </c>
      <c r="BH33" s="695"/>
      <c r="BI33" s="695"/>
      <c r="BJ33" s="695"/>
      <c r="BK33" s="695"/>
      <c r="BL33" s="695"/>
      <c r="BM33" s="696">
        <v>92.5</v>
      </c>
      <c r="BN33" s="695"/>
      <c r="BO33" s="695"/>
      <c r="BP33" s="695"/>
      <c r="BQ33" s="697"/>
      <c r="BR33" s="694">
        <v>99.3</v>
      </c>
      <c r="BS33" s="695"/>
      <c r="BT33" s="695"/>
      <c r="BU33" s="695"/>
      <c r="BV33" s="695"/>
      <c r="BW33" s="695"/>
      <c r="BX33" s="696">
        <v>92.6</v>
      </c>
      <c r="BY33" s="695"/>
      <c r="BZ33" s="695"/>
      <c r="CA33" s="695"/>
      <c r="CB33" s="697"/>
      <c r="CD33" s="633" t="s">
        <v>308</v>
      </c>
      <c r="CE33" s="634"/>
      <c r="CF33" s="634"/>
      <c r="CG33" s="634"/>
      <c r="CH33" s="634"/>
      <c r="CI33" s="634"/>
      <c r="CJ33" s="634"/>
      <c r="CK33" s="634"/>
      <c r="CL33" s="634"/>
      <c r="CM33" s="634"/>
      <c r="CN33" s="634"/>
      <c r="CO33" s="634"/>
      <c r="CP33" s="634"/>
      <c r="CQ33" s="635"/>
      <c r="CR33" s="636">
        <v>2034066</v>
      </c>
      <c r="CS33" s="669"/>
      <c r="CT33" s="669"/>
      <c r="CU33" s="669"/>
      <c r="CV33" s="669"/>
      <c r="CW33" s="669"/>
      <c r="CX33" s="669"/>
      <c r="CY33" s="670"/>
      <c r="CZ33" s="641">
        <v>52.1</v>
      </c>
      <c r="DA33" s="666"/>
      <c r="DB33" s="666"/>
      <c r="DC33" s="671"/>
      <c r="DD33" s="645">
        <v>1671490</v>
      </c>
      <c r="DE33" s="669"/>
      <c r="DF33" s="669"/>
      <c r="DG33" s="669"/>
      <c r="DH33" s="669"/>
      <c r="DI33" s="669"/>
      <c r="DJ33" s="669"/>
      <c r="DK33" s="670"/>
      <c r="DL33" s="645">
        <v>1194747</v>
      </c>
      <c r="DM33" s="669"/>
      <c r="DN33" s="669"/>
      <c r="DO33" s="669"/>
      <c r="DP33" s="669"/>
      <c r="DQ33" s="669"/>
      <c r="DR33" s="669"/>
      <c r="DS33" s="669"/>
      <c r="DT33" s="669"/>
      <c r="DU33" s="669"/>
      <c r="DV33" s="670"/>
      <c r="DW33" s="641">
        <v>42</v>
      </c>
      <c r="DX33" s="666"/>
      <c r="DY33" s="666"/>
      <c r="DZ33" s="666"/>
      <c r="EA33" s="666"/>
      <c r="EB33" s="666"/>
      <c r="EC33" s="667"/>
    </row>
    <row r="34" spans="2:133" ht="11.25" customHeight="1" x14ac:dyDescent="0.2">
      <c r="B34" s="633" t="s">
        <v>309</v>
      </c>
      <c r="C34" s="634"/>
      <c r="D34" s="634"/>
      <c r="E34" s="634"/>
      <c r="F34" s="634"/>
      <c r="G34" s="634"/>
      <c r="H34" s="634"/>
      <c r="I34" s="634"/>
      <c r="J34" s="634"/>
      <c r="K34" s="634"/>
      <c r="L34" s="634"/>
      <c r="M34" s="634"/>
      <c r="N34" s="634"/>
      <c r="O34" s="634"/>
      <c r="P34" s="634"/>
      <c r="Q34" s="635"/>
      <c r="R34" s="636">
        <v>7976</v>
      </c>
      <c r="S34" s="637"/>
      <c r="T34" s="637"/>
      <c r="U34" s="637"/>
      <c r="V34" s="637"/>
      <c r="W34" s="637"/>
      <c r="X34" s="637"/>
      <c r="Y34" s="638"/>
      <c r="Z34" s="639">
        <v>0.2</v>
      </c>
      <c r="AA34" s="639"/>
      <c r="AB34" s="639"/>
      <c r="AC34" s="639"/>
      <c r="AD34" s="640" t="s">
        <v>121</v>
      </c>
      <c r="AE34" s="640"/>
      <c r="AF34" s="640"/>
      <c r="AG34" s="640"/>
      <c r="AH34" s="640"/>
      <c r="AI34" s="640"/>
      <c r="AJ34" s="640"/>
      <c r="AK34" s="640"/>
      <c r="AL34" s="641" t="s">
        <v>121</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310</v>
      </c>
      <c r="CE34" s="634"/>
      <c r="CF34" s="634"/>
      <c r="CG34" s="634"/>
      <c r="CH34" s="634"/>
      <c r="CI34" s="634"/>
      <c r="CJ34" s="634"/>
      <c r="CK34" s="634"/>
      <c r="CL34" s="634"/>
      <c r="CM34" s="634"/>
      <c r="CN34" s="634"/>
      <c r="CO34" s="634"/>
      <c r="CP34" s="634"/>
      <c r="CQ34" s="635"/>
      <c r="CR34" s="636">
        <v>714634</v>
      </c>
      <c r="CS34" s="637"/>
      <c r="CT34" s="637"/>
      <c r="CU34" s="637"/>
      <c r="CV34" s="637"/>
      <c r="CW34" s="637"/>
      <c r="CX34" s="637"/>
      <c r="CY34" s="638"/>
      <c r="CZ34" s="641">
        <v>18.3</v>
      </c>
      <c r="DA34" s="666"/>
      <c r="DB34" s="666"/>
      <c r="DC34" s="671"/>
      <c r="DD34" s="645">
        <v>578915</v>
      </c>
      <c r="DE34" s="637"/>
      <c r="DF34" s="637"/>
      <c r="DG34" s="637"/>
      <c r="DH34" s="637"/>
      <c r="DI34" s="637"/>
      <c r="DJ34" s="637"/>
      <c r="DK34" s="638"/>
      <c r="DL34" s="645">
        <v>496770</v>
      </c>
      <c r="DM34" s="637"/>
      <c r="DN34" s="637"/>
      <c r="DO34" s="637"/>
      <c r="DP34" s="637"/>
      <c r="DQ34" s="637"/>
      <c r="DR34" s="637"/>
      <c r="DS34" s="637"/>
      <c r="DT34" s="637"/>
      <c r="DU34" s="637"/>
      <c r="DV34" s="638"/>
      <c r="DW34" s="641">
        <v>17.5</v>
      </c>
      <c r="DX34" s="666"/>
      <c r="DY34" s="666"/>
      <c r="DZ34" s="666"/>
      <c r="EA34" s="666"/>
      <c r="EB34" s="666"/>
      <c r="EC34" s="667"/>
    </row>
    <row r="35" spans="2:133" ht="11.25" customHeight="1" x14ac:dyDescent="0.2">
      <c r="B35" s="633" t="s">
        <v>311</v>
      </c>
      <c r="C35" s="634"/>
      <c r="D35" s="634"/>
      <c r="E35" s="634"/>
      <c r="F35" s="634"/>
      <c r="G35" s="634"/>
      <c r="H35" s="634"/>
      <c r="I35" s="634"/>
      <c r="J35" s="634"/>
      <c r="K35" s="634"/>
      <c r="L35" s="634"/>
      <c r="M35" s="634"/>
      <c r="N35" s="634"/>
      <c r="O35" s="634"/>
      <c r="P35" s="634"/>
      <c r="Q35" s="635"/>
      <c r="R35" s="636">
        <v>100185</v>
      </c>
      <c r="S35" s="637"/>
      <c r="T35" s="637"/>
      <c r="U35" s="637"/>
      <c r="V35" s="637"/>
      <c r="W35" s="637"/>
      <c r="X35" s="637"/>
      <c r="Y35" s="638"/>
      <c r="Z35" s="639">
        <v>2.2999999999999998</v>
      </c>
      <c r="AA35" s="639"/>
      <c r="AB35" s="639"/>
      <c r="AC35" s="639"/>
      <c r="AD35" s="640" t="s">
        <v>121</v>
      </c>
      <c r="AE35" s="640"/>
      <c r="AF35" s="640"/>
      <c r="AG35" s="640"/>
      <c r="AH35" s="640"/>
      <c r="AI35" s="640"/>
      <c r="AJ35" s="640"/>
      <c r="AK35" s="640"/>
      <c r="AL35" s="641" t="s">
        <v>121</v>
      </c>
      <c r="AM35" s="642"/>
      <c r="AN35" s="642"/>
      <c r="AO35" s="643"/>
      <c r="AP35" s="206"/>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69681</v>
      </c>
      <c r="CS35" s="669"/>
      <c r="CT35" s="669"/>
      <c r="CU35" s="669"/>
      <c r="CV35" s="669"/>
      <c r="CW35" s="669"/>
      <c r="CX35" s="669"/>
      <c r="CY35" s="670"/>
      <c r="CZ35" s="641">
        <v>1.8</v>
      </c>
      <c r="DA35" s="666"/>
      <c r="DB35" s="666"/>
      <c r="DC35" s="671"/>
      <c r="DD35" s="645">
        <v>61377</v>
      </c>
      <c r="DE35" s="669"/>
      <c r="DF35" s="669"/>
      <c r="DG35" s="669"/>
      <c r="DH35" s="669"/>
      <c r="DI35" s="669"/>
      <c r="DJ35" s="669"/>
      <c r="DK35" s="670"/>
      <c r="DL35" s="645">
        <v>49751</v>
      </c>
      <c r="DM35" s="669"/>
      <c r="DN35" s="669"/>
      <c r="DO35" s="669"/>
      <c r="DP35" s="669"/>
      <c r="DQ35" s="669"/>
      <c r="DR35" s="669"/>
      <c r="DS35" s="669"/>
      <c r="DT35" s="669"/>
      <c r="DU35" s="669"/>
      <c r="DV35" s="670"/>
      <c r="DW35" s="641">
        <v>1.7</v>
      </c>
      <c r="DX35" s="666"/>
      <c r="DY35" s="666"/>
      <c r="DZ35" s="666"/>
      <c r="EA35" s="666"/>
      <c r="EB35" s="666"/>
      <c r="EC35" s="667"/>
    </row>
    <row r="36" spans="2:133" ht="11.25" customHeight="1" x14ac:dyDescent="0.2">
      <c r="B36" s="633" t="s">
        <v>315</v>
      </c>
      <c r="C36" s="634"/>
      <c r="D36" s="634"/>
      <c r="E36" s="634"/>
      <c r="F36" s="634"/>
      <c r="G36" s="634"/>
      <c r="H36" s="634"/>
      <c r="I36" s="634"/>
      <c r="J36" s="634"/>
      <c r="K36" s="634"/>
      <c r="L36" s="634"/>
      <c r="M36" s="634"/>
      <c r="N36" s="634"/>
      <c r="O36" s="634"/>
      <c r="P36" s="634"/>
      <c r="Q36" s="635"/>
      <c r="R36" s="636">
        <v>404126</v>
      </c>
      <c r="S36" s="637"/>
      <c r="T36" s="637"/>
      <c r="U36" s="637"/>
      <c r="V36" s="637"/>
      <c r="W36" s="637"/>
      <c r="X36" s="637"/>
      <c r="Y36" s="638"/>
      <c r="Z36" s="639">
        <v>9.3000000000000007</v>
      </c>
      <c r="AA36" s="639"/>
      <c r="AB36" s="639"/>
      <c r="AC36" s="639"/>
      <c r="AD36" s="640" t="s">
        <v>121</v>
      </c>
      <c r="AE36" s="640"/>
      <c r="AF36" s="640"/>
      <c r="AG36" s="640"/>
      <c r="AH36" s="640"/>
      <c r="AI36" s="640"/>
      <c r="AJ36" s="640"/>
      <c r="AK36" s="640"/>
      <c r="AL36" s="641" t="s">
        <v>121</v>
      </c>
      <c r="AM36" s="642"/>
      <c r="AN36" s="642"/>
      <c r="AO36" s="643"/>
      <c r="AP36" s="206"/>
      <c r="AQ36" s="702" t="s">
        <v>316</v>
      </c>
      <c r="AR36" s="703"/>
      <c r="AS36" s="703"/>
      <c r="AT36" s="703"/>
      <c r="AU36" s="703"/>
      <c r="AV36" s="703"/>
      <c r="AW36" s="703"/>
      <c r="AX36" s="703"/>
      <c r="AY36" s="704"/>
      <c r="AZ36" s="625">
        <v>336735</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50904</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776995</v>
      </c>
      <c r="CS36" s="637"/>
      <c r="CT36" s="637"/>
      <c r="CU36" s="637"/>
      <c r="CV36" s="637"/>
      <c r="CW36" s="637"/>
      <c r="CX36" s="637"/>
      <c r="CY36" s="638"/>
      <c r="CZ36" s="641">
        <v>19.899999999999999</v>
      </c>
      <c r="DA36" s="666"/>
      <c r="DB36" s="666"/>
      <c r="DC36" s="671"/>
      <c r="DD36" s="645">
        <v>620110</v>
      </c>
      <c r="DE36" s="637"/>
      <c r="DF36" s="637"/>
      <c r="DG36" s="637"/>
      <c r="DH36" s="637"/>
      <c r="DI36" s="637"/>
      <c r="DJ36" s="637"/>
      <c r="DK36" s="638"/>
      <c r="DL36" s="645">
        <v>512870</v>
      </c>
      <c r="DM36" s="637"/>
      <c r="DN36" s="637"/>
      <c r="DO36" s="637"/>
      <c r="DP36" s="637"/>
      <c r="DQ36" s="637"/>
      <c r="DR36" s="637"/>
      <c r="DS36" s="637"/>
      <c r="DT36" s="637"/>
      <c r="DU36" s="637"/>
      <c r="DV36" s="638"/>
      <c r="DW36" s="641">
        <v>18</v>
      </c>
      <c r="DX36" s="666"/>
      <c r="DY36" s="666"/>
      <c r="DZ36" s="666"/>
      <c r="EA36" s="666"/>
      <c r="EB36" s="666"/>
      <c r="EC36" s="667"/>
    </row>
    <row r="37" spans="2:133" ht="11.25" customHeight="1" x14ac:dyDescent="0.2">
      <c r="B37" s="633" t="s">
        <v>319</v>
      </c>
      <c r="C37" s="634"/>
      <c r="D37" s="634"/>
      <c r="E37" s="634"/>
      <c r="F37" s="634"/>
      <c r="G37" s="634"/>
      <c r="H37" s="634"/>
      <c r="I37" s="634"/>
      <c r="J37" s="634"/>
      <c r="K37" s="634"/>
      <c r="L37" s="634"/>
      <c r="M37" s="634"/>
      <c r="N37" s="634"/>
      <c r="O37" s="634"/>
      <c r="P37" s="634"/>
      <c r="Q37" s="635"/>
      <c r="R37" s="636">
        <v>60769</v>
      </c>
      <c r="S37" s="637"/>
      <c r="T37" s="637"/>
      <c r="U37" s="637"/>
      <c r="V37" s="637"/>
      <c r="W37" s="637"/>
      <c r="X37" s="637"/>
      <c r="Y37" s="638"/>
      <c r="Z37" s="639">
        <v>1.4</v>
      </c>
      <c r="AA37" s="639"/>
      <c r="AB37" s="639"/>
      <c r="AC37" s="639"/>
      <c r="AD37" s="640">
        <v>12</v>
      </c>
      <c r="AE37" s="640"/>
      <c r="AF37" s="640"/>
      <c r="AG37" s="640"/>
      <c r="AH37" s="640"/>
      <c r="AI37" s="640"/>
      <c r="AJ37" s="640"/>
      <c r="AK37" s="640"/>
      <c r="AL37" s="641">
        <v>0</v>
      </c>
      <c r="AM37" s="642"/>
      <c r="AN37" s="642"/>
      <c r="AO37" s="643"/>
      <c r="AQ37" s="699" t="s">
        <v>320</v>
      </c>
      <c r="AR37" s="700"/>
      <c r="AS37" s="700"/>
      <c r="AT37" s="700"/>
      <c r="AU37" s="700"/>
      <c r="AV37" s="700"/>
      <c r="AW37" s="700"/>
      <c r="AX37" s="700"/>
      <c r="AY37" s="701"/>
      <c r="AZ37" s="636">
        <v>76675</v>
      </c>
      <c r="BA37" s="637"/>
      <c r="BB37" s="637"/>
      <c r="BC37" s="637"/>
      <c r="BD37" s="669"/>
      <c r="BE37" s="669"/>
      <c r="BF37" s="682"/>
      <c r="BG37" s="633" t="s">
        <v>321</v>
      </c>
      <c r="BH37" s="634"/>
      <c r="BI37" s="634"/>
      <c r="BJ37" s="634"/>
      <c r="BK37" s="634"/>
      <c r="BL37" s="634"/>
      <c r="BM37" s="634"/>
      <c r="BN37" s="634"/>
      <c r="BO37" s="634"/>
      <c r="BP37" s="634"/>
      <c r="BQ37" s="634"/>
      <c r="BR37" s="634"/>
      <c r="BS37" s="634"/>
      <c r="BT37" s="634"/>
      <c r="BU37" s="635"/>
      <c r="BV37" s="636">
        <v>50904</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276238</v>
      </c>
      <c r="CS37" s="669"/>
      <c r="CT37" s="669"/>
      <c r="CU37" s="669"/>
      <c r="CV37" s="669"/>
      <c r="CW37" s="669"/>
      <c r="CX37" s="669"/>
      <c r="CY37" s="670"/>
      <c r="CZ37" s="641">
        <v>7.1</v>
      </c>
      <c r="DA37" s="666"/>
      <c r="DB37" s="666"/>
      <c r="DC37" s="671"/>
      <c r="DD37" s="645">
        <v>276238</v>
      </c>
      <c r="DE37" s="669"/>
      <c r="DF37" s="669"/>
      <c r="DG37" s="669"/>
      <c r="DH37" s="669"/>
      <c r="DI37" s="669"/>
      <c r="DJ37" s="669"/>
      <c r="DK37" s="670"/>
      <c r="DL37" s="645">
        <v>276238</v>
      </c>
      <c r="DM37" s="669"/>
      <c r="DN37" s="669"/>
      <c r="DO37" s="669"/>
      <c r="DP37" s="669"/>
      <c r="DQ37" s="669"/>
      <c r="DR37" s="669"/>
      <c r="DS37" s="669"/>
      <c r="DT37" s="669"/>
      <c r="DU37" s="669"/>
      <c r="DV37" s="670"/>
      <c r="DW37" s="641">
        <v>9.6999999999999993</v>
      </c>
      <c r="DX37" s="666"/>
      <c r="DY37" s="666"/>
      <c r="DZ37" s="666"/>
      <c r="EA37" s="666"/>
      <c r="EB37" s="666"/>
      <c r="EC37" s="667"/>
    </row>
    <row r="38" spans="2:133" ht="11.25" customHeight="1" x14ac:dyDescent="0.2">
      <c r="B38" s="633" t="s">
        <v>323</v>
      </c>
      <c r="C38" s="634"/>
      <c r="D38" s="634"/>
      <c r="E38" s="634"/>
      <c r="F38" s="634"/>
      <c r="G38" s="634"/>
      <c r="H38" s="634"/>
      <c r="I38" s="634"/>
      <c r="J38" s="634"/>
      <c r="K38" s="634"/>
      <c r="L38" s="634"/>
      <c r="M38" s="634"/>
      <c r="N38" s="634"/>
      <c r="O38" s="634"/>
      <c r="P38" s="634"/>
      <c r="Q38" s="635"/>
      <c r="R38" s="636">
        <v>49502</v>
      </c>
      <c r="S38" s="637"/>
      <c r="T38" s="637"/>
      <c r="U38" s="637"/>
      <c r="V38" s="637"/>
      <c r="W38" s="637"/>
      <c r="X38" s="637"/>
      <c r="Y38" s="638"/>
      <c r="Z38" s="639">
        <v>1.1000000000000001</v>
      </c>
      <c r="AA38" s="639"/>
      <c r="AB38" s="639"/>
      <c r="AC38" s="639"/>
      <c r="AD38" s="640" t="s">
        <v>121</v>
      </c>
      <c r="AE38" s="640"/>
      <c r="AF38" s="640"/>
      <c r="AG38" s="640"/>
      <c r="AH38" s="640"/>
      <c r="AI38" s="640"/>
      <c r="AJ38" s="640"/>
      <c r="AK38" s="640"/>
      <c r="AL38" s="641" t="s">
        <v>121</v>
      </c>
      <c r="AM38" s="642"/>
      <c r="AN38" s="642"/>
      <c r="AO38" s="643"/>
      <c r="AQ38" s="699" t="s">
        <v>324</v>
      </c>
      <c r="AR38" s="700"/>
      <c r="AS38" s="700"/>
      <c r="AT38" s="700"/>
      <c r="AU38" s="700"/>
      <c r="AV38" s="700"/>
      <c r="AW38" s="700"/>
      <c r="AX38" s="700"/>
      <c r="AY38" s="701"/>
      <c r="AZ38" s="636">
        <v>21217</v>
      </c>
      <c r="BA38" s="637"/>
      <c r="BB38" s="637"/>
      <c r="BC38" s="637"/>
      <c r="BD38" s="669"/>
      <c r="BE38" s="669"/>
      <c r="BF38" s="682"/>
      <c r="BG38" s="633" t="s">
        <v>325</v>
      </c>
      <c r="BH38" s="634"/>
      <c r="BI38" s="634"/>
      <c r="BJ38" s="634"/>
      <c r="BK38" s="634"/>
      <c r="BL38" s="634"/>
      <c r="BM38" s="634"/>
      <c r="BN38" s="634"/>
      <c r="BO38" s="634"/>
      <c r="BP38" s="634"/>
      <c r="BQ38" s="634"/>
      <c r="BR38" s="634"/>
      <c r="BS38" s="634"/>
      <c r="BT38" s="634"/>
      <c r="BU38" s="635"/>
      <c r="BV38" s="636">
        <v>795</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226602</v>
      </c>
      <c r="CS38" s="637"/>
      <c r="CT38" s="637"/>
      <c r="CU38" s="637"/>
      <c r="CV38" s="637"/>
      <c r="CW38" s="637"/>
      <c r="CX38" s="637"/>
      <c r="CY38" s="638"/>
      <c r="CZ38" s="641">
        <v>5.8</v>
      </c>
      <c r="DA38" s="666"/>
      <c r="DB38" s="666"/>
      <c r="DC38" s="671"/>
      <c r="DD38" s="645">
        <v>173785</v>
      </c>
      <c r="DE38" s="637"/>
      <c r="DF38" s="637"/>
      <c r="DG38" s="637"/>
      <c r="DH38" s="637"/>
      <c r="DI38" s="637"/>
      <c r="DJ38" s="637"/>
      <c r="DK38" s="638"/>
      <c r="DL38" s="645">
        <v>135356</v>
      </c>
      <c r="DM38" s="637"/>
      <c r="DN38" s="637"/>
      <c r="DO38" s="637"/>
      <c r="DP38" s="637"/>
      <c r="DQ38" s="637"/>
      <c r="DR38" s="637"/>
      <c r="DS38" s="637"/>
      <c r="DT38" s="637"/>
      <c r="DU38" s="637"/>
      <c r="DV38" s="638"/>
      <c r="DW38" s="641">
        <v>4.8</v>
      </c>
      <c r="DX38" s="666"/>
      <c r="DY38" s="666"/>
      <c r="DZ38" s="666"/>
      <c r="EA38" s="666"/>
      <c r="EB38" s="666"/>
      <c r="EC38" s="667"/>
    </row>
    <row r="39" spans="2:133" ht="11.25" customHeight="1" x14ac:dyDescent="0.2">
      <c r="B39" s="633" t="s">
        <v>327</v>
      </c>
      <c r="C39" s="634"/>
      <c r="D39" s="634"/>
      <c r="E39" s="634"/>
      <c r="F39" s="634"/>
      <c r="G39" s="634"/>
      <c r="H39" s="634"/>
      <c r="I39" s="634"/>
      <c r="J39" s="634"/>
      <c r="K39" s="634"/>
      <c r="L39" s="634"/>
      <c r="M39" s="634"/>
      <c r="N39" s="634"/>
      <c r="O39" s="634"/>
      <c r="P39" s="634"/>
      <c r="Q39" s="635"/>
      <c r="R39" s="636" t="s">
        <v>121</v>
      </c>
      <c r="S39" s="637"/>
      <c r="T39" s="637"/>
      <c r="U39" s="637"/>
      <c r="V39" s="637"/>
      <c r="W39" s="637"/>
      <c r="X39" s="637"/>
      <c r="Y39" s="638"/>
      <c r="Z39" s="639" t="s">
        <v>121</v>
      </c>
      <c r="AA39" s="639"/>
      <c r="AB39" s="639"/>
      <c r="AC39" s="639"/>
      <c r="AD39" s="640" t="s">
        <v>121</v>
      </c>
      <c r="AE39" s="640"/>
      <c r="AF39" s="640"/>
      <c r="AG39" s="640"/>
      <c r="AH39" s="640"/>
      <c r="AI39" s="640"/>
      <c r="AJ39" s="640"/>
      <c r="AK39" s="640"/>
      <c r="AL39" s="641" t="s">
        <v>121</v>
      </c>
      <c r="AM39" s="642"/>
      <c r="AN39" s="642"/>
      <c r="AO39" s="643"/>
      <c r="AQ39" s="699" t="s">
        <v>328</v>
      </c>
      <c r="AR39" s="700"/>
      <c r="AS39" s="700"/>
      <c r="AT39" s="700"/>
      <c r="AU39" s="700"/>
      <c r="AV39" s="700"/>
      <c r="AW39" s="700"/>
      <c r="AX39" s="700"/>
      <c r="AY39" s="701"/>
      <c r="AZ39" s="636">
        <v>12241</v>
      </c>
      <c r="BA39" s="637"/>
      <c r="BB39" s="637"/>
      <c r="BC39" s="637"/>
      <c r="BD39" s="669"/>
      <c r="BE39" s="669"/>
      <c r="BF39" s="682"/>
      <c r="BG39" s="633" t="s">
        <v>329</v>
      </c>
      <c r="BH39" s="634"/>
      <c r="BI39" s="634"/>
      <c r="BJ39" s="634"/>
      <c r="BK39" s="634"/>
      <c r="BL39" s="634"/>
      <c r="BM39" s="634"/>
      <c r="BN39" s="634"/>
      <c r="BO39" s="634"/>
      <c r="BP39" s="634"/>
      <c r="BQ39" s="634"/>
      <c r="BR39" s="634"/>
      <c r="BS39" s="634"/>
      <c r="BT39" s="634"/>
      <c r="BU39" s="635"/>
      <c r="BV39" s="636">
        <v>1200</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232236</v>
      </c>
      <c r="CS39" s="669"/>
      <c r="CT39" s="669"/>
      <c r="CU39" s="669"/>
      <c r="CV39" s="669"/>
      <c r="CW39" s="669"/>
      <c r="CX39" s="669"/>
      <c r="CY39" s="670"/>
      <c r="CZ39" s="641">
        <v>5.9</v>
      </c>
      <c r="DA39" s="666"/>
      <c r="DB39" s="666"/>
      <c r="DC39" s="671"/>
      <c r="DD39" s="645">
        <v>226385</v>
      </c>
      <c r="DE39" s="669"/>
      <c r="DF39" s="669"/>
      <c r="DG39" s="669"/>
      <c r="DH39" s="669"/>
      <c r="DI39" s="669"/>
      <c r="DJ39" s="669"/>
      <c r="DK39" s="670"/>
      <c r="DL39" s="645" t="s">
        <v>121</v>
      </c>
      <c r="DM39" s="669"/>
      <c r="DN39" s="669"/>
      <c r="DO39" s="669"/>
      <c r="DP39" s="669"/>
      <c r="DQ39" s="669"/>
      <c r="DR39" s="669"/>
      <c r="DS39" s="669"/>
      <c r="DT39" s="669"/>
      <c r="DU39" s="669"/>
      <c r="DV39" s="670"/>
      <c r="DW39" s="641" t="s">
        <v>121</v>
      </c>
      <c r="DX39" s="666"/>
      <c r="DY39" s="666"/>
      <c r="DZ39" s="666"/>
      <c r="EA39" s="666"/>
      <c r="EB39" s="666"/>
      <c r="EC39" s="667"/>
    </row>
    <row r="40" spans="2:133" ht="11.25" customHeight="1" x14ac:dyDescent="0.2">
      <c r="B40" s="633" t="s">
        <v>331</v>
      </c>
      <c r="C40" s="634"/>
      <c r="D40" s="634"/>
      <c r="E40" s="634"/>
      <c r="F40" s="634"/>
      <c r="G40" s="634"/>
      <c r="H40" s="634"/>
      <c r="I40" s="634"/>
      <c r="J40" s="634"/>
      <c r="K40" s="634"/>
      <c r="L40" s="634"/>
      <c r="M40" s="634"/>
      <c r="N40" s="634"/>
      <c r="O40" s="634"/>
      <c r="P40" s="634"/>
      <c r="Q40" s="635"/>
      <c r="R40" s="636">
        <v>11602</v>
      </c>
      <c r="S40" s="637"/>
      <c r="T40" s="637"/>
      <c r="U40" s="637"/>
      <c r="V40" s="637"/>
      <c r="W40" s="637"/>
      <c r="X40" s="637"/>
      <c r="Y40" s="638"/>
      <c r="Z40" s="639">
        <v>0.3</v>
      </c>
      <c r="AA40" s="639"/>
      <c r="AB40" s="639"/>
      <c r="AC40" s="639"/>
      <c r="AD40" s="640" t="s">
        <v>121</v>
      </c>
      <c r="AE40" s="640"/>
      <c r="AF40" s="640"/>
      <c r="AG40" s="640"/>
      <c r="AH40" s="640"/>
      <c r="AI40" s="640"/>
      <c r="AJ40" s="640"/>
      <c r="AK40" s="640"/>
      <c r="AL40" s="641" t="s">
        <v>121</v>
      </c>
      <c r="AM40" s="642"/>
      <c r="AN40" s="642"/>
      <c r="AO40" s="643"/>
      <c r="AQ40" s="699" t="s">
        <v>332</v>
      </c>
      <c r="AR40" s="700"/>
      <c r="AS40" s="700"/>
      <c r="AT40" s="700"/>
      <c r="AU40" s="700"/>
      <c r="AV40" s="700"/>
      <c r="AW40" s="700"/>
      <c r="AX40" s="700"/>
      <c r="AY40" s="701"/>
      <c r="AZ40" s="636" t="s">
        <v>121</v>
      </c>
      <c r="BA40" s="637"/>
      <c r="BB40" s="637"/>
      <c r="BC40" s="637"/>
      <c r="BD40" s="669"/>
      <c r="BE40" s="669"/>
      <c r="BF40" s="682"/>
      <c r="BG40" s="686" t="s">
        <v>333</v>
      </c>
      <c r="BH40" s="687"/>
      <c r="BI40" s="687"/>
      <c r="BJ40" s="687"/>
      <c r="BK40" s="687"/>
      <c r="BL40" s="202"/>
      <c r="BM40" s="634" t="s">
        <v>334</v>
      </c>
      <c r="BN40" s="634"/>
      <c r="BO40" s="634"/>
      <c r="BP40" s="634"/>
      <c r="BQ40" s="634"/>
      <c r="BR40" s="634"/>
      <c r="BS40" s="634"/>
      <c r="BT40" s="634"/>
      <c r="BU40" s="635"/>
      <c r="BV40" s="636">
        <v>107</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13918</v>
      </c>
      <c r="CS40" s="637"/>
      <c r="CT40" s="637"/>
      <c r="CU40" s="637"/>
      <c r="CV40" s="637"/>
      <c r="CW40" s="637"/>
      <c r="CX40" s="637"/>
      <c r="CY40" s="638"/>
      <c r="CZ40" s="641">
        <v>0.4</v>
      </c>
      <c r="DA40" s="666"/>
      <c r="DB40" s="666"/>
      <c r="DC40" s="671"/>
      <c r="DD40" s="645">
        <v>10918</v>
      </c>
      <c r="DE40" s="637"/>
      <c r="DF40" s="637"/>
      <c r="DG40" s="637"/>
      <c r="DH40" s="637"/>
      <c r="DI40" s="637"/>
      <c r="DJ40" s="637"/>
      <c r="DK40" s="638"/>
      <c r="DL40" s="645" t="s">
        <v>121</v>
      </c>
      <c r="DM40" s="637"/>
      <c r="DN40" s="637"/>
      <c r="DO40" s="637"/>
      <c r="DP40" s="637"/>
      <c r="DQ40" s="637"/>
      <c r="DR40" s="637"/>
      <c r="DS40" s="637"/>
      <c r="DT40" s="637"/>
      <c r="DU40" s="637"/>
      <c r="DV40" s="638"/>
      <c r="DW40" s="641" t="s">
        <v>121</v>
      </c>
      <c r="DX40" s="666"/>
      <c r="DY40" s="666"/>
      <c r="DZ40" s="666"/>
      <c r="EA40" s="666"/>
      <c r="EB40" s="666"/>
      <c r="EC40" s="667"/>
    </row>
    <row r="41" spans="2:133" ht="11.25" customHeight="1" x14ac:dyDescent="0.2">
      <c r="B41" s="657" t="s">
        <v>336</v>
      </c>
      <c r="C41" s="658"/>
      <c r="D41" s="658"/>
      <c r="E41" s="658"/>
      <c r="F41" s="658"/>
      <c r="G41" s="658"/>
      <c r="H41" s="658"/>
      <c r="I41" s="658"/>
      <c r="J41" s="658"/>
      <c r="K41" s="658"/>
      <c r="L41" s="658"/>
      <c r="M41" s="658"/>
      <c r="N41" s="658"/>
      <c r="O41" s="658"/>
      <c r="P41" s="658"/>
      <c r="Q41" s="659"/>
      <c r="R41" s="708">
        <v>4347621</v>
      </c>
      <c r="S41" s="709"/>
      <c r="T41" s="709"/>
      <c r="U41" s="709"/>
      <c r="V41" s="709"/>
      <c r="W41" s="709"/>
      <c r="X41" s="709"/>
      <c r="Y41" s="713"/>
      <c r="Z41" s="714">
        <v>100</v>
      </c>
      <c r="AA41" s="714"/>
      <c r="AB41" s="714"/>
      <c r="AC41" s="714"/>
      <c r="AD41" s="715">
        <v>2834013</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81174</v>
      </c>
      <c r="BA41" s="637"/>
      <c r="BB41" s="637"/>
      <c r="BC41" s="637"/>
      <c r="BD41" s="669"/>
      <c r="BE41" s="669"/>
      <c r="BF41" s="682"/>
      <c r="BG41" s="686"/>
      <c r="BH41" s="687"/>
      <c r="BI41" s="687"/>
      <c r="BJ41" s="687"/>
      <c r="BK41" s="687"/>
      <c r="BL41" s="202"/>
      <c r="BM41" s="634" t="s">
        <v>338</v>
      </c>
      <c r="BN41" s="634"/>
      <c r="BO41" s="634"/>
      <c r="BP41" s="634"/>
      <c r="BQ41" s="634"/>
      <c r="BR41" s="634"/>
      <c r="BS41" s="634"/>
      <c r="BT41" s="634"/>
      <c r="BU41" s="635"/>
      <c r="BV41" s="636">
        <v>1</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121</v>
      </c>
      <c r="CS41" s="669"/>
      <c r="CT41" s="669"/>
      <c r="CU41" s="669"/>
      <c r="CV41" s="669"/>
      <c r="CW41" s="669"/>
      <c r="CX41" s="669"/>
      <c r="CY41" s="670"/>
      <c r="CZ41" s="641" t="s">
        <v>121</v>
      </c>
      <c r="DA41" s="666"/>
      <c r="DB41" s="666"/>
      <c r="DC41" s="671"/>
      <c r="DD41" s="645" t="s">
        <v>121</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340</v>
      </c>
      <c r="AR42" s="706"/>
      <c r="AS42" s="706"/>
      <c r="AT42" s="706"/>
      <c r="AU42" s="706"/>
      <c r="AV42" s="706"/>
      <c r="AW42" s="706"/>
      <c r="AX42" s="706"/>
      <c r="AY42" s="707"/>
      <c r="AZ42" s="708">
        <v>145428</v>
      </c>
      <c r="BA42" s="709"/>
      <c r="BB42" s="709"/>
      <c r="BC42" s="709"/>
      <c r="BD42" s="695"/>
      <c r="BE42" s="695"/>
      <c r="BF42" s="697"/>
      <c r="BG42" s="688"/>
      <c r="BH42" s="689"/>
      <c r="BI42" s="689"/>
      <c r="BJ42" s="689"/>
      <c r="BK42" s="689"/>
      <c r="BL42" s="203"/>
      <c r="BM42" s="658" t="s">
        <v>341</v>
      </c>
      <c r="BN42" s="658"/>
      <c r="BO42" s="658"/>
      <c r="BP42" s="658"/>
      <c r="BQ42" s="658"/>
      <c r="BR42" s="658"/>
      <c r="BS42" s="658"/>
      <c r="BT42" s="658"/>
      <c r="BU42" s="659"/>
      <c r="BV42" s="708">
        <v>352</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246182</v>
      </c>
      <c r="CS42" s="669"/>
      <c r="CT42" s="669"/>
      <c r="CU42" s="669"/>
      <c r="CV42" s="669"/>
      <c r="CW42" s="669"/>
      <c r="CX42" s="669"/>
      <c r="CY42" s="670"/>
      <c r="CZ42" s="641">
        <v>6.3</v>
      </c>
      <c r="DA42" s="666"/>
      <c r="DB42" s="666"/>
      <c r="DC42" s="671"/>
      <c r="DD42" s="645">
        <v>151700</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343</v>
      </c>
      <c r="CD43" s="633" t="s">
        <v>344</v>
      </c>
      <c r="CE43" s="634"/>
      <c r="CF43" s="634"/>
      <c r="CG43" s="634"/>
      <c r="CH43" s="634"/>
      <c r="CI43" s="634"/>
      <c r="CJ43" s="634"/>
      <c r="CK43" s="634"/>
      <c r="CL43" s="634"/>
      <c r="CM43" s="634"/>
      <c r="CN43" s="634"/>
      <c r="CO43" s="634"/>
      <c r="CP43" s="634"/>
      <c r="CQ43" s="635"/>
      <c r="CR43" s="636" t="s">
        <v>121</v>
      </c>
      <c r="CS43" s="669"/>
      <c r="CT43" s="669"/>
      <c r="CU43" s="669"/>
      <c r="CV43" s="669"/>
      <c r="CW43" s="669"/>
      <c r="CX43" s="669"/>
      <c r="CY43" s="670"/>
      <c r="CZ43" s="641" t="s">
        <v>121</v>
      </c>
      <c r="DA43" s="666"/>
      <c r="DB43" s="666"/>
      <c r="DC43" s="671"/>
      <c r="DD43" s="645" t="s">
        <v>121</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293</v>
      </c>
      <c r="CE44" s="675"/>
      <c r="CF44" s="633" t="s">
        <v>346</v>
      </c>
      <c r="CG44" s="634"/>
      <c r="CH44" s="634"/>
      <c r="CI44" s="634"/>
      <c r="CJ44" s="634"/>
      <c r="CK44" s="634"/>
      <c r="CL44" s="634"/>
      <c r="CM44" s="634"/>
      <c r="CN44" s="634"/>
      <c r="CO44" s="634"/>
      <c r="CP44" s="634"/>
      <c r="CQ44" s="635"/>
      <c r="CR44" s="636">
        <v>240860</v>
      </c>
      <c r="CS44" s="637"/>
      <c r="CT44" s="637"/>
      <c r="CU44" s="637"/>
      <c r="CV44" s="637"/>
      <c r="CW44" s="637"/>
      <c r="CX44" s="637"/>
      <c r="CY44" s="638"/>
      <c r="CZ44" s="641">
        <v>6.2</v>
      </c>
      <c r="DA44" s="642"/>
      <c r="DB44" s="642"/>
      <c r="DC44" s="648"/>
      <c r="DD44" s="645">
        <v>146378</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348</v>
      </c>
      <c r="CG45" s="634"/>
      <c r="CH45" s="634"/>
      <c r="CI45" s="634"/>
      <c r="CJ45" s="634"/>
      <c r="CK45" s="634"/>
      <c r="CL45" s="634"/>
      <c r="CM45" s="634"/>
      <c r="CN45" s="634"/>
      <c r="CO45" s="634"/>
      <c r="CP45" s="634"/>
      <c r="CQ45" s="635"/>
      <c r="CR45" s="636">
        <v>117828</v>
      </c>
      <c r="CS45" s="669"/>
      <c r="CT45" s="669"/>
      <c r="CU45" s="669"/>
      <c r="CV45" s="669"/>
      <c r="CW45" s="669"/>
      <c r="CX45" s="669"/>
      <c r="CY45" s="670"/>
      <c r="CZ45" s="641">
        <v>3</v>
      </c>
      <c r="DA45" s="666"/>
      <c r="DB45" s="666"/>
      <c r="DC45" s="671"/>
      <c r="DD45" s="645">
        <v>55346</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6"/>
      <c r="CE46" s="677"/>
      <c r="CF46" s="633" t="s">
        <v>349</v>
      </c>
      <c r="CG46" s="634"/>
      <c r="CH46" s="634"/>
      <c r="CI46" s="634"/>
      <c r="CJ46" s="634"/>
      <c r="CK46" s="634"/>
      <c r="CL46" s="634"/>
      <c r="CM46" s="634"/>
      <c r="CN46" s="634"/>
      <c r="CO46" s="634"/>
      <c r="CP46" s="634"/>
      <c r="CQ46" s="635"/>
      <c r="CR46" s="636">
        <v>123032</v>
      </c>
      <c r="CS46" s="637"/>
      <c r="CT46" s="637"/>
      <c r="CU46" s="637"/>
      <c r="CV46" s="637"/>
      <c r="CW46" s="637"/>
      <c r="CX46" s="637"/>
      <c r="CY46" s="638"/>
      <c r="CZ46" s="641">
        <v>3.1</v>
      </c>
      <c r="DA46" s="642"/>
      <c r="DB46" s="642"/>
      <c r="DC46" s="648"/>
      <c r="DD46" s="645">
        <v>91032</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6"/>
      <c r="CE47" s="677"/>
      <c r="CF47" s="633" t="s">
        <v>350</v>
      </c>
      <c r="CG47" s="634"/>
      <c r="CH47" s="634"/>
      <c r="CI47" s="634"/>
      <c r="CJ47" s="634"/>
      <c r="CK47" s="634"/>
      <c r="CL47" s="634"/>
      <c r="CM47" s="634"/>
      <c r="CN47" s="634"/>
      <c r="CO47" s="634"/>
      <c r="CP47" s="634"/>
      <c r="CQ47" s="635"/>
      <c r="CR47" s="636">
        <v>5322</v>
      </c>
      <c r="CS47" s="669"/>
      <c r="CT47" s="669"/>
      <c r="CU47" s="669"/>
      <c r="CV47" s="669"/>
      <c r="CW47" s="669"/>
      <c r="CX47" s="669"/>
      <c r="CY47" s="670"/>
      <c r="CZ47" s="641">
        <v>0.1</v>
      </c>
      <c r="DA47" s="666"/>
      <c r="DB47" s="666"/>
      <c r="DC47" s="671"/>
      <c r="DD47" s="645">
        <v>5322</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8"/>
      <c r="CE48" s="679"/>
      <c r="CF48" s="633" t="s">
        <v>351</v>
      </c>
      <c r="CG48" s="634"/>
      <c r="CH48" s="634"/>
      <c r="CI48" s="634"/>
      <c r="CJ48" s="634"/>
      <c r="CK48" s="634"/>
      <c r="CL48" s="634"/>
      <c r="CM48" s="634"/>
      <c r="CN48" s="634"/>
      <c r="CO48" s="634"/>
      <c r="CP48" s="634"/>
      <c r="CQ48" s="635"/>
      <c r="CR48" s="636" t="s">
        <v>121</v>
      </c>
      <c r="CS48" s="637"/>
      <c r="CT48" s="637"/>
      <c r="CU48" s="637"/>
      <c r="CV48" s="637"/>
      <c r="CW48" s="637"/>
      <c r="CX48" s="637"/>
      <c r="CY48" s="638"/>
      <c r="CZ48" s="641" t="s">
        <v>121</v>
      </c>
      <c r="DA48" s="642"/>
      <c r="DB48" s="642"/>
      <c r="DC48" s="648"/>
      <c r="DD48" s="645" t="s">
        <v>121</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352</v>
      </c>
      <c r="CE49" s="658"/>
      <c r="CF49" s="658"/>
      <c r="CG49" s="658"/>
      <c r="CH49" s="658"/>
      <c r="CI49" s="658"/>
      <c r="CJ49" s="658"/>
      <c r="CK49" s="658"/>
      <c r="CL49" s="658"/>
      <c r="CM49" s="658"/>
      <c r="CN49" s="658"/>
      <c r="CO49" s="658"/>
      <c r="CP49" s="658"/>
      <c r="CQ49" s="659"/>
      <c r="CR49" s="708">
        <v>3907534</v>
      </c>
      <c r="CS49" s="695"/>
      <c r="CT49" s="695"/>
      <c r="CU49" s="695"/>
      <c r="CV49" s="695"/>
      <c r="CW49" s="695"/>
      <c r="CX49" s="695"/>
      <c r="CY49" s="724"/>
      <c r="CZ49" s="716">
        <v>100</v>
      </c>
      <c r="DA49" s="725"/>
      <c r="DB49" s="725"/>
      <c r="DC49" s="726"/>
      <c r="DD49" s="727">
        <v>3146538</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ES/T0z9/BzmeK+9l+E0gMhWgukGtLPqnd6VMpwgJA4BqbQJBopDaiKCvd2ofCISxD+hpHhvQSKx2OmeykK313A==" saltValue="bHjWSWUy5u8ACz02Tsla+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BQ103" sqref="BQ103:DZ103"/>
    </sheetView>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375</v>
      </c>
      <c r="C7" s="763"/>
      <c r="D7" s="763"/>
      <c r="E7" s="763"/>
      <c r="F7" s="763"/>
      <c r="G7" s="763"/>
      <c r="H7" s="763"/>
      <c r="I7" s="763"/>
      <c r="J7" s="763"/>
      <c r="K7" s="763"/>
      <c r="L7" s="763"/>
      <c r="M7" s="763"/>
      <c r="N7" s="763"/>
      <c r="O7" s="763"/>
      <c r="P7" s="764"/>
      <c r="Q7" s="765">
        <v>4348</v>
      </c>
      <c r="R7" s="766"/>
      <c r="S7" s="766"/>
      <c r="T7" s="766"/>
      <c r="U7" s="766"/>
      <c r="V7" s="766">
        <v>3908</v>
      </c>
      <c r="W7" s="766"/>
      <c r="X7" s="766"/>
      <c r="Y7" s="766"/>
      <c r="Z7" s="766"/>
      <c r="AA7" s="766">
        <v>440</v>
      </c>
      <c r="AB7" s="766"/>
      <c r="AC7" s="766"/>
      <c r="AD7" s="766"/>
      <c r="AE7" s="767"/>
      <c r="AF7" s="768">
        <v>359</v>
      </c>
      <c r="AG7" s="769"/>
      <c r="AH7" s="769"/>
      <c r="AI7" s="769"/>
      <c r="AJ7" s="770"/>
      <c r="AK7" s="771">
        <v>110</v>
      </c>
      <c r="AL7" s="772"/>
      <c r="AM7" s="772"/>
      <c r="AN7" s="772"/>
      <c r="AO7" s="772"/>
      <c r="AP7" s="772">
        <v>3026</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t="s">
        <v>562</v>
      </c>
      <c r="BS7" s="759" t="s">
        <v>549</v>
      </c>
      <c r="BT7" s="760"/>
      <c r="BU7" s="760"/>
      <c r="BV7" s="760"/>
      <c r="BW7" s="760"/>
      <c r="BX7" s="760"/>
      <c r="BY7" s="760"/>
      <c r="BZ7" s="760"/>
      <c r="CA7" s="760"/>
      <c r="CB7" s="760"/>
      <c r="CC7" s="760"/>
      <c r="CD7" s="760"/>
      <c r="CE7" s="760"/>
      <c r="CF7" s="760"/>
      <c r="CG7" s="775"/>
      <c r="CH7" s="756">
        <v>-2</v>
      </c>
      <c r="CI7" s="757"/>
      <c r="CJ7" s="757"/>
      <c r="CK7" s="757"/>
      <c r="CL7" s="758"/>
      <c r="CM7" s="756">
        <v>61</v>
      </c>
      <c r="CN7" s="757"/>
      <c r="CO7" s="757"/>
      <c r="CP7" s="757"/>
      <c r="CQ7" s="758"/>
      <c r="CR7" s="756">
        <v>78</v>
      </c>
      <c r="CS7" s="757"/>
      <c r="CT7" s="757"/>
      <c r="CU7" s="757"/>
      <c r="CV7" s="758"/>
      <c r="CW7" s="756" t="s">
        <v>489</v>
      </c>
      <c r="CX7" s="757"/>
      <c r="CY7" s="757"/>
      <c r="CZ7" s="757"/>
      <c r="DA7" s="758"/>
      <c r="DB7" s="756" t="s">
        <v>489</v>
      </c>
      <c r="DC7" s="757"/>
      <c r="DD7" s="757"/>
      <c r="DE7" s="757"/>
      <c r="DF7" s="758"/>
      <c r="DG7" s="756" t="s">
        <v>489</v>
      </c>
      <c r="DH7" s="757"/>
      <c r="DI7" s="757"/>
      <c r="DJ7" s="757"/>
      <c r="DK7" s="758"/>
      <c r="DL7" s="756">
        <v>72</v>
      </c>
      <c r="DM7" s="757"/>
      <c r="DN7" s="757"/>
      <c r="DO7" s="757"/>
      <c r="DP7" s="758"/>
      <c r="DQ7" s="756">
        <v>7</v>
      </c>
      <c r="DR7" s="757"/>
      <c r="DS7" s="757"/>
      <c r="DT7" s="757"/>
      <c r="DU7" s="758"/>
      <c r="DV7" s="759"/>
      <c r="DW7" s="760"/>
      <c r="DX7" s="760"/>
      <c r="DY7" s="760"/>
      <c r="DZ7" s="761"/>
      <c r="EA7" s="217"/>
    </row>
    <row r="8" spans="1:131" s="218" customFormat="1" ht="26.25" customHeight="1" x14ac:dyDescent="0.2">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550</v>
      </c>
      <c r="BT8" s="787"/>
      <c r="BU8" s="787"/>
      <c r="BV8" s="787"/>
      <c r="BW8" s="787"/>
      <c r="BX8" s="787"/>
      <c r="BY8" s="787"/>
      <c r="BZ8" s="787"/>
      <c r="CA8" s="787"/>
      <c r="CB8" s="787"/>
      <c r="CC8" s="787"/>
      <c r="CD8" s="787"/>
      <c r="CE8" s="787"/>
      <c r="CF8" s="787"/>
      <c r="CG8" s="788"/>
      <c r="CH8" s="789">
        <v>1</v>
      </c>
      <c r="CI8" s="790"/>
      <c r="CJ8" s="790"/>
      <c r="CK8" s="790"/>
      <c r="CL8" s="791"/>
      <c r="CM8" s="789">
        <v>11</v>
      </c>
      <c r="CN8" s="790"/>
      <c r="CO8" s="790"/>
      <c r="CP8" s="790"/>
      <c r="CQ8" s="791"/>
      <c r="CR8" s="789">
        <v>5</v>
      </c>
      <c r="CS8" s="790"/>
      <c r="CT8" s="790"/>
      <c r="CU8" s="790"/>
      <c r="CV8" s="791"/>
      <c r="CW8" s="789" t="s">
        <v>489</v>
      </c>
      <c r="CX8" s="790"/>
      <c r="CY8" s="790"/>
      <c r="CZ8" s="790"/>
      <c r="DA8" s="791"/>
      <c r="DB8" s="789" t="s">
        <v>489</v>
      </c>
      <c r="DC8" s="790"/>
      <c r="DD8" s="790"/>
      <c r="DE8" s="790"/>
      <c r="DF8" s="791"/>
      <c r="DG8" s="789" t="s">
        <v>489</v>
      </c>
      <c r="DH8" s="790"/>
      <c r="DI8" s="790"/>
      <c r="DJ8" s="790"/>
      <c r="DK8" s="791"/>
      <c r="DL8" s="789" t="s">
        <v>489</v>
      </c>
      <c r="DM8" s="790"/>
      <c r="DN8" s="790"/>
      <c r="DO8" s="790"/>
      <c r="DP8" s="791"/>
      <c r="DQ8" s="789" t="s">
        <v>489</v>
      </c>
      <c r="DR8" s="790"/>
      <c r="DS8" s="790"/>
      <c r="DT8" s="790"/>
      <c r="DU8" s="791"/>
      <c r="DV8" s="786"/>
      <c r="DW8" s="787"/>
      <c r="DX8" s="787"/>
      <c r="DY8" s="787"/>
      <c r="DZ8" s="792"/>
      <c r="EA8" s="217"/>
    </row>
    <row r="9" spans="1:131" s="218" customFormat="1" ht="26.25" customHeight="1" x14ac:dyDescent="0.2">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t="s">
        <v>551</v>
      </c>
      <c r="BT9" s="787"/>
      <c r="BU9" s="787"/>
      <c r="BV9" s="787"/>
      <c r="BW9" s="787"/>
      <c r="BX9" s="787"/>
      <c r="BY9" s="787"/>
      <c r="BZ9" s="787"/>
      <c r="CA9" s="787"/>
      <c r="CB9" s="787"/>
      <c r="CC9" s="787"/>
      <c r="CD9" s="787"/>
      <c r="CE9" s="787"/>
      <c r="CF9" s="787"/>
      <c r="CG9" s="788"/>
      <c r="CH9" s="789">
        <v>-755</v>
      </c>
      <c r="CI9" s="790"/>
      <c r="CJ9" s="790"/>
      <c r="CK9" s="790"/>
      <c r="CL9" s="791"/>
      <c r="CM9" s="789">
        <v>67</v>
      </c>
      <c r="CN9" s="790"/>
      <c r="CO9" s="790"/>
      <c r="CP9" s="790"/>
      <c r="CQ9" s="791"/>
      <c r="CR9" s="789">
        <v>1</v>
      </c>
      <c r="CS9" s="790"/>
      <c r="CT9" s="790"/>
      <c r="CU9" s="790"/>
      <c r="CV9" s="791"/>
      <c r="CW9" s="789" t="s">
        <v>561</v>
      </c>
      <c r="CX9" s="790"/>
      <c r="CY9" s="790"/>
      <c r="CZ9" s="790"/>
      <c r="DA9" s="791"/>
      <c r="DB9" s="789" t="s">
        <v>561</v>
      </c>
      <c r="DC9" s="790"/>
      <c r="DD9" s="790"/>
      <c r="DE9" s="790"/>
      <c r="DF9" s="791"/>
      <c r="DG9" s="789" t="s">
        <v>561</v>
      </c>
      <c r="DH9" s="790"/>
      <c r="DI9" s="790"/>
      <c r="DJ9" s="790"/>
      <c r="DK9" s="791"/>
      <c r="DL9" s="789" t="s">
        <v>561</v>
      </c>
      <c r="DM9" s="790"/>
      <c r="DN9" s="790"/>
      <c r="DO9" s="790"/>
      <c r="DP9" s="791"/>
      <c r="DQ9" s="789" t="s">
        <v>561</v>
      </c>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377</v>
      </c>
      <c r="B23" s="802" t="s">
        <v>378</v>
      </c>
      <c r="C23" s="803"/>
      <c r="D23" s="803"/>
      <c r="E23" s="803"/>
      <c r="F23" s="803"/>
      <c r="G23" s="803"/>
      <c r="H23" s="803"/>
      <c r="I23" s="803"/>
      <c r="J23" s="803"/>
      <c r="K23" s="803"/>
      <c r="L23" s="803"/>
      <c r="M23" s="803"/>
      <c r="N23" s="803"/>
      <c r="O23" s="803"/>
      <c r="P23" s="804"/>
      <c r="Q23" s="805">
        <v>4348</v>
      </c>
      <c r="R23" s="806"/>
      <c r="S23" s="806"/>
      <c r="T23" s="806"/>
      <c r="U23" s="806"/>
      <c r="V23" s="806">
        <v>3908</v>
      </c>
      <c r="W23" s="806"/>
      <c r="X23" s="806"/>
      <c r="Y23" s="806"/>
      <c r="Z23" s="806"/>
      <c r="AA23" s="806">
        <v>440</v>
      </c>
      <c r="AB23" s="806"/>
      <c r="AC23" s="806"/>
      <c r="AD23" s="806"/>
      <c r="AE23" s="807"/>
      <c r="AF23" s="808">
        <v>359</v>
      </c>
      <c r="AG23" s="806"/>
      <c r="AH23" s="806"/>
      <c r="AI23" s="806"/>
      <c r="AJ23" s="809"/>
      <c r="AK23" s="810"/>
      <c r="AL23" s="811"/>
      <c r="AM23" s="811"/>
      <c r="AN23" s="811"/>
      <c r="AO23" s="811"/>
      <c r="AP23" s="806">
        <v>3026</v>
      </c>
      <c r="AQ23" s="806"/>
      <c r="AR23" s="806"/>
      <c r="AS23" s="806"/>
      <c r="AT23" s="806"/>
      <c r="AU23" s="822"/>
      <c r="AV23" s="822"/>
      <c r="AW23" s="822"/>
      <c r="AX23" s="822"/>
      <c r="AY23" s="823"/>
      <c r="AZ23" s="824" t="s">
        <v>121</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358</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365</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389</v>
      </c>
      <c r="C28" s="763"/>
      <c r="D28" s="763"/>
      <c r="E28" s="763"/>
      <c r="F28" s="763"/>
      <c r="G28" s="763"/>
      <c r="H28" s="763"/>
      <c r="I28" s="763"/>
      <c r="J28" s="763"/>
      <c r="K28" s="763"/>
      <c r="L28" s="763"/>
      <c r="M28" s="763"/>
      <c r="N28" s="763"/>
      <c r="O28" s="763"/>
      <c r="P28" s="764"/>
      <c r="Q28" s="835">
        <v>686</v>
      </c>
      <c r="R28" s="836"/>
      <c r="S28" s="836"/>
      <c r="T28" s="836"/>
      <c r="U28" s="836"/>
      <c r="V28" s="836">
        <v>636</v>
      </c>
      <c r="W28" s="836"/>
      <c r="X28" s="836"/>
      <c r="Y28" s="836"/>
      <c r="Z28" s="836"/>
      <c r="AA28" s="836">
        <v>51</v>
      </c>
      <c r="AB28" s="836"/>
      <c r="AC28" s="836"/>
      <c r="AD28" s="836"/>
      <c r="AE28" s="837"/>
      <c r="AF28" s="838">
        <v>51</v>
      </c>
      <c r="AG28" s="836"/>
      <c r="AH28" s="836"/>
      <c r="AI28" s="836"/>
      <c r="AJ28" s="839"/>
      <c r="AK28" s="840">
        <v>81</v>
      </c>
      <c r="AL28" s="841"/>
      <c r="AM28" s="841"/>
      <c r="AN28" s="841"/>
      <c r="AO28" s="841"/>
      <c r="AP28" s="841" t="s">
        <v>561</v>
      </c>
      <c r="AQ28" s="841"/>
      <c r="AR28" s="841"/>
      <c r="AS28" s="841"/>
      <c r="AT28" s="841"/>
      <c r="AU28" s="841" t="s">
        <v>489</v>
      </c>
      <c r="AV28" s="841"/>
      <c r="AW28" s="841"/>
      <c r="AX28" s="841"/>
      <c r="AY28" s="841"/>
      <c r="AZ28" s="842" t="s">
        <v>489</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390</v>
      </c>
      <c r="C29" s="794"/>
      <c r="D29" s="794"/>
      <c r="E29" s="794"/>
      <c r="F29" s="794"/>
      <c r="G29" s="794"/>
      <c r="H29" s="794"/>
      <c r="I29" s="794"/>
      <c r="J29" s="794"/>
      <c r="K29" s="794"/>
      <c r="L29" s="794"/>
      <c r="M29" s="794"/>
      <c r="N29" s="794"/>
      <c r="O29" s="794"/>
      <c r="P29" s="795"/>
      <c r="Q29" s="796">
        <v>760</v>
      </c>
      <c r="R29" s="797"/>
      <c r="S29" s="797"/>
      <c r="T29" s="797"/>
      <c r="U29" s="797"/>
      <c r="V29" s="797">
        <v>646</v>
      </c>
      <c r="W29" s="797"/>
      <c r="X29" s="797"/>
      <c r="Y29" s="797"/>
      <c r="Z29" s="797"/>
      <c r="AA29" s="797">
        <v>114</v>
      </c>
      <c r="AB29" s="797"/>
      <c r="AC29" s="797"/>
      <c r="AD29" s="797"/>
      <c r="AE29" s="798"/>
      <c r="AF29" s="799">
        <v>114</v>
      </c>
      <c r="AG29" s="800"/>
      <c r="AH29" s="800"/>
      <c r="AI29" s="800"/>
      <c r="AJ29" s="801"/>
      <c r="AK29" s="847">
        <v>138</v>
      </c>
      <c r="AL29" s="843"/>
      <c r="AM29" s="843"/>
      <c r="AN29" s="843"/>
      <c r="AO29" s="843"/>
      <c r="AP29" s="843" t="s">
        <v>489</v>
      </c>
      <c r="AQ29" s="843"/>
      <c r="AR29" s="843"/>
      <c r="AS29" s="843"/>
      <c r="AT29" s="843"/>
      <c r="AU29" s="843" t="s">
        <v>489</v>
      </c>
      <c r="AV29" s="843"/>
      <c r="AW29" s="843"/>
      <c r="AX29" s="843"/>
      <c r="AY29" s="843"/>
      <c r="AZ29" s="844" t="s">
        <v>489</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391</v>
      </c>
      <c r="C30" s="794"/>
      <c r="D30" s="794"/>
      <c r="E30" s="794"/>
      <c r="F30" s="794"/>
      <c r="G30" s="794"/>
      <c r="H30" s="794"/>
      <c r="I30" s="794"/>
      <c r="J30" s="794"/>
      <c r="K30" s="794"/>
      <c r="L30" s="794"/>
      <c r="M30" s="794"/>
      <c r="N30" s="794"/>
      <c r="O30" s="794"/>
      <c r="P30" s="795"/>
      <c r="Q30" s="796">
        <v>84</v>
      </c>
      <c r="R30" s="797"/>
      <c r="S30" s="797"/>
      <c r="T30" s="797"/>
      <c r="U30" s="797"/>
      <c r="V30" s="797">
        <v>80</v>
      </c>
      <c r="W30" s="797"/>
      <c r="X30" s="797"/>
      <c r="Y30" s="797"/>
      <c r="Z30" s="797"/>
      <c r="AA30" s="797">
        <v>4</v>
      </c>
      <c r="AB30" s="797"/>
      <c r="AC30" s="797"/>
      <c r="AD30" s="797"/>
      <c r="AE30" s="798"/>
      <c r="AF30" s="799">
        <v>4</v>
      </c>
      <c r="AG30" s="800"/>
      <c r="AH30" s="800"/>
      <c r="AI30" s="800"/>
      <c r="AJ30" s="801"/>
      <c r="AK30" s="847">
        <v>24</v>
      </c>
      <c r="AL30" s="843"/>
      <c r="AM30" s="843"/>
      <c r="AN30" s="843"/>
      <c r="AO30" s="843"/>
      <c r="AP30" s="843" t="s">
        <v>489</v>
      </c>
      <c r="AQ30" s="843"/>
      <c r="AR30" s="843"/>
      <c r="AS30" s="843"/>
      <c r="AT30" s="843"/>
      <c r="AU30" s="843" t="s">
        <v>489</v>
      </c>
      <c r="AV30" s="843"/>
      <c r="AW30" s="843"/>
      <c r="AX30" s="843"/>
      <c r="AY30" s="843"/>
      <c r="AZ30" s="844" t="s">
        <v>489</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392</v>
      </c>
      <c r="C31" s="794"/>
      <c r="D31" s="794"/>
      <c r="E31" s="794"/>
      <c r="F31" s="794"/>
      <c r="G31" s="794"/>
      <c r="H31" s="794"/>
      <c r="I31" s="794"/>
      <c r="J31" s="794"/>
      <c r="K31" s="794"/>
      <c r="L31" s="794"/>
      <c r="M31" s="794"/>
      <c r="N31" s="794"/>
      <c r="O31" s="794"/>
      <c r="P31" s="795"/>
      <c r="Q31" s="796">
        <v>188</v>
      </c>
      <c r="R31" s="797"/>
      <c r="S31" s="797"/>
      <c r="T31" s="797"/>
      <c r="U31" s="797"/>
      <c r="V31" s="797">
        <v>172</v>
      </c>
      <c r="W31" s="797"/>
      <c r="X31" s="797"/>
      <c r="Y31" s="797"/>
      <c r="Z31" s="797"/>
      <c r="AA31" s="797">
        <v>16</v>
      </c>
      <c r="AB31" s="797"/>
      <c r="AC31" s="797"/>
      <c r="AD31" s="797"/>
      <c r="AE31" s="798"/>
      <c r="AF31" s="799">
        <v>210</v>
      </c>
      <c r="AG31" s="800"/>
      <c r="AH31" s="800"/>
      <c r="AI31" s="800"/>
      <c r="AJ31" s="801"/>
      <c r="AK31" s="847">
        <v>0</v>
      </c>
      <c r="AL31" s="843"/>
      <c r="AM31" s="843"/>
      <c r="AN31" s="843"/>
      <c r="AO31" s="843"/>
      <c r="AP31" s="843">
        <v>21</v>
      </c>
      <c r="AQ31" s="843"/>
      <c r="AR31" s="843"/>
      <c r="AS31" s="843"/>
      <c r="AT31" s="843"/>
      <c r="AU31" s="843">
        <v>3</v>
      </c>
      <c r="AV31" s="843"/>
      <c r="AW31" s="843"/>
      <c r="AX31" s="843"/>
      <c r="AY31" s="843"/>
      <c r="AZ31" s="844" t="s">
        <v>489</v>
      </c>
      <c r="BA31" s="844"/>
      <c r="BB31" s="844"/>
      <c r="BC31" s="844"/>
      <c r="BD31" s="844"/>
      <c r="BE31" s="845" t="s">
        <v>393</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394</v>
      </c>
      <c r="C32" s="794"/>
      <c r="D32" s="794"/>
      <c r="E32" s="794"/>
      <c r="F32" s="794"/>
      <c r="G32" s="794"/>
      <c r="H32" s="794"/>
      <c r="I32" s="794"/>
      <c r="J32" s="794"/>
      <c r="K32" s="794"/>
      <c r="L32" s="794"/>
      <c r="M32" s="794"/>
      <c r="N32" s="794"/>
      <c r="O32" s="794"/>
      <c r="P32" s="795"/>
      <c r="Q32" s="796">
        <v>247</v>
      </c>
      <c r="R32" s="797"/>
      <c r="S32" s="797"/>
      <c r="T32" s="797"/>
      <c r="U32" s="797"/>
      <c r="V32" s="797">
        <v>223</v>
      </c>
      <c r="W32" s="797"/>
      <c r="X32" s="797"/>
      <c r="Y32" s="797"/>
      <c r="Z32" s="797"/>
      <c r="AA32" s="797">
        <v>24</v>
      </c>
      <c r="AB32" s="797"/>
      <c r="AC32" s="797"/>
      <c r="AD32" s="797"/>
      <c r="AE32" s="798"/>
      <c r="AF32" s="799">
        <v>43</v>
      </c>
      <c r="AG32" s="800"/>
      <c r="AH32" s="800"/>
      <c r="AI32" s="800"/>
      <c r="AJ32" s="801"/>
      <c r="AK32" s="847">
        <v>77</v>
      </c>
      <c r="AL32" s="843"/>
      <c r="AM32" s="843"/>
      <c r="AN32" s="843"/>
      <c r="AO32" s="843"/>
      <c r="AP32" s="843">
        <v>365</v>
      </c>
      <c r="AQ32" s="843"/>
      <c r="AR32" s="843"/>
      <c r="AS32" s="843"/>
      <c r="AT32" s="843"/>
      <c r="AU32" s="843">
        <v>243</v>
      </c>
      <c r="AV32" s="843"/>
      <c r="AW32" s="843"/>
      <c r="AX32" s="843"/>
      <c r="AY32" s="843"/>
      <c r="AZ32" s="844" t="s">
        <v>489</v>
      </c>
      <c r="BA32" s="844"/>
      <c r="BB32" s="844"/>
      <c r="BC32" s="844"/>
      <c r="BD32" s="844"/>
      <c r="BE32" s="845" t="s">
        <v>393</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t="s">
        <v>395</v>
      </c>
      <c r="C33" s="794"/>
      <c r="D33" s="794"/>
      <c r="E33" s="794"/>
      <c r="F33" s="794"/>
      <c r="G33" s="794"/>
      <c r="H33" s="794"/>
      <c r="I33" s="794"/>
      <c r="J33" s="794"/>
      <c r="K33" s="794"/>
      <c r="L33" s="794"/>
      <c r="M33" s="794"/>
      <c r="N33" s="794"/>
      <c r="O33" s="794"/>
      <c r="P33" s="795"/>
      <c r="Q33" s="796">
        <v>2</v>
      </c>
      <c r="R33" s="797"/>
      <c r="S33" s="797"/>
      <c r="T33" s="797"/>
      <c r="U33" s="797"/>
      <c r="V33" s="797">
        <v>2</v>
      </c>
      <c r="W33" s="797"/>
      <c r="X33" s="797"/>
      <c r="Y33" s="797"/>
      <c r="Z33" s="797"/>
      <c r="AA33" s="797">
        <v>0</v>
      </c>
      <c r="AB33" s="797"/>
      <c r="AC33" s="797"/>
      <c r="AD33" s="797"/>
      <c r="AE33" s="798"/>
      <c r="AF33" s="799">
        <v>63</v>
      </c>
      <c r="AG33" s="800"/>
      <c r="AH33" s="800"/>
      <c r="AI33" s="800"/>
      <c r="AJ33" s="801"/>
      <c r="AK33" s="847">
        <v>2</v>
      </c>
      <c r="AL33" s="843"/>
      <c r="AM33" s="843"/>
      <c r="AN33" s="843"/>
      <c r="AO33" s="843"/>
      <c r="AP33" s="843" t="s">
        <v>489</v>
      </c>
      <c r="AQ33" s="843"/>
      <c r="AR33" s="843"/>
      <c r="AS33" s="843"/>
      <c r="AT33" s="843"/>
      <c r="AU33" s="843" t="s">
        <v>489</v>
      </c>
      <c r="AV33" s="843"/>
      <c r="AW33" s="843"/>
      <c r="AX33" s="843"/>
      <c r="AY33" s="843"/>
      <c r="AZ33" s="844" t="s">
        <v>489</v>
      </c>
      <c r="BA33" s="844"/>
      <c r="BB33" s="844"/>
      <c r="BC33" s="844"/>
      <c r="BD33" s="844"/>
      <c r="BE33" s="845" t="s">
        <v>393</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t="s">
        <v>396</v>
      </c>
      <c r="C34" s="794"/>
      <c r="D34" s="794"/>
      <c r="E34" s="794"/>
      <c r="F34" s="794"/>
      <c r="G34" s="794"/>
      <c r="H34" s="794"/>
      <c r="I34" s="794"/>
      <c r="J34" s="794"/>
      <c r="K34" s="794"/>
      <c r="L34" s="794"/>
      <c r="M34" s="794"/>
      <c r="N34" s="794"/>
      <c r="O34" s="794"/>
      <c r="P34" s="795"/>
      <c r="Q34" s="796">
        <v>27</v>
      </c>
      <c r="R34" s="797"/>
      <c r="S34" s="797"/>
      <c r="T34" s="797"/>
      <c r="U34" s="797"/>
      <c r="V34" s="797">
        <v>62</v>
      </c>
      <c r="W34" s="797"/>
      <c r="X34" s="797"/>
      <c r="Y34" s="797"/>
      <c r="Z34" s="797"/>
      <c r="AA34" s="797">
        <v>-35</v>
      </c>
      <c r="AB34" s="797"/>
      <c r="AC34" s="797"/>
      <c r="AD34" s="797"/>
      <c r="AE34" s="798"/>
      <c r="AF34" s="799">
        <v>176</v>
      </c>
      <c r="AG34" s="800"/>
      <c r="AH34" s="800"/>
      <c r="AI34" s="800"/>
      <c r="AJ34" s="801"/>
      <c r="AK34" s="847">
        <v>19</v>
      </c>
      <c r="AL34" s="843"/>
      <c r="AM34" s="843"/>
      <c r="AN34" s="843"/>
      <c r="AO34" s="843"/>
      <c r="AP34" s="843" t="s">
        <v>489</v>
      </c>
      <c r="AQ34" s="843"/>
      <c r="AR34" s="843"/>
      <c r="AS34" s="843"/>
      <c r="AT34" s="843"/>
      <c r="AU34" s="843" t="s">
        <v>489</v>
      </c>
      <c r="AV34" s="843"/>
      <c r="AW34" s="843"/>
      <c r="AX34" s="843"/>
      <c r="AY34" s="843"/>
      <c r="AZ34" s="844" t="s">
        <v>489</v>
      </c>
      <c r="BA34" s="844"/>
      <c r="BB34" s="844"/>
      <c r="BC34" s="844"/>
      <c r="BD34" s="844"/>
      <c r="BE34" s="845" t="s">
        <v>393</v>
      </c>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397</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377</v>
      </c>
      <c r="B63" s="802" t="s">
        <v>398</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662</v>
      </c>
      <c r="AG63" s="857"/>
      <c r="AH63" s="857"/>
      <c r="AI63" s="857"/>
      <c r="AJ63" s="858"/>
      <c r="AK63" s="859"/>
      <c r="AL63" s="854"/>
      <c r="AM63" s="854"/>
      <c r="AN63" s="854"/>
      <c r="AO63" s="854"/>
      <c r="AP63" s="857">
        <v>386</v>
      </c>
      <c r="AQ63" s="857"/>
      <c r="AR63" s="857"/>
      <c r="AS63" s="857"/>
      <c r="AT63" s="857"/>
      <c r="AU63" s="857">
        <v>245</v>
      </c>
      <c r="AV63" s="857"/>
      <c r="AW63" s="857"/>
      <c r="AX63" s="857"/>
      <c r="AY63" s="857"/>
      <c r="AZ63" s="861"/>
      <c r="BA63" s="861"/>
      <c r="BB63" s="861"/>
      <c r="BC63" s="861"/>
      <c r="BD63" s="861"/>
      <c r="BE63" s="862"/>
      <c r="BF63" s="862"/>
      <c r="BG63" s="862"/>
      <c r="BH63" s="862"/>
      <c r="BI63" s="863"/>
      <c r="BJ63" s="864" t="s">
        <v>121</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400</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401</v>
      </c>
      <c r="AV66" s="747"/>
      <c r="AW66" s="747"/>
      <c r="AX66" s="747"/>
      <c r="AY66" s="748"/>
      <c r="AZ66" s="746" t="s">
        <v>365</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552</v>
      </c>
      <c r="C68" s="883"/>
      <c r="D68" s="883"/>
      <c r="E68" s="883"/>
      <c r="F68" s="883"/>
      <c r="G68" s="883"/>
      <c r="H68" s="883"/>
      <c r="I68" s="883"/>
      <c r="J68" s="883"/>
      <c r="K68" s="883"/>
      <c r="L68" s="883"/>
      <c r="M68" s="883"/>
      <c r="N68" s="883"/>
      <c r="O68" s="883"/>
      <c r="P68" s="884"/>
      <c r="Q68" s="885">
        <v>4554</v>
      </c>
      <c r="R68" s="879"/>
      <c r="S68" s="879"/>
      <c r="T68" s="879"/>
      <c r="U68" s="879"/>
      <c r="V68" s="879">
        <v>4415</v>
      </c>
      <c r="W68" s="879"/>
      <c r="X68" s="879"/>
      <c r="Y68" s="879"/>
      <c r="Z68" s="879"/>
      <c r="AA68" s="879">
        <v>139</v>
      </c>
      <c r="AB68" s="879"/>
      <c r="AC68" s="879"/>
      <c r="AD68" s="879"/>
      <c r="AE68" s="879"/>
      <c r="AF68" s="879">
        <v>132</v>
      </c>
      <c r="AG68" s="879"/>
      <c r="AH68" s="879"/>
      <c r="AI68" s="879"/>
      <c r="AJ68" s="879"/>
      <c r="AK68" s="879">
        <v>0</v>
      </c>
      <c r="AL68" s="879"/>
      <c r="AM68" s="879"/>
      <c r="AN68" s="879"/>
      <c r="AO68" s="879"/>
      <c r="AP68" s="879">
        <v>492</v>
      </c>
      <c r="AQ68" s="879"/>
      <c r="AR68" s="879"/>
      <c r="AS68" s="879"/>
      <c r="AT68" s="879"/>
      <c r="AU68" s="879">
        <v>31</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553</v>
      </c>
      <c r="C69" s="887"/>
      <c r="D69" s="887"/>
      <c r="E69" s="887"/>
      <c r="F69" s="887"/>
      <c r="G69" s="887"/>
      <c r="H69" s="887"/>
      <c r="I69" s="887"/>
      <c r="J69" s="887"/>
      <c r="K69" s="887"/>
      <c r="L69" s="887"/>
      <c r="M69" s="887"/>
      <c r="N69" s="887"/>
      <c r="O69" s="887"/>
      <c r="P69" s="888"/>
      <c r="Q69" s="889">
        <v>1096</v>
      </c>
      <c r="R69" s="843"/>
      <c r="S69" s="843"/>
      <c r="T69" s="843"/>
      <c r="U69" s="843"/>
      <c r="V69" s="843">
        <v>916</v>
      </c>
      <c r="W69" s="843"/>
      <c r="X69" s="843"/>
      <c r="Y69" s="843"/>
      <c r="Z69" s="843"/>
      <c r="AA69" s="843">
        <v>180</v>
      </c>
      <c r="AB69" s="843"/>
      <c r="AC69" s="843"/>
      <c r="AD69" s="843"/>
      <c r="AE69" s="843"/>
      <c r="AF69" s="843">
        <v>930</v>
      </c>
      <c r="AG69" s="843"/>
      <c r="AH69" s="843"/>
      <c r="AI69" s="843"/>
      <c r="AJ69" s="843"/>
      <c r="AK69" s="843">
        <v>0</v>
      </c>
      <c r="AL69" s="843"/>
      <c r="AM69" s="843"/>
      <c r="AN69" s="843"/>
      <c r="AO69" s="843"/>
      <c r="AP69" s="843">
        <v>3220</v>
      </c>
      <c r="AQ69" s="843"/>
      <c r="AR69" s="843"/>
      <c r="AS69" s="843"/>
      <c r="AT69" s="843"/>
      <c r="AU69" s="843" t="s">
        <v>561</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554</v>
      </c>
      <c r="C70" s="887"/>
      <c r="D70" s="887"/>
      <c r="E70" s="887"/>
      <c r="F70" s="887"/>
      <c r="G70" s="887"/>
      <c r="H70" s="887"/>
      <c r="I70" s="887"/>
      <c r="J70" s="887"/>
      <c r="K70" s="887"/>
      <c r="L70" s="887"/>
      <c r="M70" s="887"/>
      <c r="N70" s="887"/>
      <c r="O70" s="887"/>
      <c r="P70" s="888"/>
      <c r="Q70" s="889">
        <v>997</v>
      </c>
      <c r="R70" s="843"/>
      <c r="S70" s="843"/>
      <c r="T70" s="843"/>
      <c r="U70" s="843"/>
      <c r="V70" s="843">
        <v>947</v>
      </c>
      <c r="W70" s="843"/>
      <c r="X70" s="843"/>
      <c r="Y70" s="843"/>
      <c r="Z70" s="843"/>
      <c r="AA70" s="843">
        <v>50</v>
      </c>
      <c r="AB70" s="843"/>
      <c r="AC70" s="843"/>
      <c r="AD70" s="843"/>
      <c r="AE70" s="843"/>
      <c r="AF70" s="843">
        <v>50</v>
      </c>
      <c r="AG70" s="843"/>
      <c r="AH70" s="843"/>
      <c r="AI70" s="843"/>
      <c r="AJ70" s="843"/>
      <c r="AK70" s="843">
        <v>0</v>
      </c>
      <c r="AL70" s="843"/>
      <c r="AM70" s="843"/>
      <c r="AN70" s="843"/>
      <c r="AO70" s="843"/>
      <c r="AP70" s="843">
        <v>0</v>
      </c>
      <c r="AQ70" s="843"/>
      <c r="AR70" s="843"/>
      <c r="AS70" s="843"/>
      <c r="AT70" s="843"/>
      <c r="AU70" s="843" t="s">
        <v>561</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555</v>
      </c>
      <c r="C71" s="887"/>
      <c r="D71" s="887"/>
      <c r="E71" s="887"/>
      <c r="F71" s="887"/>
      <c r="G71" s="887"/>
      <c r="H71" s="887"/>
      <c r="I71" s="887"/>
      <c r="J71" s="887"/>
      <c r="K71" s="887"/>
      <c r="L71" s="887"/>
      <c r="M71" s="887"/>
      <c r="N71" s="887"/>
      <c r="O71" s="887"/>
      <c r="P71" s="888"/>
      <c r="Q71" s="889">
        <v>259339</v>
      </c>
      <c r="R71" s="843"/>
      <c r="S71" s="843"/>
      <c r="T71" s="843"/>
      <c r="U71" s="843"/>
      <c r="V71" s="843">
        <v>254515</v>
      </c>
      <c r="W71" s="843"/>
      <c r="X71" s="843"/>
      <c r="Y71" s="843"/>
      <c r="Z71" s="843"/>
      <c r="AA71" s="843">
        <v>4824</v>
      </c>
      <c r="AB71" s="843"/>
      <c r="AC71" s="843"/>
      <c r="AD71" s="843"/>
      <c r="AE71" s="843"/>
      <c r="AF71" s="843">
        <v>4824</v>
      </c>
      <c r="AG71" s="843"/>
      <c r="AH71" s="843"/>
      <c r="AI71" s="843"/>
      <c r="AJ71" s="843"/>
      <c r="AK71" s="843">
        <v>1141</v>
      </c>
      <c r="AL71" s="843"/>
      <c r="AM71" s="843"/>
      <c r="AN71" s="843"/>
      <c r="AO71" s="843"/>
      <c r="AP71" s="843">
        <v>0</v>
      </c>
      <c r="AQ71" s="843"/>
      <c r="AR71" s="843"/>
      <c r="AS71" s="843"/>
      <c r="AT71" s="843"/>
      <c r="AU71" s="843" t="s">
        <v>561</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556</v>
      </c>
      <c r="C72" s="887"/>
      <c r="D72" s="887"/>
      <c r="E72" s="887"/>
      <c r="F72" s="887"/>
      <c r="G72" s="887"/>
      <c r="H72" s="887"/>
      <c r="I72" s="887"/>
      <c r="J72" s="887"/>
      <c r="K72" s="887"/>
      <c r="L72" s="887"/>
      <c r="M72" s="887"/>
      <c r="N72" s="887"/>
      <c r="O72" s="887"/>
      <c r="P72" s="888"/>
      <c r="Q72" s="889">
        <v>8445</v>
      </c>
      <c r="R72" s="843"/>
      <c r="S72" s="843"/>
      <c r="T72" s="843"/>
      <c r="U72" s="843"/>
      <c r="V72" s="843">
        <v>6617</v>
      </c>
      <c r="W72" s="843"/>
      <c r="X72" s="843"/>
      <c r="Y72" s="843"/>
      <c r="Z72" s="843"/>
      <c r="AA72" s="843">
        <v>1828</v>
      </c>
      <c r="AB72" s="843"/>
      <c r="AC72" s="843"/>
      <c r="AD72" s="843"/>
      <c r="AE72" s="843"/>
      <c r="AF72" s="843">
        <v>1828</v>
      </c>
      <c r="AG72" s="843"/>
      <c r="AH72" s="843"/>
      <c r="AI72" s="843"/>
      <c r="AJ72" s="843"/>
      <c r="AK72" s="843">
        <v>14</v>
      </c>
      <c r="AL72" s="843"/>
      <c r="AM72" s="843"/>
      <c r="AN72" s="843"/>
      <c r="AO72" s="843"/>
      <c r="AP72" s="843" t="s">
        <v>561</v>
      </c>
      <c r="AQ72" s="843"/>
      <c r="AR72" s="843"/>
      <c r="AS72" s="843"/>
      <c r="AT72" s="843"/>
      <c r="AU72" s="843" t="s">
        <v>561</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557</v>
      </c>
      <c r="C73" s="887"/>
      <c r="D73" s="887"/>
      <c r="E73" s="887"/>
      <c r="F73" s="887"/>
      <c r="G73" s="887"/>
      <c r="H73" s="887"/>
      <c r="I73" s="887"/>
      <c r="J73" s="887"/>
      <c r="K73" s="887"/>
      <c r="L73" s="887"/>
      <c r="M73" s="887"/>
      <c r="N73" s="887"/>
      <c r="O73" s="887"/>
      <c r="P73" s="888"/>
      <c r="Q73" s="889">
        <v>1514</v>
      </c>
      <c r="R73" s="843"/>
      <c r="S73" s="843"/>
      <c r="T73" s="843"/>
      <c r="U73" s="843"/>
      <c r="V73" s="843">
        <v>1513</v>
      </c>
      <c r="W73" s="843"/>
      <c r="X73" s="843"/>
      <c r="Y73" s="843"/>
      <c r="Z73" s="843"/>
      <c r="AA73" s="843">
        <v>1</v>
      </c>
      <c r="AB73" s="843"/>
      <c r="AC73" s="843"/>
      <c r="AD73" s="843"/>
      <c r="AE73" s="843"/>
      <c r="AF73" s="843">
        <v>1</v>
      </c>
      <c r="AG73" s="843"/>
      <c r="AH73" s="843"/>
      <c r="AI73" s="843"/>
      <c r="AJ73" s="843"/>
      <c r="AK73" s="843" t="s">
        <v>561</v>
      </c>
      <c r="AL73" s="843"/>
      <c r="AM73" s="843"/>
      <c r="AN73" s="843"/>
      <c r="AO73" s="843"/>
      <c r="AP73" s="843" t="s">
        <v>561</v>
      </c>
      <c r="AQ73" s="843"/>
      <c r="AR73" s="843"/>
      <c r="AS73" s="843"/>
      <c r="AT73" s="843"/>
      <c r="AU73" s="843" t="s">
        <v>561</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t="s">
        <v>558</v>
      </c>
      <c r="C74" s="887"/>
      <c r="D74" s="887"/>
      <c r="E74" s="887"/>
      <c r="F74" s="887"/>
      <c r="G74" s="887"/>
      <c r="H74" s="887"/>
      <c r="I74" s="887"/>
      <c r="J74" s="887"/>
      <c r="K74" s="887"/>
      <c r="L74" s="887"/>
      <c r="M74" s="887"/>
      <c r="N74" s="887"/>
      <c r="O74" s="887"/>
      <c r="P74" s="888"/>
      <c r="Q74" s="889">
        <v>2</v>
      </c>
      <c r="R74" s="843"/>
      <c r="S74" s="843"/>
      <c r="T74" s="843"/>
      <c r="U74" s="843"/>
      <c r="V74" s="843">
        <v>0</v>
      </c>
      <c r="W74" s="843"/>
      <c r="X74" s="843"/>
      <c r="Y74" s="843"/>
      <c r="Z74" s="843"/>
      <c r="AA74" s="843">
        <v>2</v>
      </c>
      <c r="AB74" s="843"/>
      <c r="AC74" s="843"/>
      <c r="AD74" s="843"/>
      <c r="AE74" s="843"/>
      <c r="AF74" s="843">
        <v>2</v>
      </c>
      <c r="AG74" s="843"/>
      <c r="AH74" s="843"/>
      <c r="AI74" s="843"/>
      <c r="AJ74" s="843"/>
      <c r="AK74" s="843" t="s">
        <v>561</v>
      </c>
      <c r="AL74" s="843"/>
      <c r="AM74" s="843"/>
      <c r="AN74" s="843"/>
      <c r="AO74" s="843"/>
      <c r="AP74" s="843" t="s">
        <v>561</v>
      </c>
      <c r="AQ74" s="843"/>
      <c r="AR74" s="843"/>
      <c r="AS74" s="843"/>
      <c r="AT74" s="843"/>
      <c r="AU74" s="843" t="s">
        <v>561</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t="s">
        <v>559</v>
      </c>
      <c r="C75" s="887"/>
      <c r="D75" s="887"/>
      <c r="E75" s="887"/>
      <c r="F75" s="887"/>
      <c r="G75" s="887"/>
      <c r="H75" s="887"/>
      <c r="I75" s="887"/>
      <c r="J75" s="887"/>
      <c r="K75" s="887"/>
      <c r="L75" s="887"/>
      <c r="M75" s="887"/>
      <c r="N75" s="887"/>
      <c r="O75" s="887"/>
      <c r="P75" s="888"/>
      <c r="Q75" s="890">
        <v>53</v>
      </c>
      <c r="R75" s="891"/>
      <c r="S75" s="891"/>
      <c r="T75" s="891"/>
      <c r="U75" s="847"/>
      <c r="V75" s="892">
        <v>29</v>
      </c>
      <c r="W75" s="891"/>
      <c r="X75" s="891"/>
      <c r="Y75" s="891"/>
      <c r="Z75" s="847"/>
      <c r="AA75" s="892">
        <v>24</v>
      </c>
      <c r="AB75" s="891"/>
      <c r="AC75" s="891"/>
      <c r="AD75" s="891"/>
      <c r="AE75" s="847"/>
      <c r="AF75" s="892">
        <v>24</v>
      </c>
      <c r="AG75" s="891"/>
      <c r="AH75" s="891"/>
      <c r="AI75" s="891"/>
      <c r="AJ75" s="847"/>
      <c r="AK75" s="892" t="s">
        <v>561</v>
      </c>
      <c r="AL75" s="891"/>
      <c r="AM75" s="891"/>
      <c r="AN75" s="891"/>
      <c r="AO75" s="847"/>
      <c r="AP75" s="892" t="s">
        <v>561</v>
      </c>
      <c r="AQ75" s="891"/>
      <c r="AR75" s="891"/>
      <c r="AS75" s="891"/>
      <c r="AT75" s="847"/>
      <c r="AU75" s="892" t="s">
        <v>561</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t="s">
        <v>560</v>
      </c>
      <c r="C76" s="887"/>
      <c r="D76" s="887"/>
      <c r="E76" s="887"/>
      <c r="F76" s="887"/>
      <c r="G76" s="887"/>
      <c r="H76" s="887"/>
      <c r="I76" s="887"/>
      <c r="J76" s="887"/>
      <c r="K76" s="887"/>
      <c r="L76" s="887"/>
      <c r="M76" s="887"/>
      <c r="N76" s="887"/>
      <c r="O76" s="887"/>
      <c r="P76" s="888"/>
      <c r="Q76" s="890">
        <v>43</v>
      </c>
      <c r="R76" s="891"/>
      <c r="S76" s="891"/>
      <c r="T76" s="891"/>
      <c r="U76" s="847"/>
      <c r="V76" s="892">
        <v>42</v>
      </c>
      <c r="W76" s="891"/>
      <c r="X76" s="891"/>
      <c r="Y76" s="891"/>
      <c r="Z76" s="847"/>
      <c r="AA76" s="892">
        <v>1</v>
      </c>
      <c r="AB76" s="891"/>
      <c r="AC76" s="891"/>
      <c r="AD76" s="891"/>
      <c r="AE76" s="847"/>
      <c r="AF76" s="892">
        <v>1</v>
      </c>
      <c r="AG76" s="891"/>
      <c r="AH76" s="891"/>
      <c r="AI76" s="891"/>
      <c r="AJ76" s="847"/>
      <c r="AK76" s="892" t="s">
        <v>561</v>
      </c>
      <c r="AL76" s="891"/>
      <c r="AM76" s="891"/>
      <c r="AN76" s="891"/>
      <c r="AO76" s="847"/>
      <c r="AP76" s="892" t="s">
        <v>561</v>
      </c>
      <c r="AQ76" s="891"/>
      <c r="AR76" s="891"/>
      <c r="AS76" s="891"/>
      <c r="AT76" s="847"/>
      <c r="AU76" s="892" t="s">
        <v>561</v>
      </c>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377</v>
      </c>
      <c r="B88" s="802" t="s">
        <v>402</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7792</v>
      </c>
      <c r="AG88" s="857"/>
      <c r="AH88" s="857"/>
      <c r="AI88" s="857"/>
      <c r="AJ88" s="857"/>
      <c r="AK88" s="854"/>
      <c r="AL88" s="854"/>
      <c r="AM88" s="854"/>
      <c r="AN88" s="854"/>
      <c r="AO88" s="854"/>
      <c r="AP88" s="857">
        <v>3712</v>
      </c>
      <c r="AQ88" s="857"/>
      <c r="AR88" s="857"/>
      <c r="AS88" s="857"/>
      <c r="AT88" s="857"/>
      <c r="AU88" s="857">
        <v>31</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802" t="s">
        <v>403</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84</v>
      </c>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v>72</v>
      </c>
      <c r="DM102" s="865"/>
      <c r="DN102" s="865"/>
      <c r="DO102" s="865"/>
      <c r="DP102" s="904"/>
      <c r="DQ102" s="903">
        <v>7</v>
      </c>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404</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405</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408</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409</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410</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411</v>
      </c>
      <c r="AB109" s="906"/>
      <c r="AC109" s="906"/>
      <c r="AD109" s="906"/>
      <c r="AE109" s="907"/>
      <c r="AF109" s="905" t="s">
        <v>412</v>
      </c>
      <c r="AG109" s="906"/>
      <c r="AH109" s="906"/>
      <c r="AI109" s="906"/>
      <c r="AJ109" s="907"/>
      <c r="AK109" s="905" t="s">
        <v>295</v>
      </c>
      <c r="AL109" s="906"/>
      <c r="AM109" s="906"/>
      <c r="AN109" s="906"/>
      <c r="AO109" s="907"/>
      <c r="AP109" s="905" t="s">
        <v>413</v>
      </c>
      <c r="AQ109" s="906"/>
      <c r="AR109" s="906"/>
      <c r="AS109" s="906"/>
      <c r="AT109" s="908"/>
      <c r="AU109" s="925" t="s">
        <v>410</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411</v>
      </c>
      <c r="BR109" s="906"/>
      <c r="BS109" s="906"/>
      <c r="BT109" s="906"/>
      <c r="BU109" s="907"/>
      <c r="BV109" s="905" t="s">
        <v>412</v>
      </c>
      <c r="BW109" s="906"/>
      <c r="BX109" s="906"/>
      <c r="BY109" s="906"/>
      <c r="BZ109" s="907"/>
      <c r="CA109" s="905" t="s">
        <v>295</v>
      </c>
      <c r="CB109" s="906"/>
      <c r="CC109" s="906"/>
      <c r="CD109" s="906"/>
      <c r="CE109" s="907"/>
      <c r="CF109" s="926" t="s">
        <v>413</v>
      </c>
      <c r="CG109" s="926"/>
      <c r="CH109" s="926"/>
      <c r="CI109" s="926"/>
      <c r="CJ109" s="926"/>
      <c r="CK109" s="905" t="s">
        <v>414</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411</v>
      </c>
      <c r="DH109" s="906"/>
      <c r="DI109" s="906"/>
      <c r="DJ109" s="906"/>
      <c r="DK109" s="907"/>
      <c r="DL109" s="905" t="s">
        <v>412</v>
      </c>
      <c r="DM109" s="906"/>
      <c r="DN109" s="906"/>
      <c r="DO109" s="906"/>
      <c r="DP109" s="907"/>
      <c r="DQ109" s="905" t="s">
        <v>295</v>
      </c>
      <c r="DR109" s="906"/>
      <c r="DS109" s="906"/>
      <c r="DT109" s="906"/>
      <c r="DU109" s="907"/>
      <c r="DV109" s="905" t="s">
        <v>413</v>
      </c>
      <c r="DW109" s="906"/>
      <c r="DX109" s="906"/>
      <c r="DY109" s="906"/>
      <c r="DZ109" s="908"/>
    </row>
    <row r="110" spans="1:131" s="212" customFormat="1" ht="26.25" customHeight="1" x14ac:dyDescent="0.2">
      <c r="A110" s="909" t="s">
        <v>415</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417553</v>
      </c>
      <c r="AB110" s="913"/>
      <c r="AC110" s="913"/>
      <c r="AD110" s="913"/>
      <c r="AE110" s="914"/>
      <c r="AF110" s="915">
        <v>412373</v>
      </c>
      <c r="AG110" s="913"/>
      <c r="AH110" s="913"/>
      <c r="AI110" s="913"/>
      <c r="AJ110" s="914"/>
      <c r="AK110" s="915">
        <v>383869</v>
      </c>
      <c r="AL110" s="913"/>
      <c r="AM110" s="913"/>
      <c r="AN110" s="913"/>
      <c r="AO110" s="914"/>
      <c r="AP110" s="916">
        <v>15.3</v>
      </c>
      <c r="AQ110" s="917"/>
      <c r="AR110" s="917"/>
      <c r="AS110" s="917"/>
      <c r="AT110" s="918"/>
      <c r="AU110" s="919" t="s">
        <v>69</v>
      </c>
      <c r="AV110" s="920"/>
      <c r="AW110" s="920"/>
      <c r="AX110" s="920"/>
      <c r="AY110" s="920"/>
      <c r="AZ110" s="942" t="s">
        <v>416</v>
      </c>
      <c r="BA110" s="910"/>
      <c r="BB110" s="910"/>
      <c r="BC110" s="910"/>
      <c r="BD110" s="910"/>
      <c r="BE110" s="910"/>
      <c r="BF110" s="910"/>
      <c r="BG110" s="910"/>
      <c r="BH110" s="910"/>
      <c r="BI110" s="910"/>
      <c r="BJ110" s="910"/>
      <c r="BK110" s="910"/>
      <c r="BL110" s="910"/>
      <c r="BM110" s="910"/>
      <c r="BN110" s="910"/>
      <c r="BO110" s="910"/>
      <c r="BP110" s="911"/>
      <c r="BQ110" s="943">
        <v>3683141</v>
      </c>
      <c r="BR110" s="944"/>
      <c r="BS110" s="944"/>
      <c r="BT110" s="944"/>
      <c r="BU110" s="944"/>
      <c r="BV110" s="944">
        <v>3338361</v>
      </c>
      <c r="BW110" s="944"/>
      <c r="BX110" s="944"/>
      <c r="BY110" s="944"/>
      <c r="BZ110" s="944"/>
      <c r="CA110" s="944">
        <v>3026499</v>
      </c>
      <c r="CB110" s="944"/>
      <c r="CC110" s="944"/>
      <c r="CD110" s="944"/>
      <c r="CE110" s="944"/>
      <c r="CF110" s="957">
        <v>120.5</v>
      </c>
      <c r="CG110" s="958"/>
      <c r="CH110" s="958"/>
      <c r="CI110" s="958"/>
      <c r="CJ110" s="958"/>
      <c r="CK110" s="959" t="s">
        <v>417</v>
      </c>
      <c r="CL110" s="960"/>
      <c r="CM110" s="942" t="s">
        <v>418</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121</v>
      </c>
      <c r="DH110" s="944"/>
      <c r="DI110" s="944"/>
      <c r="DJ110" s="944"/>
      <c r="DK110" s="944"/>
      <c r="DL110" s="944" t="s">
        <v>121</v>
      </c>
      <c r="DM110" s="944"/>
      <c r="DN110" s="944"/>
      <c r="DO110" s="944"/>
      <c r="DP110" s="944"/>
      <c r="DQ110" s="944" t="s">
        <v>121</v>
      </c>
      <c r="DR110" s="944"/>
      <c r="DS110" s="944"/>
      <c r="DT110" s="944"/>
      <c r="DU110" s="944"/>
      <c r="DV110" s="945" t="s">
        <v>121</v>
      </c>
      <c r="DW110" s="945"/>
      <c r="DX110" s="945"/>
      <c r="DY110" s="945"/>
      <c r="DZ110" s="946"/>
    </row>
    <row r="111" spans="1:131" s="212" customFormat="1" ht="26.25" customHeight="1" x14ac:dyDescent="0.2">
      <c r="A111" s="947" t="s">
        <v>419</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121</v>
      </c>
      <c r="AB111" s="951"/>
      <c r="AC111" s="951"/>
      <c r="AD111" s="951"/>
      <c r="AE111" s="952"/>
      <c r="AF111" s="953" t="s">
        <v>121</v>
      </c>
      <c r="AG111" s="951"/>
      <c r="AH111" s="951"/>
      <c r="AI111" s="951"/>
      <c r="AJ111" s="952"/>
      <c r="AK111" s="953" t="s">
        <v>121</v>
      </c>
      <c r="AL111" s="951"/>
      <c r="AM111" s="951"/>
      <c r="AN111" s="951"/>
      <c r="AO111" s="952"/>
      <c r="AP111" s="954" t="s">
        <v>121</v>
      </c>
      <c r="AQ111" s="955"/>
      <c r="AR111" s="955"/>
      <c r="AS111" s="955"/>
      <c r="AT111" s="956"/>
      <c r="AU111" s="921"/>
      <c r="AV111" s="922"/>
      <c r="AW111" s="922"/>
      <c r="AX111" s="922"/>
      <c r="AY111" s="922"/>
      <c r="AZ111" s="935" t="s">
        <v>420</v>
      </c>
      <c r="BA111" s="936"/>
      <c r="BB111" s="936"/>
      <c r="BC111" s="936"/>
      <c r="BD111" s="936"/>
      <c r="BE111" s="936"/>
      <c r="BF111" s="936"/>
      <c r="BG111" s="936"/>
      <c r="BH111" s="936"/>
      <c r="BI111" s="936"/>
      <c r="BJ111" s="936"/>
      <c r="BK111" s="936"/>
      <c r="BL111" s="936"/>
      <c r="BM111" s="936"/>
      <c r="BN111" s="936"/>
      <c r="BO111" s="936"/>
      <c r="BP111" s="937"/>
      <c r="BQ111" s="938" t="s">
        <v>121</v>
      </c>
      <c r="BR111" s="939"/>
      <c r="BS111" s="939"/>
      <c r="BT111" s="939"/>
      <c r="BU111" s="939"/>
      <c r="BV111" s="939" t="s">
        <v>121</v>
      </c>
      <c r="BW111" s="939"/>
      <c r="BX111" s="939"/>
      <c r="BY111" s="939"/>
      <c r="BZ111" s="939"/>
      <c r="CA111" s="939" t="s">
        <v>121</v>
      </c>
      <c r="CB111" s="939"/>
      <c r="CC111" s="939"/>
      <c r="CD111" s="939"/>
      <c r="CE111" s="939"/>
      <c r="CF111" s="933" t="s">
        <v>121</v>
      </c>
      <c r="CG111" s="934"/>
      <c r="CH111" s="934"/>
      <c r="CI111" s="934"/>
      <c r="CJ111" s="934"/>
      <c r="CK111" s="961"/>
      <c r="CL111" s="962"/>
      <c r="CM111" s="935" t="s">
        <v>421</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121</v>
      </c>
      <c r="DH111" s="939"/>
      <c r="DI111" s="939"/>
      <c r="DJ111" s="939"/>
      <c r="DK111" s="939"/>
      <c r="DL111" s="939" t="s">
        <v>121</v>
      </c>
      <c r="DM111" s="939"/>
      <c r="DN111" s="939"/>
      <c r="DO111" s="939"/>
      <c r="DP111" s="939"/>
      <c r="DQ111" s="939" t="s">
        <v>121</v>
      </c>
      <c r="DR111" s="939"/>
      <c r="DS111" s="939"/>
      <c r="DT111" s="939"/>
      <c r="DU111" s="939"/>
      <c r="DV111" s="940" t="s">
        <v>121</v>
      </c>
      <c r="DW111" s="940"/>
      <c r="DX111" s="940"/>
      <c r="DY111" s="940"/>
      <c r="DZ111" s="941"/>
    </row>
    <row r="112" spans="1:131" s="212" customFormat="1" ht="26.25" customHeight="1" x14ac:dyDescent="0.2">
      <c r="A112" s="965" t="s">
        <v>422</v>
      </c>
      <c r="B112" s="966"/>
      <c r="C112" s="936" t="s">
        <v>423</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121</v>
      </c>
      <c r="AB112" s="972"/>
      <c r="AC112" s="972"/>
      <c r="AD112" s="972"/>
      <c r="AE112" s="973"/>
      <c r="AF112" s="974" t="s">
        <v>121</v>
      </c>
      <c r="AG112" s="972"/>
      <c r="AH112" s="972"/>
      <c r="AI112" s="972"/>
      <c r="AJ112" s="973"/>
      <c r="AK112" s="974" t="s">
        <v>121</v>
      </c>
      <c r="AL112" s="972"/>
      <c r="AM112" s="972"/>
      <c r="AN112" s="972"/>
      <c r="AO112" s="973"/>
      <c r="AP112" s="975" t="s">
        <v>121</v>
      </c>
      <c r="AQ112" s="976"/>
      <c r="AR112" s="976"/>
      <c r="AS112" s="976"/>
      <c r="AT112" s="977"/>
      <c r="AU112" s="921"/>
      <c r="AV112" s="922"/>
      <c r="AW112" s="922"/>
      <c r="AX112" s="922"/>
      <c r="AY112" s="922"/>
      <c r="AZ112" s="935" t="s">
        <v>424</v>
      </c>
      <c r="BA112" s="936"/>
      <c r="BB112" s="936"/>
      <c r="BC112" s="936"/>
      <c r="BD112" s="936"/>
      <c r="BE112" s="936"/>
      <c r="BF112" s="936"/>
      <c r="BG112" s="936"/>
      <c r="BH112" s="936"/>
      <c r="BI112" s="936"/>
      <c r="BJ112" s="936"/>
      <c r="BK112" s="936"/>
      <c r="BL112" s="936"/>
      <c r="BM112" s="936"/>
      <c r="BN112" s="936"/>
      <c r="BO112" s="936"/>
      <c r="BP112" s="937"/>
      <c r="BQ112" s="938">
        <v>419026</v>
      </c>
      <c r="BR112" s="939"/>
      <c r="BS112" s="939"/>
      <c r="BT112" s="939"/>
      <c r="BU112" s="939"/>
      <c r="BV112" s="939">
        <v>310987</v>
      </c>
      <c r="BW112" s="939"/>
      <c r="BX112" s="939"/>
      <c r="BY112" s="939"/>
      <c r="BZ112" s="939"/>
      <c r="CA112" s="939">
        <v>245194</v>
      </c>
      <c r="CB112" s="939"/>
      <c r="CC112" s="939"/>
      <c r="CD112" s="939"/>
      <c r="CE112" s="939"/>
      <c r="CF112" s="933">
        <v>9.8000000000000007</v>
      </c>
      <c r="CG112" s="934"/>
      <c r="CH112" s="934"/>
      <c r="CI112" s="934"/>
      <c r="CJ112" s="934"/>
      <c r="CK112" s="961"/>
      <c r="CL112" s="962"/>
      <c r="CM112" s="935" t="s">
        <v>425</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121</v>
      </c>
      <c r="DH112" s="939"/>
      <c r="DI112" s="939"/>
      <c r="DJ112" s="939"/>
      <c r="DK112" s="939"/>
      <c r="DL112" s="939" t="s">
        <v>121</v>
      </c>
      <c r="DM112" s="939"/>
      <c r="DN112" s="939"/>
      <c r="DO112" s="939"/>
      <c r="DP112" s="939"/>
      <c r="DQ112" s="939" t="s">
        <v>121</v>
      </c>
      <c r="DR112" s="939"/>
      <c r="DS112" s="939"/>
      <c r="DT112" s="939"/>
      <c r="DU112" s="939"/>
      <c r="DV112" s="940" t="s">
        <v>121</v>
      </c>
      <c r="DW112" s="940"/>
      <c r="DX112" s="940"/>
      <c r="DY112" s="940"/>
      <c r="DZ112" s="941"/>
    </row>
    <row r="113" spans="1:130" s="212" customFormat="1" ht="26.25" customHeight="1" x14ac:dyDescent="0.2">
      <c r="A113" s="967"/>
      <c r="B113" s="968"/>
      <c r="C113" s="936" t="s">
        <v>426</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104985</v>
      </c>
      <c r="AB113" s="951"/>
      <c r="AC113" s="951"/>
      <c r="AD113" s="951"/>
      <c r="AE113" s="952"/>
      <c r="AF113" s="953">
        <v>62874</v>
      </c>
      <c r="AG113" s="951"/>
      <c r="AH113" s="951"/>
      <c r="AI113" s="951"/>
      <c r="AJ113" s="952"/>
      <c r="AK113" s="953">
        <v>44517</v>
      </c>
      <c r="AL113" s="951"/>
      <c r="AM113" s="951"/>
      <c r="AN113" s="951"/>
      <c r="AO113" s="952"/>
      <c r="AP113" s="954">
        <v>1.8</v>
      </c>
      <c r="AQ113" s="955"/>
      <c r="AR113" s="955"/>
      <c r="AS113" s="955"/>
      <c r="AT113" s="956"/>
      <c r="AU113" s="921"/>
      <c r="AV113" s="922"/>
      <c r="AW113" s="922"/>
      <c r="AX113" s="922"/>
      <c r="AY113" s="922"/>
      <c r="AZ113" s="935" t="s">
        <v>427</v>
      </c>
      <c r="BA113" s="936"/>
      <c r="BB113" s="936"/>
      <c r="BC113" s="936"/>
      <c r="BD113" s="936"/>
      <c r="BE113" s="936"/>
      <c r="BF113" s="936"/>
      <c r="BG113" s="936"/>
      <c r="BH113" s="936"/>
      <c r="BI113" s="936"/>
      <c r="BJ113" s="936"/>
      <c r="BK113" s="936"/>
      <c r="BL113" s="936"/>
      <c r="BM113" s="936"/>
      <c r="BN113" s="936"/>
      <c r="BO113" s="936"/>
      <c r="BP113" s="937"/>
      <c r="BQ113" s="938">
        <v>34698</v>
      </c>
      <c r="BR113" s="939"/>
      <c r="BS113" s="939"/>
      <c r="BT113" s="939"/>
      <c r="BU113" s="939"/>
      <c r="BV113" s="939">
        <v>32869</v>
      </c>
      <c r="BW113" s="939"/>
      <c r="BX113" s="939"/>
      <c r="BY113" s="939"/>
      <c r="BZ113" s="939"/>
      <c r="CA113" s="939">
        <v>30725</v>
      </c>
      <c r="CB113" s="939"/>
      <c r="CC113" s="939"/>
      <c r="CD113" s="939"/>
      <c r="CE113" s="939"/>
      <c r="CF113" s="933">
        <v>1.2</v>
      </c>
      <c r="CG113" s="934"/>
      <c r="CH113" s="934"/>
      <c r="CI113" s="934"/>
      <c r="CJ113" s="934"/>
      <c r="CK113" s="961"/>
      <c r="CL113" s="962"/>
      <c r="CM113" s="935" t="s">
        <v>428</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121</v>
      </c>
      <c r="DH113" s="972"/>
      <c r="DI113" s="972"/>
      <c r="DJ113" s="972"/>
      <c r="DK113" s="973"/>
      <c r="DL113" s="974" t="s">
        <v>121</v>
      </c>
      <c r="DM113" s="972"/>
      <c r="DN113" s="972"/>
      <c r="DO113" s="972"/>
      <c r="DP113" s="973"/>
      <c r="DQ113" s="974" t="s">
        <v>121</v>
      </c>
      <c r="DR113" s="972"/>
      <c r="DS113" s="972"/>
      <c r="DT113" s="972"/>
      <c r="DU113" s="973"/>
      <c r="DV113" s="975" t="s">
        <v>121</v>
      </c>
      <c r="DW113" s="976"/>
      <c r="DX113" s="976"/>
      <c r="DY113" s="976"/>
      <c r="DZ113" s="977"/>
    </row>
    <row r="114" spans="1:130" s="212" customFormat="1" ht="26.25" customHeight="1" x14ac:dyDescent="0.2">
      <c r="A114" s="967"/>
      <c r="B114" s="968"/>
      <c r="C114" s="936" t="s">
        <v>429</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7604</v>
      </c>
      <c r="AB114" s="972"/>
      <c r="AC114" s="972"/>
      <c r="AD114" s="972"/>
      <c r="AE114" s="973"/>
      <c r="AF114" s="974">
        <v>7007</v>
      </c>
      <c r="AG114" s="972"/>
      <c r="AH114" s="972"/>
      <c r="AI114" s="972"/>
      <c r="AJ114" s="973"/>
      <c r="AK114" s="974">
        <v>6842</v>
      </c>
      <c r="AL114" s="972"/>
      <c r="AM114" s="972"/>
      <c r="AN114" s="972"/>
      <c r="AO114" s="973"/>
      <c r="AP114" s="975">
        <v>0.3</v>
      </c>
      <c r="AQ114" s="976"/>
      <c r="AR114" s="976"/>
      <c r="AS114" s="976"/>
      <c r="AT114" s="977"/>
      <c r="AU114" s="921"/>
      <c r="AV114" s="922"/>
      <c r="AW114" s="922"/>
      <c r="AX114" s="922"/>
      <c r="AY114" s="922"/>
      <c r="AZ114" s="935" t="s">
        <v>430</v>
      </c>
      <c r="BA114" s="936"/>
      <c r="BB114" s="936"/>
      <c r="BC114" s="936"/>
      <c r="BD114" s="936"/>
      <c r="BE114" s="936"/>
      <c r="BF114" s="936"/>
      <c r="BG114" s="936"/>
      <c r="BH114" s="936"/>
      <c r="BI114" s="936"/>
      <c r="BJ114" s="936"/>
      <c r="BK114" s="936"/>
      <c r="BL114" s="936"/>
      <c r="BM114" s="936"/>
      <c r="BN114" s="936"/>
      <c r="BO114" s="936"/>
      <c r="BP114" s="937"/>
      <c r="BQ114" s="938">
        <v>72922</v>
      </c>
      <c r="BR114" s="939"/>
      <c r="BS114" s="939"/>
      <c r="BT114" s="939"/>
      <c r="BU114" s="939"/>
      <c r="BV114" s="939">
        <v>87421</v>
      </c>
      <c r="BW114" s="939"/>
      <c r="BX114" s="939"/>
      <c r="BY114" s="939"/>
      <c r="BZ114" s="939"/>
      <c r="CA114" s="939">
        <v>82332</v>
      </c>
      <c r="CB114" s="939"/>
      <c r="CC114" s="939"/>
      <c r="CD114" s="939"/>
      <c r="CE114" s="939"/>
      <c r="CF114" s="933">
        <v>3.3</v>
      </c>
      <c r="CG114" s="934"/>
      <c r="CH114" s="934"/>
      <c r="CI114" s="934"/>
      <c r="CJ114" s="934"/>
      <c r="CK114" s="961"/>
      <c r="CL114" s="962"/>
      <c r="CM114" s="935" t="s">
        <v>431</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121</v>
      </c>
      <c r="DH114" s="972"/>
      <c r="DI114" s="972"/>
      <c r="DJ114" s="972"/>
      <c r="DK114" s="973"/>
      <c r="DL114" s="974" t="s">
        <v>121</v>
      </c>
      <c r="DM114" s="972"/>
      <c r="DN114" s="972"/>
      <c r="DO114" s="972"/>
      <c r="DP114" s="973"/>
      <c r="DQ114" s="974" t="s">
        <v>121</v>
      </c>
      <c r="DR114" s="972"/>
      <c r="DS114" s="972"/>
      <c r="DT114" s="972"/>
      <c r="DU114" s="973"/>
      <c r="DV114" s="975" t="s">
        <v>121</v>
      </c>
      <c r="DW114" s="976"/>
      <c r="DX114" s="976"/>
      <c r="DY114" s="976"/>
      <c r="DZ114" s="977"/>
    </row>
    <row r="115" spans="1:130" s="212" customFormat="1" ht="26.25" customHeight="1" x14ac:dyDescent="0.2">
      <c r="A115" s="967"/>
      <c r="B115" s="968"/>
      <c r="C115" s="936" t="s">
        <v>432</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11</v>
      </c>
      <c r="AB115" s="951"/>
      <c r="AC115" s="951"/>
      <c r="AD115" s="951"/>
      <c r="AE115" s="952"/>
      <c r="AF115" s="953">
        <v>6</v>
      </c>
      <c r="AG115" s="951"/>
      <c r="AH115" s="951"/>
      <c r="AI115" s="951"/>
      <c r="AJ115" s="952"/>
      <c r="AK115" s="953">
        <v>1</v>
      </c>
      <c r="AL115" s="951"/>
      <c r="AM115" s="951"/>
      <c r="AN115" s="951"/>
      <c r="AO115" s="952"/>
      <c r="AP115" s="954">
        <v>0</v>
      </c>
      <c r="AQ115" s="955"/>
      <c r="AR115" s="955"/>
      <c r="AS115" s="955"/>
      <c r="AT115" s="956"/>
      <c r="AU115" s="921"/>
      <c r="AV115" s="922"/>
      <c r="AW115" s="922"/>
      <c r="AX115" s="922"/>
      <c r="AY115" s="922"/>
      <c r="AZ115" s="935" t="s">
        <v>433</v>
      </c>
      <c r="BA115" s="936"/>
      <c r="BB115" s="936"/>
      <c r="BC115" s="936"/>
      <c r="BD115" s="936"/>
      <c r="BE115" s="936"/>
      <c r="BF115" s="936"/>
      <c r="BG115" s="936"/>
      <c r="BH115" s="936"/>
      <c r="BI115" s="936"/>
      <c r="BJ115" s="936"/>
      <c r="BK115" s="936"/>
      <c r="BL115" s="936"/>
      <c r="BM115" s="936"/>
      <c r="BN115" s="936"/>
      <c r="BO115" s="936"/>
      <c r="BP115" s="937"/>
      <c r="BQ115" s="938">
        <v>8505</v>
      </c>
      <c r="BR115" s="939"/>
      <c r="BS115" s="939"/>
      <c r="BT115" s="939"/>
      <c r="BU115" s="939"/>
      <c r="BV115" s="939">
        <v>7842</v>
      </c>
      <c r="BW115" s="939"/>
      <c r="BX115" s="939"/>
      <c r="BY115" s="939"/>
      <c r="BZ115" s="939"/>
      <c r="CA115" s="939">
        <v>7166</v>
      </c>
      <c r="CB115" s="939"/>
      <c r="CC115" s="939"/>
      <c r="CD115" s="939"/>
      <c r="CE115" s="939"/>
      <c r="CF115" s="933">
        <v>0.3</v>
      </c>
      <c r="CG115" s="934"/>
      <c r="CH115" s="934"/>
      <c r="CI115" s="934"/>
      <c r="CJ115" s="934"/>
      <c r="CK115" s="961"/>
      <c r="CL115" s="962"/>
      <c r="CM115" s="935" t="s">
        <v>434</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121</v>
      </c>
      <c r="DH115" s="972"/>
      <c r="DI115" s="972"/>
      <c r="DJ115" s="972"/>
      <c r="DK115" s="973"/>
      <c r="DL115" s="974" t="s">
        <v>121</v>
      </c>
      <c r="DM115" s="972"/>
      <c r="DN115" s="972"/>
      <c r="DO115" s="972"/>
      <c r="DP115" s="973"/>
      <c r="DQ115" s="974" t="s">
        <v>121</v>
      </c>
      <c r="DR115" s="972"/>
      <c r="DS115" s="972"/>
      <c r="DT115" s="972"/>
      <c r="DU115" s="973"/>
      <c r="DV115" s="975" t="s">
        <v>121</v>
      </c>
      <c r="DW115" s="976"/>
      <c r="DX115" s="976"/>
      <c r="DY115" s="976"/>
      <c r="DZ115" s="977"/>
    </row>
    <row r="116" spans="1:130" s="212" customFormat="1" ht="26.25" customHeight="1" x14ac:dyDescent="0.2">
      <c r="A116" s="969"/>
      <c r="B116" s="970"/>
      <c r="C116" s="978" t="s">
        <v>435</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121</v>
      </c>
      <c r="AB116" s="972"/>
      <c r="AC116" s="972"/>
      <c r="AD116" s="972"/>
      <c r="AE116" s="973"/>
      <c r="AF116" s="974" t="s">
        <v>121</v>
      </c>
      <c r="AG116" s="972"/>
      <c r="AH116" s="972"/>
      <c r="AI116" s="972"/>
      <c r="AJ116" s="973"/>
      <c r="AK116" s="974" t="s">
        <v>121</v>
      </c>
      <c r="AL116" s="972"/>
      <c r="AM116" s="972"/>
      <c r="AN116" s="972"/>
      <c r="AO116" s="973"/>
      <c r="AP116" s="975" t="s">
        <v>121</v>
      </c>
      <c r="AQ116" s="976"/>
      <c r="AR116" s="976"/>
      <c r="AS116" s="976"/>
      <c r="AT116" s="977"/>
      <c r="AU116" s="921"/>
      <c r="AV116" s="922"/>
      <c r="AW116" s="922"/>
      <c r="AX116" s="922"/>
      <c r="AY116" s="922"/>
      <c r="AZ116" s="980" t="s">
        <v>436</v>
      </c>
      <c r="BA116" s="981"/>
      <c r="BB116" s="981"/>
      <c r="BC116" s="981"/>
      <c r="BD116" s="981"/>
      <c r="BE116" s="981"/>
      <c r="BF116" s="981"/>
      <c r="BG116" s="981"/>
      <c r="BH116" s="981"/>
      <c r="BI116" s="981"/>
      <c r="BJ116" s="981"/>
      <c r="BK116" s="981"/>
      <c r="BL116" s="981"/>
      <c r="BM116" s="981"/>
      <c r="BN116" s="981"/>
      <c r="BO116" s="981"/>
      <c r="BP116" s="982"/>
      <c r="BQ116" s="938" t="s">
        <v>121</v>
      </c>
      <c r="BR116" s="939"/>
      <c r="BS116" s="939"/>
      <c r="BT116" s="939"/>
      <c r="BU116" s="939"/>
      <c r="BV116" s="939" t="s">
        <v>121</v>
      </c>
      <c r="BW116" s="939"/>
      <c r="BX116" s="939"/>
      <c r="BY116" s="939"/>
      <c r="BZ116" s="939"/>
      <c r="CA116" s="939" t="s">
        <v>121</v>
      </c>
      <c r="CB116" s="939"/>
      <c r="CC116" s="939"/>
      <c r="CD116" s="939"/>
      <c r="CE116" s="939"/>
      <c r="CF116" s="933" t="s">
        <v>121</v>
      </c>
      <c r="CG116" s="934"/>
      <c r="CH116" s="934"/>
      <c r="CI116" s="934"/>
      <c r="CJ116" s="934"/>
      <c r="CK116" s="961"/>
      <c r="CL116" s="962"/>
      <c r="CM116" s="935" t="s">
        <v>437</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121</v>
      </c>
      <c r="DH116" s="972"/>
      <c r="DI116" s="972"/>
      <c r="DJ116" s="972"/>
      <c r="DK116" s="973"/>
      <c r="DL116" s="974" t="s">
        <v>121</v>
      </c>
      <c r="DM116" s="972"/>
      <c r="DN116" s="972"/>
      <c r="DO116" s="972"/>
      <c r="DP116" s="973"/>
      <c r="DQ116" s="974" t="s">
        <v>121</v>
      </c>
      <c r="DR116" s="972"/>
      <c r="DS116" s="972"/>
      <c r="DT116" s="972"/>
      <c r="DU116" s="973"/>
      <c r="DV116" s="975" t="s">
        <v>121</v>
      </c>
      <c r="DW116" s="976"/>
      <c r="DX116" s="976"/>
      <c r="DY116" s="976"/>
      <c r="DZ116" s="977"/>
    </row>
    <row r="117" spans="1:130" s="212" customFormat="1" ht="26.25" customHeight="1" x14ac:dyDescent="0.2">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438</v>
      </c>
      <c r="Z117" s="907"/>
      <c r="AA117" s="991">
        <v>530153</v>
      </c>
      <c r="AB117" s="992"/>
      <c r="AC117" s="992"/>
      <c r="AD117" s="992"/>
      <c r="AE117" s="993"/>
      <c r="AF117" s="994">
        <v>482260</v>
      </c>
      <c r="AG117" s="992"/>
      <c r="AH117" s="992"/>
      <c r="AI117" s="992"/>
      <c r="AJ117" s="993"/>
      <c r="AK117" s="994">
        <v>435229</v>
      </c>
      <c r="AL117" s="992"/>
      <c r="AM117" s="992"/>
      <c r="AN117" s="992"/>
      <c r="AO117" s="993"/>
      <c r="AP117" s="995"/>
      <c r="AQ117" s="996"/>
      <c r="AR117" s="996"/>
      <c r="AS117" s="996"/>
      <c r="AT117" s="997"/>
      <c r="AU117" s="921"/>
      <c r="AV117" s="922"/>
      <c r="AW117" s="922"/>
      <c r="AX117" s="922"/>
      <c r="AY117" s="922"/>
      <c r="AZ117" s="987" t="s">
        <v>439</v>
      </c>
      <c r="BA117" s="988"/>
      <c r="BB117" s="988"/>
      <c r="BC117" s="988"/>
      <c r="BD117" s="988"/>
      <c r="BE117" s="988"/>
      <c r="BF117" s="988"/>
      <c r="BG117" s="988"/>
      <c r="BH117" s="988"/>
      <c r="BI117" s="988"/>
      <c r="BJ117" s="988"/>
      <c r="BK117" s="988"/>
      <c r="BL117" s="988"/>
      <c r="BM117" s="988"/>
      <c r="BN117" s="988"/>
      <c r="BO117" s="988"/>
      <c r="BP117" s="989"/>
      <c r="BQ117" s="938" t="s">
        <v>121</v>
      </c>
      <c r="BR117" s="939"/>
      <c r="BS117" s="939"/>
      <c r="BT117" s="939"/>
      <c r="BU117" s="939"/>
      <c r="BV117" s="939" t="s">
        <v>121</v>
      </c>
      <c r="BW117" s="939"/>
      <c r="BX117" s="939"/>
      <c r="BY117" s="939"/>
      <c r="BZ117" s="939"/>
      <c r="CA117" s="939" t="s">
        <v>121</v>
      </c>
      <c r="CB117" s="939"/>
      <c r="CC117" s="939"/>
      <c r="CD117" s="939"/>
      <c r="CE117" s="939"/>
      <c r="CF117" s="933" t="s">
        <v>121</v>
      </c>
      <c r="CG117" s="934"/>
      <c r="CH117" s="934"/>
      <c r="CI117" s="934"/>
      <c r="CJ117" s="934"/>
      <c r="CK117" s="961"/>
      <c r="CL117" s="962"/>
      <c r="CM117" s="935" t="s">
        <v>440</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121</v>
      </c>
      <c r="DH117" s="972"/>
      <c r="DI117" s="972"/>
      <c r="DJ117" s="972"/>
      <c r="DK117" s="973"/>
      <c r="DL117" s="974" t="s">
        <v>121</v>
      </c>
      <c r="DM117" s="972"/>
      <c r="DN117" s="972"/>
      <c r="DO117" s="972"/>
      <c r="DP117" s="973"/>
      <c r="DQ117" s="974" t="s">
        <v>121</v>
      </c>
      <c r="DR117" s="972"/>
      <c r="DS117" s="972"/>
      <c r="DT117" s="972"/>
      <c r="DU117" s="973"/>
      <c r="DV117" s="975" t="s">
        <v>121</v>
      </c>
      <c r="DW117" s="976"/>
      <c r="DX117" s="976"/>
      <c r="DY117" s="976"/>
      <c r="DZ117" s="977"/>
    </row>
    <row r="118" spans="1:130" s="212" customFormat="1" ht="26.25" customHeight="1" x14ac:dyDescent="0.2">
      <c r="A118" s="925" t="s">
        <v>414</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411</v>
      </c>
      <c r="AB118" s="906"/>
      <c r="AC118" s="906"/>
      <c r="AD118" s="906"/>
      <c r="AE118" s="907"/>
      <c r="AF118" s="905" t="s">
        <v>412</v>
      </c>
      <c r="AG118" s="906"/>
      <c r="AH118" s="906"/>
      <c r="AI118" s="906"/>
      <c r="AJ118" s="907"/>
      <c r="AK118" s="905" t="s">
        <v>295</v>
      </c>
      <c r="AL118" s="906"/>
      <c r="AM118" s="906"/>
      <c r="AN118" s="906"/>
      <c r="AO118" s="907"/>
      <c r="AP118" s="983" t="s">
        <v>413</v>
      </c>
      <c r="AQ118" s="984"/>
      <c r="AR118" s="984"/>
      <c r="AS118" s="984"/>
      <c r="AT118" s="985"/>
      <c r="AU118" s="921"/>
      <c r="AV118" s="922"/>
      <c r="AW118" s="922"/>
      <c r="AX118" s="922"/>
      <c r="AY118" s="922"/>
      <c r="AZ118" s="986" t="s">
        <v>441</v>
      </c>
      <c r="BA118" s="978"/>
      <c r="BB118" s="978"/>
      <c r="BC118" s="978"/>
      <c r="BD118" s="978"/>
      <c r="BE118" s="978"/>
      <c r="BF118" s="978"/>
      <c r="BG118" s="978"/>
      <c r="BH118" s="978"/>
      <c r="BI118" s="978"/>
      <c r="BJ118" s="978"/>
      <c r="BK118" s="978"/>
      <c r="BL118" s="978"/>
      <c r="BM118" s="978"/>
      <c r="BN118" s="978"/>
      <c r="BO118" s="978"/>
      <c r="BP118" s="979"/>
      <c r="BQ118" s="1012" t="s">
        <v>121</v>
      </c>
      <c r="BR118" s="1013"/>
      <c r="BS118" s="1013"/>
      <c r="BT118" s="1013"/>
      <c r="BU118" s="1013"/>
      <c r="BV118" s="1013" t="s">
        <v>121</v>
      </c>
      <c r="BW118" s="1013"/>
      <c r="BX118" s="1013"/>
      <c r="BY118" s="1013"/>
      <c r="BZ118" s="1013"/>
      <c r="CA118" s="1013" t="s">
        <v>121</v>
      </c>
      <c r="CB118" s="1013"/>
      <c r="CC118" s="1013"/>
      <c r="CD118" s="1013"/>
      <c r="CE118" s="1013"/>
      <c r="CF118" s="933" t="s">
        <v>121</v>
      </c>
      <c r="CG118" s="934"/>
      <c r="CH118" s="934"/>
      <c r="CI118" s="934"/>
      <c r="CJ118" s="934"/>
      <c r="CK118" s="961"/>
      <c r="CL118" s="962"/>
      <c r="CM118" s="935" t="s">
        <v>442</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121</v>
      </c>
      <c r="DH118" s="972"/>
      <c r="DI118" s="972"/>
      <c r="DJ118" s="972"/>
      <c r="DK118" s="973"/>
      <c r="DL118" s="974" t="s">
        <v>121</v>
      </c>
      <c r="DM118" s="972"/>
      <c r="DN118" s="972"/>
      <c r="DO118" s="972"/>
      <c r="DP118" s="973"/>
      <c r="DQ118" s="974" t="s">
        <v>121</v>
      </c>
      <c r="DR118" s="972"/>
      <c r="DS118" s="972"/>
      <c r="DT118" s="972"/>
      <c r="DU118" s="973"/>
      <c r="DV118" s="975" t="s">
        <v>121</v>
      </c>
      <c r="DW118" s="976"/>
      <c r="DX118" s="976"/>
      <c r="DY118" s="976"/>
      <c r="DZ118" s="977"/>
    </row>
    <row r="119" spans="1:130" s="212" customFormat="1" ht="26.25" customHeight="1" x14ac:dyDescent="0.2">
      <c r="A119" s="1069" t="s">
        <v>417</v>
      </c>
      <c r="B119" s="960"/>
      <c r="C119" s="942" t="s">
        <v>418</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121</v>
      </c>
      <c r="AB119" s="913"/>
      <c r="AC119" s="913"/>
      <c r="AD119" s="913"/>
      <c r="AE119" s="914"/>
      <c r="AF119" s="915" t="s">
        <v>121</v>
      </c>
      <c r="AG119" s="913"/>
      <c r="AH119" s="913"/>
      <c r="AI119" s="913"/>
      <c r="AJ119" s="914"/>
      <c r="AK119" s="915" t="s">
        <v>121</v>
      </c>
      <c r="AL119" s="913"/>
      <c r="AM119" s="913"/>
      <c r="AN119" s="913"/>
      <c r="AO119" s="914"/>
      <c r="AP119" s="916" t="s">
        <v>121</v>
      </c>
      <c r="AQ119" s="917"/>
      <c r="AR119" s="917"/>
      <c r="AS119" s="917"/>
      <c r="AT119" s="918"/>
      <c r="AU119" s="923"/>
      <c r="AV119" s="924"/>
      <c r="AW119" s="924"/>
      <c r="AX119" s="924"/>
      <c r="AY119" s="924"/>
      <c r="AZ119" s="235" t="s">
        <v>178</v>
      </c>
      <c r="BA119" s="235"/>
      <c r="BB119" s="235"/>
      <c r="BC119" s="235"/>
      <c r="BD119" s="235"/>
      <c r="BE119" s="235"/>
      <c r="BF119" s="235"/>
      <c r="BG119" s="235"/>
      <c r="BH119" s="235"/>
      <c r="BI119" s="235"/>
      <c r="BJ119" s="235"/>
      <c r="BK119" s="235"/>
      <c r="BL119" s="235"/>
      <c r="BM119" s="235"/>
      <c r="BN119" s="235"/>
      <c r="BO119" s="990" t="s">
        <v>443</v>
      </c>
      <c r="BP119" s="1018"/>
      <c r="BQ119" s="1012">
        <v>4218292</v>
      </c>
      <c r="BR119" s="1013"/>
      <c r="BS119" s="1013"/>
      <c r="BT119" s="1013"/>
      <c r="BU119" s="1013"/>
      <c r="BV119" s="1013">
        <v>3777480</v>
      </c>
      <c r="BW119" s="1013"/>
      <c r="BX119" s="1013"/>
      <c r="BY119" s="1013"/>
      <c r="BZ119" s="1013"/>
      <c r="CA119" s="1013">
        <v>3391916</v>
      </c>
      <c r="CB119" s="1013"/>
      <c r="CC119" s="1013"/>
      <c r="CD119" s="1013"/>
      <c r="CE119" s="1013"/>
      <c r="CF119" s="1014"/>
      <c r="CG119" s="1015"/>
      <c r="CH119" s="1015"/>
      <c r="CI119" s="1015"/>
      <c r="CJ119" s="1016"/>
      <c r="CK119" s="963"/>
      <c r="CL119" s="964"/>
      <c r="CM119" s="986" t="s">
        <v>444</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121</v>
      </c>
      <c r="DH119" s="999"/>
      <c r="DI119" s="999"/>
      <c r="DJ119" s="999"/>
      <c r="DK119" s="1000"/>
      <c r="DL119" s="998" t="s">
        <v>121</v>
      </c>
      <c r="DM119" s="999"/>
      <c r="DN119" s="999"/>
      <c r="DO119" s="999"/>
      <c r="DP119" s="1000"/>
      <c r="DQ119" s="998" t="s">
        <v>121</v>
      </c>
      <c r="DR119" s="999"/>
      <c r="DS119" s="999"/>
      <c r="DT119" s="999"/>
      <c r="DU119" s="1000"/>
      <c r="DV119" s="1001" t="s">
        <v>121</v>
      </c>
      <c r="DW119" s="1002"/>
      <c r="DX119" s="1002"/>
      <c r="DY119" s="1002"/>
      <c r="DZ119" s="1003"/>
    </row>
    <row r="120" spans="1:130" s="212" customFormat="1" ht="26.25" customHeight="1" x14ac:dyDescent="0.2">
      <c r="A120" s="1070"/>
      <c r="B120" s="962"/>
      <c r="C120" s="935" t="s">
        <v>421</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121</v>
      </c>
      <c r="AB120" s="972"/>
      <c r="AC120" s="972"/>
      <c r="AD120" s="972"/>
      <c r="AE120" s="973"/>
      <c r="AF120" s="974" t="s">
        <v>121</v>
      </c>
      <c r="AG120" s="972"/>
      <c r="AH120" s="972"/>
      <c r="AI120" s="972"/>
      <c r="AJ120" s="973"/>
      <c r="AK120" s="974" t="s">
        <v>121</v>
      </c>
      <c r="AL120" s="972"/>
      <c r="AM120" s="972"/>
      <c r="AN120" s="972"/>
      <c r="AO120" s="973"/>
      <c r="AP120" s="975" t="s">
        <v>121</v>
      </c>
      <c r="AQ120" s="976"/>
      <c r="AR120" s="976"/>
      <c r="AS120" s="976"/>
      <c r="AT120" s="977"/>
      <c r="AU120" s="1004" t="s">
        <v>445</v>
      </c>
      <c r="AV120" s="1005"/>
      <c r="AW120" s="1005"/>
      <c r="AX120" s="1005"/>
      <c r="AY120" s="1006"/>
      <c r="AZ120" s="942" t="s">
        <v>446</v>
      </c>
      <c r="BA120" s="910"/>
      <c r="BB120" s="910"/>
      <c r="BC120" s="910"/>
      <c r="BD120" s="910"/>
      <c r="BE120" s="910"/>
      <c r="BF120" s="910"/>
      <c r="BG120" s="910"/>
      <c r="BH120" s="910"/>
      <c r="BI120" s="910"/>
      <c r="BJ120" s="910"/>
      <c r="BK120" s="910"/>
      <c r="BL120" s="910"/>
      <c r="BM120" s="910"/>
      <c r="BN120" s="910"/>
      <c r="BO120" s="910"/>
      <c r="BP120" s="911"/>
      <c r="BQ120" s="943">
        <v>2245750</v>
      </c>
      <c r="BR120" s="944"/>
      <c r="BS120" s="944"/>
      <c r="BT120" s="944"/>
      <c r="BU120" s="944"/>
      <c r="BV120" s="944">
        <v>2175226</v>
      </c>
      <c r="BW120" s="944"/>
      <c r="BX120" s="944"/>
      <c r="BY120" s="944"/>
      <c r="BZ120" s="944"/>
      <c r="CA120" s="944">
        <v>2331800</v>
      </c>
      <c r="CB120" s="944"/>
      <c r="CC120" s="944"/>
      <c r="CD120" s="944"/>
      <c r="CE120" s="944"/>
      <c r="CF120" s="957">
        <v>92.8</v>
      </c>
      <c r="CG120" s="958"/>
      <c r="CH120" s="958"/>
      <c r="CI120" s="958"/>
      <c r="CJ120" s="958"/>
      <c r="CK120" s="1019" t="s">
        <v>447</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t="s">
        <v>121</v>
      </c>
      <c r="DH120" s="944"/>
      <c r="DI120" s="944"/>
      <c r="DJ120" s="944"/>
      <c r="DK120" s="944"/>
      <c r="DL120" s="944">
        <v>306270</v>
      </c>
      <c r="DM120" s="944"/>
      <c r="DN120" s="944"/>
      <c r="DO120" s="944"/>
      <c r="DP120" s="944"/>
      <c r="DQ120" s="944">
        <v>242570</v>
      </c>
      <c r="DR120" s="944"/>
      <c r="DS120" s="944"/>
      <c r="DT120" s="944"/>
      <c r="DU120" s="944"/>
      <c r="DV120" s="945">
        <v>9.6999999999999993</v>
      </c>
      <c r="DW120" s="945"/>
      <c r="DX120" s="945"/>
      <c r="DY120" s="945"/>
      <c r="DZ120" s="946"/>
    </row>
    <row r="121" spans="1:130" s="212" customFormat="1" ht="26.25" customHeight="1" x14ac:dyDescent="0.2">
      <c r="A121" s="1070"/>
      <c r="B121" s="962"/>
      <c r="C121" s="987" t="s">
        <v>448</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121</v>
      </c>
      <c r="AB121" s="972"/>
      <c r="AC121" s="972"/>
      <c r="AD121" s="972"/>
      <c r="AE121" s="973"/>
      <c r="AF121" s="974" t="s">
        <v>121</v>
      </c>
      <c r="AG121" s="972"/>
      <c r="AH121" s="972"/>
      <c r="AI121" s="972"/>
      <c r="AJ121" s="973"/>
      <c r="AK121" s="974" t="s">
        <v>121</v>
      </c>
      <c r="AL121" s="972"/>
      <c r="AM121" s="972"/>
      <c r="AN121" s="972"/>
      <c r="AO121" s="973"/>
      <c r="AP121" s="975" t="s">
        <v>121</v>
      </c>
      <c r="AQ121" s="976"/>
      <c r="AR121" s="976"/>
      <c r="AS121" s="976"/>
      <c r="AT121" s="977"/>
      <c r="AU121" s="1007"/>
      <c r="AV121" s="1008"/>
      <c r="AW121" s="1008"/>
      <c r="AX121" s="1008"/>
      <c r="AY121" s="1009"/>
      <c r="AZ121" s="935" t="s">
        <v>449</v>
      </c>
      <c r="BA121" s="936"/>
      <c r="BB121" s="936"/>
      <c r="BC121" s="936"/>
      <c r="BD121" s="936"/>
      <c r="BE121" s="936"/>
      <c r="BF121" s="936"/>
      <c r="BG121" s="936"/>
      <c r="BH121" s="936"/>
      <c r="BI121" s="936"/>
      <c r="BJ121" s="936"/>
      <c r="BK121" s="936"/>
      <c r="BL121" s="936"/>
      <c r="BM121" s="936"/>
      <c r="BN121" s="936"/>
      <c r="BO121" s="936"/>
      <c r="BP121" s="937"/>
      <c r="BQ121" s="938" t="s">
        <v>121</v>
      </c>
      <c r="BR121" s="939"/>
      <c r="BS121" s="939"/>
      <c r="BT121" s="939"/>
      <c r="BU121" s="939"/>
      <c r="BV121" s="939" t="s">
        <v>121</v>
      </c>
      <c r="BW121" s="939"/>
      <c r="BX121" s="939"/>
      <c r="BY121" s="939"/>
      <c r="BZ121" s="939"/>
      <c r="CA121" s="939" t="s">
        <v>121</v>
      </c>
      <c r="CB121" s="939"/>
      <c r="CC121" s="939"/>
      <c r="CD121" s="939"/>
      <c r="CE121" s="939"/>
      <c r="CF121" s="933" t="s">
        <v>121</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v>10178</v>
      </c>
      <c r="DH121" s="939"/>
      <c r="DI121" s="939"/>
      <c r="DJ121" s="939"/>
      <c r="DK121" s="939"/>
      <c r="DL121" s="939">
        <v>4717</v>
      </c>
      <c r="DM121" s="939"/>
      <c r="DN121" s="939"/>
      <c r="DO121" s="939"/>
      <c r="DP121" s="939"/>
      <c r="DQ121" s="939">
        <v>2624</v>
      </c>
      <c r="DR121" s="939"/>
      <c r="DS121" s="939"/>
      <c r="DT121" s="939"/>
      <c r="DU121" s="939"/>
      <c r="DV121" s="940">
        <v>0.1</v>
      </c>
      <c r="DW121" s="940"/>
      <c r="DX121" s="940"/>
      <c r="DY121" s="940"/>
      <c r="DZ121" s="941"/>
    </row>
    <row r="122" spans="1:130" s="212" customFormat="1" ht="26.25" customHeight="1" x14ac:dyDescent="0.2">
      <c r="A122" s="1070"/>
      <c r="B122" s="962"/>
      <c r="C122" s="935" t="s">
        <v>431</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121</v>
      </c>
      <c r="AB122" s="972"/>
      <c r="AC122" s="972"/>
      <c r="AD122" s="972"/>
      <c r="AE122" s="973"/>
      <c r="AF122" s="974" t="s">
        <v>121</v>
      </c>
      <c r="AG122" s="972"/>
      <c r="AH122" s="972"/>
      <c r="AI122" s="972"/>
      <c r="AJ122" s="973"/>
      <c r="AK122" s="974" t="s">
        <v>121</v>
      </c>
      <c r="AL122" s="972"/>
      <c r="AM122" s="972"/>
      <c r="AN122" s="972"/>
      <c r="AO122" s="973"/>
      <c r="AP122" s="975" t="s">
        <v>121</v>
      </c>
      <c r="AQ122" s="976"/>
      <c r="AR122" s="976"/>
      <c r="AS122" s="976"/>
      <c r="AT122" s="977"/>
      <c r="AU122" s="1007"/>
      <c r="AV122" s="1008"/>
      <c r="AW122" s="1008"/>
      <c r="AX122" s="1008"/>
      <c r="AY122" s="1009"/>
      <c r="AZ122" s="986" t="s">
        <v>450</v>
      </c>
      <c r="BA122" s="978"/>
      <c r="BB122" s="978"/>
      <c r="BC122" s="978"/>
      <c r="BD122" s="978"/>
      <c r="BE122" s="978"/>
      <c r="BF122" s="978"/>
      <c r="BG122" s="978"/>
      <c r="BH122" s="978"/>
      <c r="BI122" s="978"/>
      <c r="BJ122" s="978"/>
      <c r="BK122" s="978"/>
      <c r="BL122" s="978"/>
      <c r="BM122" s="978"/>
      <c r="BN122" s="978"/>
      <c r="BO122" s="978"/>
      <c r="BP122" s="979"/>
      <c r="BQ122" s="1012">
        <v>3143399</v>
      </c>
      <c r="BR122" s="1013"/>
      <c r="BS122" s="1013"/>
      <c r="BT122" s="1013"/>
      <c r="BU122" s="1013"/>
      <c r="BV122" s="1013">
        <v>2849283</v>
      </c>
      <c r="BW122" s="1013"/>
      <c r="BX122" s="1013"/>
      <c r="BY122" s="1013"/>
      <c r="BZ122" s="1013"/>
      <c r="CA122" s="1013">
        <v>2595806</v>
      </c>
      <c r="CB122" s="1013"/>
      <c r="CC122" s="1013"/>
      <c r="CD122" s="1013"/>
      <c r="CE122" s="1013"/>
      <c r="CF122" s="1030">
        <v>103.4</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121</v>
      </c>
      <c r="DH122" s="939"/>
      <c r="DI122" s="939"/>
      <c r="DJ122" s="939"/>
      <c r="DK122" s="939"/>
      <c r="DL122" s="939" t="s">
        <v>121</v>
      </c>
      <c r="DM122" s="939"/>
      <c r="DN122" s="939"/>
      <c r="DO122" s="939"/>
      <c r="DP122" s="939"/>
      <c r="DQ122" s="939" t="s">
        <v>121</v>
      </c>
      <c r="DR122" s="939"/>
      <c r="DS122" s="939"/>
      <c r="DT122" s="939"/>
      <c r="DU122" s="939"/>
      <c r="DV122" s="940" t="s">
        <v>121</v>
      </c>
      <c r="DW122" s="940"/>
      <c r="DX122" s="940"/>
      <c r="DY122" s="940"/>
      <c r="DZ122" s="941"/>
    </row>
    <row r="123" spans="1:130" s="212" customFormat="1" ht="26.25" customHeight="1" x14ac:dyDescent="0.2">
      <c r="A123" s="1070"/>
      <c r="B123" s="962"/>
      <c r="C123" s="935" t="s">
        <v>437</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121</v>
      </c>
      <c r="AB123" s="972"/>
      <c r="AC123" s="972"/>
      <c r="AD123" s="972"/>
      <c r="AE123" s="973"/>
      <c r="AF123" s="974" t="s">
        <v>121</v>
      </c>
      <c r="AG123" s="972"/>
      <c r="AH123" s="972"/>
      <c r="AI123" s="972"/>
      <c r="AJ123" s="973"/>
      <c r="AK123" s="974" t="s">
        <v>121</v>
      </c>
      <c r="AL123" s="972"/>
      <c r="AM123" s="972"/>
      <c r="AN123" s="972"/>
      <c r="AO123" s="973"/>
      <c r="AP123" s="975" t="s">
        <v>121</v>
      </c>
      <c r="AQ123" s="976"/>
      <c r="AR123" s="976"/>
      <c r="AS123" s="976"/>
      <c r="AT123" s="977"/>
      <c r="AU123" s="1010"/>
      <c r="AV123" s="1011"/>
      <c r="AW123" s="1011"/>
      <c r="AX123" s="1011"/>
      <c r="AY123" s="1011"/>
      <c r="AZ123" s="235" t="s">
        <v>178</v>
      </c>
      <c r="BA123" s="235"/>
      <c r="BB123" s="235"/>
      <c r="BC123" s="235"/>
      <c r="BD123" s="235"/>
      <c r="BE123" s="235"/>
      <c r="BF123" s="235"/>
      <c r="BG123" s="235"/>
      <c r="BH123" s="235"/>
      <c r="BI123" s="235"/>
      <c r="BJ123" s="235"/>
      <c r="BK123" s="235"/>
      <c r="BL123" s="235"/>
      <c r="BM123" s="235"/>
      <c r="BN123" s="235"/>
      <c r="BO123" s="990" t="s">
        <v>451</v>
      </c>
      <c r="BP123" s="1018"/>
      <c r="BQ123" s="1076">
        <v>5389149</v>
      </c>
      <c r="BR123" s="1077"/>
      <c r="BS123" s="1077"/>
      <c r="BT123" s="1077"/>
      <c r="BU123" s="1077"/>
      <c r="BV123" s="1077">
        <v>5024509</v>
      </c>
      <c r="BW123" s="1077"/>
      <c r="BX123" s="1077"/>
      <c r="BY123" s="1077"/>
      <c r="BZ123" s="1077"/>
      <c r="CA123" s="1077">
        <v>4927606</v>
      </c>
      <c r="CB123" s="1077"/>
      <c r="CC123" s="1077"/>
      <c r="CD123" s="1077"/>
      <c r="CE123" s="1077"/>
      <c r="CF123" s="1014"/>
      <c r="CG123" s="1015"/>
      <c r="CH123" s="1015"/>
      <c r="CI123" s="1015"/>
      <c r="CJ123" s="1016"/>
      <c r="CK123" s="1022"/>
      <c r="CL123" s="1023"/>
      <c r="CM123" s="1023"/>
      <c r="CN123" s="1023"/>
      <c r="CO123" s="1024"/>
      <c r="CP123" s="1032" t="s">
        <v>391</v>
      </c>
      <c r="CQ123" s="1033"/>
      <c r="CR123" s="1033"/>
      <c r="CS123" s="1033"/>
      <c r="CT123" s="1033"/>
      <c r="CU123" s="1033"/>
      <c r="CV123" s="1033"/>
      <c r="CW123" s="1033"/>
      <c r="CX123" s="1033"/>
      <c r="CY123" s="1033"/>
      <c r="CZ123" s="1033"/>
      <c r="DA123" s="1033"/>
      <c r="DB123" s="1033"/>
      <c r="DC123" s="1033"/>
      <c r="DD123" s="1033"/>
      <c r="DE123" s="1033"/>
      <c r="DF123" s="1034"/>
      <c r="DG123" s="971" t="s">
        <v>121</v>
      </c>
      <c r="DH123" s="972"/>
      <c r="DI123" s="972"/>
      <c r="DJ123" s="972"/>
      <c r="DK123" s="973"/>
      <c r="DL123" s="974" t="s">
        <v>121</v>
      </c>
      <c r="DM123" s="972"/>
      <c r="DN123" s="972"/>
      <c r="DO123" s="972"/>
      <c r="DP123" s="973"/>
      <c r="DQ123" s="974" t="s">
        <v>121</v>
      </c>
      <c r="DR123" s="972"/>
      <c r="DS123" s="972"/>
      <c r="DT123" s="972"/>
      <c r="DU123" s="973"/>
      <c r="DV123" s="975" t="s">
        <v>121</v>
      </c>
      <c r="DW123" s="976"/>
      <c r="DX123" s="976"/>
      <c r="DY123" s="976"/>
      <c r="DZ123" s="977"/>
    </row>
    <row r="124" spans="1:130" s="212" customFormat="1" ht="26.25" customHeight="1" thickBot="1" x14ac:dyDescent="0.25">
      <c r="A124" s="1070"/>
      <c r="B124" s="962"/>
      <c r="C124" s="935" t="s">
        <v>440</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121</v>
      </c>
      <c r="AB124" s="972"/>
      <c r="AC124" s="972"/>
      <c r="AD124" s="972"/>
      <c r="AE124" s="973"/>
      <c r="AF124" s="974" t="s">
        <v>121</v>
      </c>
      <c r="AG124" s="972"/>
      <c r="AH124" s="972"/>
      <c r="AI124" s="972"/>
      <c r="AJ124" s="973"/>
      <c r="AK124" s="974" t="s">
        <v>121</v>
      </c>
      <c r="AL124" s="972"/>
      <c r="AM124" s="972"/>
      <c r="AN124" s="972"/>
      <c r="AO124" s="973"/>
      <c r="AP124" s="975" t="s">
        <v>121</v>
      </c>
      <c r="AQ124" s="976"/>
      <c r="AR124" s="976"/>
      <c r="AS124" s="976"/>
      <c r="AT124" s="977"/>
      <c r="AU124" s="1072" t="s">
        <v>452</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121</v>
      </c>
      <c r="BR124" s="1040"/>
      <c r="BS124" s="1040"/>
      <c r="BT124" s="1040"/>
      <c r="BU124" s="1040"/>
      <c r="BV124" s="1040" t="s">
        <v>121</v>
      </c>
      <c r="BW124" s="1040"/>
      <c r="BX124" s="1040"/>
      <c r="BY124" s="1040"/>
      <c r="BZ124" s="1040"/>
      <c r="CA124" s="1040" t="s">
        <v>121</v>
      </c>
      <c r="CB124" s="1040"/>
      <c r="CC124" s="1040"/>
      <c r="CD124" s="1040"/>
      <c r="CE124" s="1040"/>
      <c r="CF124" s="1041"/>
      <c r="CG124" s="1042"/>
      <c r="CH124" s="1042"/>
      <c r="CI124" s="1042"/>
      <c r="CJ124" s="1043"/>
      <c r="CK124" s="1025"/>
      <c r="CL124" s="1025"/>
      <c r="CM124" s="1025"/>
      <c r="CN124" s="1025"/>
      <c r="CO124" s="1026"/>
      <c r="CP124" s="1032" t="s">
        <v>453</v>
      </c>
      <c r="CQ124" s="1033"/>
      <c r="CR124" s="1033"/>
      <c r="CS124" s="1033"/>
      <c r="CT124" s="1033"/>
      <c r="CU124" s="1033"/>
      <c r="CV124" s="1033"/>
      <c r="CW124" s="1033"/>
      <c r="CX124" s="1033"/>
      <c r="CY124" s="1033"/>
      <c r="CZ124" s="1033"/>
      <c r="DA124" s="1033"/>
      <c r="DB124" s="1033"/>
      <c r="DC124" s="1033"/>
      <c r="DD124" s="1033"/>
      <c r="DE124" s="1033"/>
      <c r="DF124" s="1034"/>
      <c r="DG124" s="1017">
        <v>408848</v>
      </c>
      <c r="DH124" s="999"/>
      <c r="DI124" s="999"/>
      <c r="DJ124" s="999"/>
      <c r="DK124" s="1000"/>
      <c r="DL124" s="998" t="s">
        <v>121</v>
      </c>
      <c r="DM124" s="999"/>
      <c r="DN124" s="999"/>
      <c r="DO124" s="999"/>
      <c r="DP124" s="1000"/>
      <c r="DQ124" s="998" t="s">
        <v>121</v>
      </c>
      <c r="DR124" s="999"/>
      <c r="DS124" s="999"/>
      <c r="DT124" s="999"/>
      <c r="DU124" s="1000"/>
      <c r="DV124" s="1001" t="s">
        <v>121</v>
      </c>
      <c r="DW124" s="1002"/>
      <c r="DX124" s="1002"/>
      <c r="DY124" s="1002"/>
      <c r="DZ124" s="1003"/>
    </row>
    <row r="125" spans="1:130" s="212" customFormat="1" ht="26.25" customHeight="1" x14ac:dyDescent="0.2">
      <c r="A125" s="1070"/>
      <c r="B125" s="962"/>
      <c r="C125" s="935" t="s">
        <v>442</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121</v>
      </c>
      <c r="AB125" s="972"/>
      <c r="AC125" s="972"/>
      <c r="AD125" s="972"/>
      <c r="AE125" s="973"/>
      <c r="AF125" s="974" t="s">
        <v>121</v>
      </c>
      <c r="AG125" s="972"/>
      <c r="AH125" s="972"/>
      <c r="AI125" s="972"/>
      <c r="AJ125" s="973"/>
      <c r="AK125" s="974" t="s">
        <v>121</v>
      </c>
      <c r="AL125" s="972"/>
      <c r="AM125" s="972"/>
      <c r="AN125" s="972"/>
      <c r="AO125" s="973"/>
      <c r="AP125" s="975" t="s">
        <v>121</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454</v>
      </c>
      <c r="CL125" s="1020"/>
      <c r="CM125" s="1020"/>
      <c r="CN125" s="1020"/>
      <c r="CO125" s="1021"/>
      <c r="CP125" s="942" t="s">
        <v>455</v>
      </c>
      <c r="CQ125" s="910"/>
      <c r="CR125" s="910"/>
      <c r="CS125" s="910"/>
      <c r="CT125" s="910"/>
      <c r="CU125" s="910"/>
      <c r="CV125" s="910"/>
      <c r="CW125" s="910"/>
      <c r="CX125" s="910"/>
      <c r="CY125" s="910"/>
      <c r="CZ125" s="910"/>
      <c r="DA125" s="910"/>
      <c r="DB125" s="910"/>
      <c r="DC125" s="910"/>
      <c r="DD125" s="910"/>
      <c r="DE125" s="910"/>
      <c r="DF125" s="911"/>
      <c r="DG125" s="943" t="s">
        <v>121</v>
      </c>
      <c r="DH125" s="944"/>
      <c r="DI125" s="944"/>
      <c r="DJ125" s="944"/>
      <c r="DK125" s="944"/>
      <c r="DL125" s="944" t="s">
        <v>121</v>
      </c>
      <c r="DM125" s="944"/>
      <c r="DN125" s="944"/>
      <c r="DO125" s="944"/>
      <c r="DP125" s="944"/>
      <c r="DQ125" s="944" t="s">
        <v>121</v>
      </c>
      <c r="DR125" s="944"/>
      <c r="DS125" s="944"/>
      <c r="DT125" s="944"/>
      <c r="DU125" s="944"/>
      <c r="DV125" s="945" t="s">
        <v>121</v>
      </c>
      <c r="DW125" s="945"/>
      <c r="DX125" s="945"/>
      <c r="DY125" s="945"/>
      <c r="DZ125" s="946"/>
    </row>
    <row r="126" spans="1:130" s="212" customFormat="1" ht="26.25" customHeight="1" thickBot="1" x14ac:dyDescent="0.25">
      <c r="A126" s="1070"/>
      <c r="B126" s="962"/>
      <c r="C126" s="935" t="s">
        <v>444</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121</v>
      </c>
      <c r="AB126" s="972"/>
      <c r="AC126" s="972"/>
      <c r="AD126" s="972"/>
      <c r="AE126" s="973"/>
      <c r="AF126" s="974" t="s">
        <v>121</v>
      </c>
      <c r="AG126" s="972"/>
      <c r="AH126" s="972"/>
      <c r="AI126" s="972"/>
      <c r="AJ126" s="973"/>
      <c r="AK126" s="974" t="s">
        <v>121</v>
      </c>
      <c r="AL126" s="972"/>
      <c r="AM126" s="972"/>
      <c r="AN126" s="972"/>
      <c r="AO126" s="973"/>
      <c r="AP126" s="975" t="s">
        <v>121</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456</v>
      </c>
      <c r="CQ126" s="936"/>
      <c r="CR126" s="936"/>
      <c r="CS126" s="936"/>
      <c r="CT126" s="936"/>
      <c r="CU126" s="936"/>
      <c r="CV126" s="936"/>
      <c r="CW126" s="936"/>
      <c r="CX126" s="936"/>
      <c r="CY126" s="936"/>
      <c r="CZ126" s="936"/>
      <c r="DA126" s="936"/>
      <c r="DB126" s="936"/>
      <c r="DC126" s="936"/>
      <c r="DD126" s="936"/>
      <c r="DE126" s="936"/>
      <c r="DF126" s="937"/>
      <c r="DG126" s="938" t="s">
        <v>121</v>
      </c>
      <c r="DH126" s="939"/>
      <c r="DI126" s="939"/>
      <c r="DJ126" s="939"/>
      <c r="DK126" s="939"/>
      <c r="DL126" s="939" t="s">
        <v>121</v>
      </c>
      <c r="DM126" s="939"/>
      <c r="DN126" s="939"/>
      <c r="DO126" s="939"/>
      <c r="DP126" s="939"/>
      <c r="DQ126" s="939" t="s">
        <v>121</v>
      </c>
      <c r="DR126" s="939"/>
      <c r="DS126" s="939"/>
      <c r="DT126" s="939"/>
      <c r="DU126" s="939"/>
      <c r="DV126" s="940" t="s">
        <v>121</v>
      </c>
      <c r="DW126" s="940"/>
      <c r="DX126" s="940"/>
      <c r="DY126" s="940"/>
      <c r="DZ126" s="941"/>
    </row>
    <row r="127" spans="1:130" s="212" customFormat="1" ht="26.25" customHeight="1" x14ac:dyDescent="0.2">
      <c r="A127" s="1071"/>
      <c r="B127" s="964"/>
      <c r="C127" s="986" t="s">
        <v>457</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11</v>
      </c>
      <c r="AB127" s="972"/>
      <c r="AC127" s="972"/>
      <c r="AD127" s="972"/>
      <c r="AE127" s="973"/>
      <c r="AF127" s="974">
        <v>6</v>
      </c>
      <c r="AG127" s="972"/>
      <c r="AH127" s="972"/>
      <c r="AI127" s="972"/>
      <c r="AJ127" s="973"/>
      <c r="AK127" s="974">
        <v>1</v>
      </c>
      <c r="AL127" s="972"/>
      <c r="AM127" s="972"/>
      <c r="AN127" s="972"/>
      <c r="AO127" s="973"/>
      <c r="AP127" s="975">
        <v>0</v>
      </c>
      <c r="AQ127" s="976"/>
      <c r="AR127" s="976"/>
      <c r="AS127" s="976"/>
      <c r="AT127" s="977"/>
      <c r="AU127" s="214"/>
      <c r="AV127" s="214"/>
      <c r="AW127" s="214"/>
      <c r="AX127" s="1044" t="s">
        <v>458</v>
      </c>
      <c r="AY127" s="1045"/>
      <c r="AZ127" s="1045"/>
      <c r="BA127" s="1045"/>
      <c r="BB127" s="1045"/>
      <c r="BC127" s="1045"/>
      <c r="BD127" s="1045"/>
      <c r="BE127" s="1046"/>
      <c r="BF127" s="1047" t="s">
        <v>459</v>
      </c>
      <c r="BG127" s="1045"/>
      <c r="BH127" s="1045"/>
      <c r="BI127" s="1045"/>
      <c r="BJ127" s="1045"/>
      <c r="BK127" s="1045"/>
      <c r="BL127" s="1046"/>
      <c r="BM127" s="1047" t="s">
        <v>460</v>
      </c>
      <c r="BN127" s="1045"/>
      <c r="BO127" s="1045"/>
      <c r="BP127" s="1045"/>
      <c r="BQ127" s="1045"/>
      <c r="BR127" s="1045"/>
      <c r="BS127" s="1046"/>
      <c r="BT127" s="1047" t="s">
        <v>461</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462</v>
      </c>
      <c r="CQ127" s="936"/>
      <c r="CR127" s="936"/>
      <c r="CS127" s="936"/>
      <c r="CT127" s="936"/>
      <c r="CU127" s="936"/>
      <c r="CV127" s="936"/>
      <c r="CW127" s="936"/>
      <c r="CX127" s="936"/>
      <c r="CY127" s="936"/>
      <c r="CZ127" s="936"/>
      <c r="DA127" s="936"/>
      <c r="DB127" s="936"/>
      <c r="DC127" s="936"/>
      <c r="DD127" s="936"/>
      <c r="DE127" s="936"/>
      <c r="DF127" s="937"/>
      <c r="DG127" s="938" t="s">
        <v>121</v>
      </c>
      <c r="DH127" s="939"/>
      <c r="DI127" s="939"/>
      <c r="DJ127" s="939"/>
      <c r="DK127" s="939"/>
      <c r="DL127" s="939" t="s">
        <v>121</v>
      </c>
      <c r="DM127" s="939"/>
      <c r="DN127" s="939"/>
      <c r="DO127" s="939"/>
      <c r="DP127" s="939"/>
      <c r="DQ127" s="939" t="s">
        <v>121</v>
      </c>
      <c r="DR127" s="939"/>
      <c r="DS127" s="939"/>
      <c r="DT127" s="939"/>
      <c r="DU127" s="939"/>
      <c r="DV127" s="940" t="s">
        <v>121</v>
      </c>
      <c r="DW127" s="940"/>
      <c r="DX127" s="940"/>
      <c r="DY127" s="940"/>
      <c r="DZ127" s="941"/>
    </row>
    <row r="128" spans="1:130" s="212" customFormat="1" ht="26.25" customHeight="1" thickBot="1" x14ac:dyDescent="0.25">
      <c r="A128" s="1054" t="s">
        <v>463</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464</v>
      </c>
      <c r="X128" s="1056"/>
      <c r="Y128" s="1056"/>
      <c r="Z128" s="1057"/>
      <c r="AA128" s="1058" t="s">
        <v>121</v>
      </c>
      <c r="AB128" s="1059"/>
      <c r="AC128" s="1059"/>
      <c r="AD128" s="1059"/>
      <c r="AE128" s="1060"/>
      <c r="AF128" s="1061" t="s">
        <v>121</v>
      </c>
      <c r="AG128" s="1059"/>
      <c r="AH128" s="1059"/>
      <c r="AI128" s="1059"/>
      <c r="AJ128" s="1060"/>
      <c r="AK128" s="1061" t="s">
        <v>121</v>
      </c>
      <c r="AL128" s="1059"/>
      <c r="AM128" s="1059"/>
      <c r="AN128" s="1059"/>
      <c r="AO128" s="1060"/>
      <c r="AP128" s="1062"/>
      <c r="AQ128" s="1063"/>
      <c r="AR128" s="1063"/>
      <c r="AS128" s="1063"/>
      <c r="AT128" s="1064"/>
      <c r="AU128" s="214"/>
      <c r="AV128" s="214"/>
      <c r="AW128" s="214"/>
      <c r="AX128" s="909" t="s">
        <v>465</v>
      </c>
      <c r="AY128" s="910"/>
      <c r="AZ128" s="910"/>
      <c r="BA128" s="910"/>
      <c r="BB128" s="910"/>
      <c r="BC128" s="910"/>
      <c r="BD128" s="910"/>
      <c r="BE128" s="911"/>
      <c r="BF128" s="1065" t="s">
        <v>121</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466</v>
      </c>
      <c r="CQ128" s="739"/>
      <c r="CR128" s="739"/>
      <c r="CS128" s="739"/>
      <c r="CT128" s="739"/>
      <c r="CU128" s="739"/>
      <c r="CV128" s="739"/>
      <c r="CW128" s="739"/>
      <c r="CX128" s="739"/>
      <c r="CY128" s="739"/>
      <c r="CZ128" s="739"/>
      <c r="DA128" s="739"/>
      <c r="DB128" s="739"/>
      <c r="DC128" s="739"/>
      <c r="DD128" s="739"/>
      <c r="DE128" s="739"/>
      <c r="DF128" s="1049"/>
      <c r="DG128" s="1050">
        <v>8505</v>
      </c>
      <c r="DH128" s="1051"/>
      <c r="DI128" s="1051"/>
      <c r="DJ128" s="1051"/>
      <c r="DK128" s="1051"/>
      <c r="DL128" s="1051">
        <v>7842</v>
      </c>
      <c r="DM128" s="1051"/>
      <c r="DN128" s="1051"/>
      <c r="DO128" s="1051"/>
      <c r="DP128" s="1051"/>
      <c r="DQ128" s="1051">
        <v>7166</v>
      </c>
      <c r="DR128" s="1051"/>
      <c r="DS128" s="1051"/>
      <c r="DT128" s="1051"/>
      <c r="DU128" s="1051"/>
      <c r="DV128" s="1052">
        <v>0.3</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467</v>
      </c>
      <c r="X129" s="1084"/>
      <c r="Y129" s="1084"/>
      <c r="Z129" s="1085"/>
      <c r="AA129" s="971">
        <v>2642098</v>
      </c>
      <c r="AB129" s="972"/>
      <c r="AC129" s="972"/>
      <c r="AD129" s="972"/>
      <c r="AE129" s="973"/>
      <c r="AF129" s="974">
        <v>2693476</v>
      </c>
      <c r="AG129" s="972"/>
      <c r="AH129" s="972"/>
      <c r="AI129" s="972"/>
      <c r="AJ129" s="973"/>
      <c r="AK129" s="974">
        <v>2820129</v>
      </c>
      <c r="AL129" s="972"/>
      <c r="AM129" s="972"/>
      <c r="AN129" s="972"/>
      <c r="AO129" s="973"/>
      <c r="AP129" s="1086"/>
      <c r="AQ129" s="1087"/>
      <c r="AR129" s="1087"/>
      <c r="AS129" s="1087"/>
      <c r="AT129" s="1088"/>
      <c r="AU129" s="215"/>
      <c r="AV129" s="215"/>
      <c r="AW129" s="215"/>
      <c r="AX129" s="1078" t="s">
        <v>468</v>
      </c>
      <c r="AY129" s="936"/>
      <c r="AZ129" s="936"/>
      <c r="BA129" s="936"/>
      <c r="BB129" s="936"/>
      <c r="BC129" s="936"/>
      <c r="BD129" s="936"/>
      <c r="BE129" s="937"/>
      <c r="BF129" s="1079" t="s">
        <v>121</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469</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470</v>
      </c>
      <c r="X130" s="1084"/>
      <c r="Y130" s="1084"/>
      <c r="Z130" s="1085"/>
      <c r="AA130" s="971">
        <v>344356</v>
      </c>
      <c r="AB130" s="972"/>
      <c r="AC130" s="972"/>
      <c r="AD130" s="972"/>
      <c r="AE130" s="973"/>
      <c r="AF130" s="974">
        <v>335313</v>
      </c>
      <c r="AG130" s="972"/>
      <c r="AH130" s="972"/>
      <c r="AI130" s="972"/>
      <c r="AJ130" s="973"/>
      <c r="AK130" s="974">
        <v>308538</v>
      </c>
      <c r="AL130" s="972"/>
      <c r="AM130" s="972"/>
      <c r="AN130" s="972"/>
      <c r="AO130" s="973"/>
      <c r="AP130" s="1086"/>
      <c r="AQ130" s="1087"/>
      <c r="AR130" s="1087"/>
      <c r="AS130" s="1087"/>
      <c r="AT130" s="1088"/>
      <c r="AU130" s="215"/>
      <c r="AV130" s="215"/>
      <c r="AW130" s="215"/>
      <c r="AX130" s="1078" t="s">
        <v>471</v>
      </c>
      <c r="AY130" s="936"/>
      <c r="AZ130" s="936"/>
      <c r="BA130" s="936"/>
      <c r="BB130" s="936"/>
      <c r="BC130" s="936"/>
      <c r="BD130" s="936"/>
      <c r="BE130" s="937"/>
      <c r="BF130" s="1114">
        <v>6.4</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472</v>
      </c>
      <c r="X131" s="1121"/>
      <c r="Y131" s="1121"/>
      <c r="Z131" s="1122"/>
      <c r="AA131" s="1017">
        <v>2297742</v>
      </c>
      <c r="AB131" s="999"/>
      <c r="AC131" s="999"/>
      <c r="AD131" s="999"/>
      <c r="AE131" s="1000"/>
      <c r="AF131" s="998">
        <v>2358163</v>
      </c>
      <c r="AG131" s="999"/>
      <c r="AH131" s="999"/>
      <c r="AI131" s="999"/>
      <c r="AJ131" s="1000"/>
      <c r="AK131" s="998">
        <v>2511591</v>
      </c>
      <c r="AL131" s="999"/>
      <c r="AM131" s="999"/>
      <c r="AN131" s="999"/>
      <c r="AO131" s="1000"/>
      <c r="AP131" s="1123"/>
      <c r="AQ131" s="1124"/>
      <c r="AR131" s="1124"/>
      <c r="AS131" s="1124"/>
      <c r="AT131" s="1125"/>
      <c r="AU131" s="215"/>
      <c r="AV131" s="215"/>
      <c r="AW131" s="215"/>
      <c r="AX131" s="1096" t="s">
        <v>473</v>
      </c>
      <c r="AY131" s="739"/>
      <c r="AZ131" s="739"/>
      <c r="BA131" s="739"/>
      <c r="BB131" s="739"/>
      <c r="BC131" s="739"/>
      <c r="BD131" s="739"/>
      <c r="BE131" s="1049"/>
      <c r="BF131" s="1097" t="s">
        <v>121</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474</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475</v>
      </c>
      <c r="W132" s="1107"/>
      <c r="X132" s="1107"/>
      <c r="Y132" s="1107"/>
      <c r="Z132" s="1108"/>
      <c r="AA132" s="1109">
        <v>8.0860688449999998</v>
      </c>
      <c r="AB132" s="1110"/>
      <c r="AC132" s="1110"/>
      <c r="AD132" s="1110"/>
      <c r="AE132" s="1111"/>
      <c r="AF132" s="1112">
        <v>6.2314182689999997</v>
      </c>
      <c r="AG132" s="1110"/>
      <c r="AH132" s="1110"/>
      <c r="AI132" s="1110"/>
      <c r="AJ132" s="1111"/>
      <c r="AK132" s="1112">
        <v>5.0442528260000001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476</v>
      </c>
      <c r="W133" s="1090"/>
      <c r="X133" s="1090"/>
      <c r="Y133" s="1090"/>
      <c r="Z133" s="1091"/>
      <c r="AA133" s="1092">
        <v>7.2</v>
      </c>
      <c r="AB133" s="1093"/>
      <c r="AC133" s="1093"/>
      <c r="AD133" s="1093"/>
      <c r="AE133" s="1094"/>
      <c r="AF133" s="1092">
        <v>7</v>
      </c>
      <c r="AG133" s="1093"/>
      <c r="AH133" s="1093"/>
      <c r="AI133" s="1093"/>
      <c r="AJ133" s="1094"/>
      <c r="AK133" s="1092">
        <v>6.4</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gp2K3EwFkkOYYLu6l9LDvVDgB0vPxGfZ3Sa1gV3RsX1zgpno9pWDQYL0CoUiDaSUvyKZ/KroXewT0S9PZK/60g==" saltValue="23FzWS6NmkLojAzzCGawj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OhAisSKWehIUUSjdUd3T+QdHrOPu5ciyNZ8wgxrO7pOEz5kiFXC4xV1GsMMNxy/ElrFDoyK9Rnv4aKDL57nKA==" saltValue="G1BFzUvSBRWcUNmqgzAd9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L6LMW3kqjChBmv87cG1rq9BZlOXVEwuhTbqVYIO+qqXgMtK7gRSzvJqanPjQQWOVct/1G9PsQ3BmaGedfIM+yQ==" saltValue="fNjBPSZSEy81Dn7joyIMI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27" t="s">
        <v>480</v>
      </c>
      <c r="AP7" s="253"/>
      <c r="AQ7" s="254" t="s">
        <v>481</v>
      </c>
      <c r="AR7" s="255"/>
    </row>
    <row r="8" spans="1:46" ht="13" x14ac:dyDescent="0.2">
      <c r="A8" s="247"/>
      <c r="AK8" s="256"/>
      <c r="AL8" s="257"/>
      <c r="AM8" s="257"/>
      <c r="AN8" s="258"/>
      <c r="AO8" s="1128"/>
      <c r="AP8" s="259" t="s">
        <v>482</v>
      </c>
      <c r="AQ8" s="260" t="s">
        <v>483</v>
      </c>
      <c r="AR8" s="261" t="s">
        <v>484</v>
      </c>
    </row>
    <row r="9" spans="1:46" ht="13" x14ac:dyDescent="0.2">
      <c r="A9" s="247"/>
      <c r="AK9" s="1129" t="s">
        <v>485</v>
      </c>
      <c r="AL9" s="1130"/>
      <c r="AM9" s="1130"/>
      <c r="AN9" s="1131"/>
      <c r="AO9" s="262">
        <v>853028</v>
      </c>
      <c r="AP9" s="262">
        <v>140024</v>
      </c>
      <c r="AQ9" s="263">
        <v>154424</v>
      </c>
      <c r="AR9" s="264">
        <v>-9.3000000000000007</v>
      </c>
    </row>
    <row r="10" spans="1:46" ht="13.5" customHeight="1" x14ac:dyDescent="0.2">
      <c r="A10" s="247"/>
      <c r="AK10" s="1129" t="s">
        <v>486</v>
      </c>
      <c r="AL10" s="1130"/>
      <c r="AM10" s="1130"/>
      <c r="AN10" s="1131"/>
      <c r="AO10" s="265">
        <v>116688</v>
      </c>
      <c r="AP10" s="265">
        <v>19154</v>
      </c>
      <c r="AQ10" s="266">
        <v>18194</v>
      </c>
      <c r="AR10" s="267">
        <v>5.3</v>
      </c>
    </row>
    <row r="11" spans="1:46" ht="13.5" customHeight="1" x14ac:dyDescent="0.2">
      <c r="A11" s="247"/>
      <c r="AK11" s="1129" t="s">
        <v>487</v>
      </c>
      <c r="AL11" s="1130"/>
      <c r="AM11" s="1130"/>
      <c r="AN11" s="1131"/>
      <c r="AO11" s="265">
        <v>12213</v>
      </c>
      <c r="AP11" s="265">
        <v>2005</v>
      </c>
      <c r="AQ11" s="266">
        <v>1285</v>
      </c>
      <c r="AR11" s="267">
        <v>56</v>
      </c>
    </row>
    <row r="12" spans="1:46" ht="13.5" customHeight="1" x14ac:dyDescent="0.2">
      <c r="A12" s="247"/>
      <c r="AK12" s="1129" t="s">
        <v>488</v>
      </c>
      <c r="AL12" s="1130"/>
      <c r="AM12" s="1130"/>
      <c r="AN12" s="1131"/>
      <c r="AO12" s="265" t="s">
        <v>489</v>
      </c>
      <c r="AP12" s="265" t="s">
        <v>489</v>
      </c>
      <c r="AQ12" s="266" t="s">
        <v>489</v>
      </c>
      <c r="AR12" s="267" t="s">
        <v>489</v>
      </c>
    </row>
    <row r="13" spans="1:46" ht="13.5" customHeight="1" x14ac:dyDescent="0.2">
      <c r="A13" s="247"/>
      <c r="AK13" s="1129" t="s">
        <v>490</v>
      </c>
      <c r="AL13" s="1130"/>
      <c r="AM13" s="1130"/>
      <c r="AN13" s="1131"/>
      <c r="AO13" s="265">
        <v>33810</v>
      </c>
      <c r="AP13" s="265">
        <v>5550</v>
      </c>
      <c r="AQ13" s="266">
        <v>5735</v>
      </c>
      <c r="AR13" s="267">
        <v>-3.2</v>
      </c>
    </row>
    <row r="14" spans="1:46" ht="13.5" customHeight="1" x14ac:dyDescent="0.2">
      <c r="A14" s="247"/>
      <c r="AK14" s="1129" t="s">
        <v>491</v>
      </c>
      <c r="AL14" s="1130"/>
      <c r="AM14" s="1130"/>
      <c r="AN14" s="1131"/>
      <c r="AO14" s="265" t="s">
        <v>489</v>
      </c>
      <c r="AP14" s="265" t="s">
        <v>489</v>
      </c>
      <c r="AQ14" s="266">
        <v>2950</v>
      </c>
      <c r="AR14" s="267" t="s">
        <v>489</v>
      </c>
    </row>
    <row r="15" spans="1:46" ht="13.5" customHeight="1" x14ac:dyDescent="0.2">
      <c r="A15" s="247"/>
      <c r="AK15" s="1132" t="s">
        <v>492</v>
      </c>
      <c r="AL15" s="1133"/>
      <c r="AM15" s="1133"/>
      <c r="AN15" s="1134"/>
      <c r="AO15" s="265">
        <v>-50337</v>
      </c>
      <c r="AP15" s="265">
        <v>-8263</v>
      </c>
      <c r="AQ15" s="266">
        <v>-9110</v>
      </c>
      <c r="AR15" s="267">
        <v>-9.3000000000000007</v>
      </c>
    </row>
    <row r="16" spans="1:46" ht="13" x14ac:dyDescent="0.2">
      <c r="A16" s="247"/>
      <c r="AK16" s="1132" t="s">
        <v>178</v>
      </c>
      <c r="AL16" s="1133"/>
      <c r="AM16" s="1133"/>
      <c r="AN16" s="1134"/>
      <c r="AO16" s="265">
        <v>965402</v>
      </c>
      <c r="AP16" s="265">
        <v>158470</v>
      </c>
      <c r="AQ16" s="266">
        <v>173477</v>
      </c>
      <c r="AR16" s="267">
        <v>-8.6999999999999993</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35" t="s">
        <v>497</v>
      </c>
      <c r="AL21" s="1136"/>
      <c r="AM21" s="1136"/>
      <c r="AN21" s="1137"/>
      <c r="AO21" s="277">
        <v>10.01</v>
      </c>
      <c r="AP21" s="278">
        <v>14.28</v>
      </c>
      <c r="AQ21" s="279">
        <v>-4.2699999999999996</v>
      </c>
      <c r="AS21" s="280"/>
      <c r="AT21" s="276"/>
    </row>
    <row r="22" spans="1:46" s="248" customFormat="1" ht="13" x14ac:dyDescent="0.2">
      <c r="A22" s="276"/>
      <c r="AK22" s="1135" t="s">
        <v>498</v>
      </c>
      <c r="AL22" s="1136"/>
      <c r="AM22" s="1136"/>
      <c r="AN22" s="1137"/>
      <c r="AO22" s="281">
        <v>94.7</v>
      </c>
      <c r="AP22" s="282">
        <v>96</v>
      </c>
      <c r="AQ22" s="283">
        <v>-1.3</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499</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27" t="s">
        <v>480</v>
      </c>
      <c r="AP30" s="253"/>
      <c r="AQ30" s="254" t="s">
        <v>481</v>
      </c>
      <c r="AR30" s="255"/>
    </row>
    <row r="31" spans="1:46" ht="13" x14ac:dyDescent="0.2">
      <c r="A31" s="247"/>
      <c r="AK31" s="256"/>
      <c r="AL31" s="257"/>
      <c r="AM31" s="257"/>
      <c r="AN31" s="258"/>
      <c r="AO31" s="1128"/>
      <c r="AP31" s="259" t="s">
        <v>482</v>
      </c>
      <c r="AQ31" s="260" t="s">
        <v>483</v>
      </c>
      <c r="AR31" s="261" t="s">
        <v>484</v>
      </c>
    </row>
    <row r="32" spans="1:46" ht="27" customHeight="1" x14ac:dyDescent="0.2">
      <c r="A32" s="247"/>
      <c r="AK32" s="1143" t="s">
        <v>502</v>
      </c>
      <c r="AL32" s="1144"/>
      <c r="AM32" s="1144"/>
      <c r="AN32" s="1145"/>
      <c r="AO32" s="291">
        <v>383869</v>
      </c>
      <c r="AP32" s="291">
        <v>63012</v>
      </c>
      <c r="AQ32" s="292">
        <v>83140</v>
      </c>
      <c r="AR32" s="293">
        <v>-24.2</v>
      </c>
    </row>
    <row r="33" spans="1:46" ht="13.5" customHeight="1" x14ac:dyDescent="0.2">
      <c r="A33" s="247"/>
      <c r="AK33" s="1143" t="s">
        <v>503</v>
      </c>
      <c r="AL33" s="1144"/>
      <c r="AM33" s="1144"/>
      <c r="AN33" s="1145"/>
      <c r="AO33" s="291" t="s">
        <v>489</v>
      </c>
      <c r="AP33" s="291" t="s">
        <v>489</v>
      </c>
      <c r="AQ33" s="292" t="s">
        <v>489</v>
      </c>
      <c r="AR33" s="293" t="s">
        <v>489</v>
      </c>
    </row>
    <row r="34" spans="1:46" ht="27" customHeight="1" x14ac:dyDescent="0.2">
      <c r="A34" s="247"/>
      <c r="AK34" s="1143" t="s">
        <v>504</v>
      </c>
      <c r="AL34" s="1144"/>
      <c r="AM34" s="1144"/>
      <c r="AN34" s="1145"/>
      <c r="AO34" s="291" t="s">
        <v>489</v>
      </c>
      <c r="AP34" s="291" t="s">
        <v>489</v>
      </c>
      <c r="AQ34" s="292" t="s">
        <v>489</v>
      </c>
      <c r="AR34" s="293" t="s">
        <v>489</v>
      </c>
    </row>
    <row r="35" spans="1:46" ht="27" customHeight="1" x14ac:dyDescent="0.2">
      <c r="A35" s="247"/>
      <c r="AK35" s="1143" t="s">
        <v>505</v>
      </c>
      <c r="AL35" s="1144"/>
      <c r="AM35" s="1144"/>
      <c r="AN35" s="1145"/>
      <c r="AO35" s="291">
        <v>44517</v>
      </c>
      <c r="AP35" s="291">
        <v>7307</v>
      </c>
      <c r="AQ35" s="292">
        <v>26106</v>
      </c>
      <c r="AR35" s="293">
        <v>-72</v>
      </c>
    </row>
    <row r="36" spans="1:46" ht="27" customHeight="1" x14ac:dyDescent="0.2">
      <c r="A36" s="247"/>
      <c r="AK36" s="1143" t="s">
        <v>506</v>
      </c>
      <c r="AL36" s="1144"/>
      <c r="AM36" s="1144"/>
      <c r="AN36" s="1145"/>
      <c r="AO36" s="291">
        <v>6842</v>
      </c>
      <c r="AP36" s="291">
        <v>1123</v>
      </c>
      <c r="AQ36" s="292">
        <v>4689</v>
      </c>
      <c r="AR36" s="293">
        <v>-76.099999999999994</v>
      </c>
    </row>
    <row r="37" spans="1:46" ht="13.5" customHeight="1" x14ac:dyDescent="0.2">
      <c r="A37" s="247"/>
      <c r="AK37" s="1143" t="s">
        <v>507</v>
      </c>
      <c r="AL37" s="1144"/>
      <c r="AM37" s="1144"/>
      <c r="AN37" s="1145"/>
      <c r="AO37" s="291">
        <v>1</v>
      </c>
      <c r="AP37" s="291">
        <v>0</v>
      </c>
      <c r="AQ37" s="292">
        <v>554</v>
      </c>
      <c r="AR37" s="293">
        <v>-100</v>
      </c>
    </row>
    <row r="38" spans="1:46" ht="27" customHeight="1" x14ac:dyDescent="0.2">
      <c r="A38" s="247"/>
      <c r="AK38" s="1146" t="s">
        <v>508</v>
      </c>
      <c r="AL38" s="1147"/>
      <c r="AM38" s="1147"/>
      <c r="AN38" s="1148"/>
      <c r="AO38" s="294" t="s">
        <v>489</v>
      </c>
      <c r="AP38" s="294" t="s">
        <v>489</v>
      </c>
      <c r="AQ38" s="295">
        <v>7</v>
      </c>
      <c r="AR38" s="283" t="s">
        <v>489</v>
      </c>
      <c r="AS38" s="290"/>
    </row>
    <row r="39" spans="1:46" ht="13" x14ac:dyDescent="0.2">
      <c r="A39" s="247"/>
      <c r="AK39" s="1146" t="s">
        <v>509</v>
      </c>
      <c r="AL39" s="1147"/>
      <c r="AM39" s="1147"/>
      <c r="AN39" s="1148"/>
      <c r="AO39" s="291" t="s">
        <v>489</v>
      </c>
      <c r="AP39" s="291" t="s">
        <v>489</v>
      </c>
      <c r="AQ39" s="292">
        <v>-2038</v>
      </c>
      <c r="AR39" s="293" t="s">
        <v>489</v>
      </c>
      <c r="AS39" s="290"/>
    </row>
    <row r="40" spans="1:46" ht="27" customHeight="1" x14ac:dyDescent="0.2">
      <c r="A40" s="247"/>
      <c r="AK40" s="1143" t="s">
        <v>510</v>
      </c>
      <c r="AL40" s="1144"/>
      <c r="AM40" s="1144"/>
      <c r="AN40" s="1145"/>
      <c r="AO40" s="291">
        <v>-308538</v>
      </c>
      <c r="AP40" s="291">
        <v>-50646</v>
      </c>
      <c r="AQ40" s="292">
        <v>-74354</v>
      </c>
      <c r="AR40" s="293">
        <v>-31.9</v>
      </c>
      <c r="AS40" s="290"/>
    </row>
    <row r="41" spans="1:46" ht="13" x14ac:dyDescent="0.2">
      <c r="A41" s="247"/>
      <c r="AK41" s="1149" t="s">
        <v>288</v>
      </c>
      <c r="AL41" s="1150"/>
      <c r="AM41" s="1150"/>
      <c r="AN41" s="1151"/>
      <c r="AO41" s="291">
        <v>126691</v>
      </c>
      <c r="AP41" s="291">
        <v>20796</v>
      </c>
      <c r="AQ41" s="292">
        <v>38106</v>
      </c>
      <c r="AR41" s="293">
        <v>-45.4</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38" t="s">
        <v>480</v>
      </c>
      <c r="AN49" s="1140" t="s">
        <v>513</v>
      </c>
      <c r="AO49" s="1141"/>
      <c r="AP49" s="1141"/>
      <c r="AQ49" s="1141"/>
      <c r="AR49" s="1142"/>
    </row>
    <row r="50" spans="1:44" ht="13" x14ac:dyDescent="0.2">
      <c r="A50" s="247"/>
      <c r="AK50" s="305"/>
      <c r="AL50" s="306"/>
      <c r="AM50" s="1139"/>
      <c r="AN50" s="307" t="s">
        <v>514</v>
      </c>
      <c r="AO50" s="308" t="s">
        <v>515</v>
      </c>
      <c r="AP50" s="309" t="s">
        <v>516</v>
      </c>
      <c r="AQ50" s="310" t="s">
        <v>517</v>
      </c>
      <c r="AR50" s="311" t="s">
        <v>518</v>
      </c>
    </row>
    <row r="51" spans="1:44" ht="13" x14ac:dyDescent="0.2">
      <c r="A51" s="247"/>
      <c r="AK51" s="303" t="s">
        <v>519</v>
      </c>
      <c r="AL51" s="304"/>
      <c r="AM51" s="312">
        <v>384648</v>
      </c>
      <c r="AN51" s="313">
        <v>60498</v>
      </c>
      <c r="AO51" s="314">
        <v>86</v>
      </c>
      <c r="AP51" s="315">
        <v>126525</v>
      </c>
      <c r="AQ51" s="316">
        <v>0.2</v>
      </c>
      <c r="AR51" s="317">
        <v>85.8</v>
      </c>
    </row>
    <row r="52" spans="1:44" ht="13" x14ac:dyDescent="0.2">
      <c r="A52" s="247"/>
      <c r="AK52" s="318"/>
      <c r="AL52" s="319" t="s">
        <v>520</v>
      </c>
      <c r="AM52" s="320">
        <v>270631</v>
      </c>
      <c r="AN52" s="321">
        <v>42565</v>
      </c>
      <c r="AO52" s="322">
        <v>47.7</v>
      </c>
      <c r="AP52" s="323">
        <v>67052</v>
      </c>
      <c r="AQ52" s="324">
        <v>18.100000000000001</v>
      </c>
      <c r="AR52" s="325">
        <v>29.6</v>
      </c>
    </row>
    <row r="53" spans="1:44" ht="13" x14ac:dyDescent="0.2">
      <c r="A53" s="247"/>
      <c r="AK53" s="303" t="s">
        <v>521</v>
      </c>
      <c r="AL53" s="304"/>
      <c r="AM53" s="312">
        <v>526745</v>
      </c>
      <c r="AN53" s="313">
        <v>83293</v>
      </c>
      <c r="AO53" s="314">
        <v>37.700000000000003</v>
      </c>
      <c r="AP53" s="315">
        <v>122054</v>
      </c>
      <c r="AQ53" s="316">
        <v>-3.5</v>
      </c>
      <c r="AR53" s="317">
        <v>41.2</v>
      </c>
    </row>
    <row r="54" spans="1:44" ht="13" x14ac:dyDescent="0.2">
      <c r="A54" s="247"/>
      <c r="AK54" s="318"/>
      <c r="AL54" s="319" t="s">
        <v>520</v>
      </c>
      <c r="AM54" s="320">
        <v>287230</v>
      </c>
      <c r="AN54" s="321">
        <v>45419</v>
      </c>
      <c r="AO54" s="322">
        <v>6.7</v>
      </c>
      <c r="AP54" s="323">
        <v>68298</v>
      </c>
      <c r="AQ54" s="324">
        <v>1.9</v>
      </c>
      <c r="AR54" s="325">
        <v>4.8</v>
      </c>
    </row>
    <row r="55" spans="1:44" ht="13" x14ac:dyDescent="0.2">
      <c r="A55" s="247"/>
      <c r="AK55" s="303" t="s">
        <v>522</v>
      </c>
      <c r="AL55" s="304"/>
      <c r="AM55" s="312">
        <v>196426</v>
      </c>
      <c r="AN55" s="313">
        <v>31656</v>
      </c>
      <c r="AO55" s="314">
        <v>-62</v>
      </c>
      <c r="AP55" s="315">
        <v>111644</v>
      </c>
      <c r="AQ55" s="316">
        <v>-8.5</v>
      </c>
      <c r="AR55" s="317">
        <v>-53.5</v>
      </c>
    </row>
    <row r="56" spans="1:44" ht="13" x14ac:dyDescent="0.2">
      <c r="A56" s="247"/>
      <c r="AK56" s="318"/>
      <c r="AL56" s="319" t="s">
        <v>520</v>
      </c>
      <c r="AM56" s="320">
        <v>55357</v>
      </c>
      <c r="AN56" s="321">
        <v>8921</v>
      </c>
      <c r="AO56" s="322">
        <v>-80.400000000000006</v>
      </c>
      <c r="AP56" s="323">
        <v>66606</v>
      </c>
      <c r="AQ56" s="324">
        <v>-2.5</v>
      </c>
      <c r="AR56" s="325">
        <v>-77.900000000000006</v>
      </c>
    </row>
    <row r="57" spans="1:44" ht="13" x14ac:dyDescent="0.2">
      <c r="A57" s="247"/>
      <c r="AK57" s="303" t="s">
        <v>523</v>
      </c>
      <c r="AL57" s="304"/>
      <c r="AM57" s="312">
        <v>152939</v>
      </c>
      <c r="AN57" s="313">
        <v>24909</v>
      </c>
      <c r="AO57" s="314">
        <v>-21.3</v>
      </c>
      <c r="AP57" s="315">
        <v>127917</v>
      </c>
      <c r="AQ57" s="316">
        <v>14.6</v>
      </c>
      <c r="AR57" s="317">
        <v>-35.9</v>
      </c>
    </row>
    <row r="58" spans="1:44" ht="13" x14ac:dyDescent="0.2">
      <c r="A58" s="247"/>
      <c r="AK58" s="318"/>
      <c r="AL58" s="319" t="s">
        <v>520</v>
      </c>
      <c r="AM58" s="320">
        <v>86103</v>
      </c>
      <c r="AN58" s="321">
        <v>14023</v>
      </c>
      <c r="AO58" s="322">
        <v>57.2</v>
      </c>
      <c r="AP58" s="323">
        <v>69746</v>
      </c>
      <c r="AQ58" s="324">
        <v>4.7</v>
      </c>
      <c r="AR58" s="325">
        <v>52.5</v>
      </c>
    </row>
    <row r="59" spans="1:44" ht="13" x14ac:dyDescent="0.2">
      <c r="A59" s="247"/>
      <c r="AK59" s="303" t="s">
        <v>524</v>
      </c>
      <c r="AL59" s="304"/>
      <c r="AM59" s="312">
        <v>240860</v>
      </c>
      <c r="AN59" s="313">
        <v>39537</v>
      </c>
      <c r="AO59" s="314">
        <v>58.7</v>
      </c>
      <c r="AP59" s="315">
        <v>135931</v>
      </c>
      <c r="AQ59" s="316">
        <v>6.3</v>
      </c>
      <c r="AR59" s="317">
        <v>52.4</v>
      </c>
    </row>
    <row r="60" spans="1:44" ht="13" x14ac:dyDescent="0.2">
      <c r="A60" s="247"/>
      <c r="AK60" s="318"/>
      <c r="AL60" s="319" t="s">
        <v>520</v>
      </c>
      <c r="AM60" s="320">
        <v>123032</v>
      </c>
      <c r="AN60" s="321">
        <v>20196</v>
      </c>
      <c r="AO60" s="322">
        <v>44</v>
      </c>
      <c r="AP60" s="323">
        <v>75320</v>
      </c>
      <c r="AQ60" s="324">
        <v>8</v>
      </c>
      <c r="AR60" s="325">
        <v>36</v>
      </c>
    </row>
    <row r="61" spans="1:44" ht="13" x14ac:dyDescent="0.2">
      <c r="A61" s="247"/>
      <c r="AK61" s="303" t="s">
        <v>525</v>
      </c>
      <c r="AL61" s="326"/>
      <c r="AM61" s="312">
        <v>300324</v>
      </c>
      <c r="AN61" s="313">
        <v>47979</v>
      </c>
      <c r="AO61" s="314">
        <v>19.8</v>
      </c>
      <c r="AP61" s="315">
        <v>124814</v>
      </c>
      <c r="AQ61" s="327">
        <v>1.8</v>
      </c>
      <c r="AR61" s="317">
        <v>18</v>
      </c>
    </row>
    <row r="62" spans="1:44" ht="13" x14ac:dyDescent="0.2">
      <c r="A62" s="247"/>
      <c r="AK62" s="318"/>
      <c r="AL62" s="319" t="s">
        <v>520</v>
      </c>
      <c r="AM62" s="320">
        <v>164471</v>
      </c>
      <c r="AN62" s="321">
        <v>26225</v>
      </c>
      <c r="AO62" s="322">
        <v>15</v>
      </c>
      <c r="AP62" s="323">
        <v>69404</v>
      </c>
      <c r="AQ62" s="324">
        <v>6</v>
      </c>
      <c r="AR62" s="325">
        <v>9</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6CRF/RZnXFCx4ZT1c7P8dNS6sIjobT89EF+3d6FWVmdKekbMYZcZuQ4DBl0a0sPjuDUnAt5GvklpnXDIVGPFVg==" saltValue="ow65JvMc3sXpLVGgMjQxW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VePPhjYYn7tAFn5rQ3wzOYGH030lwI9WArsmfroy3DRyvgxdqXBGrwPKIbWvlNaDh8qlbdjURMbPEYGlExrLaw==" saltValue="XsUu0mEd7Vc8fVGp8RnHw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election activeCell="AD102" sqref="AD102"/>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8TKdosKYLJqfnDrH8tjbohhRSHAZmJy02+NDb8gB8fppKT9QViN9zlmB/FaMd7qiOJzKs7wz1u8AN9cWVm7inA==" saltValue="Llsf34PvA37T4k1vixMAX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activeCell="M44" sqref="M44"/>
    </sheetView>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26.79</v>
      </c>
      <c r="G47" s="12">
        <v>31.42</v>
      </c>
      <c r="H47" s="12">
        <v>32.340000000000003</v>
      </c>
      <c r="I47" s="12">
        <v>31.8</v>
      </c>
      <c r="J47" s="13">
        <v>32.119999999999997</v>
      </c>
    </row>
    <row r="48" spans="2:10" ht="57.75" customHeight="1" x14ac:dyDescent="0.2">
      <c r="B48" s="14"/>
      <c r="C48" s="1154" t="s">
        <v>4</v>
      </c>
      <c r="D48" s="1154"/>
      <c r="E48" s="1155"/>
      <c r="F48" s="15">
        <v>11.79</v>
      </c>
      <c r="G48" s="16">
        <v>13.82</v>
      </c>
      <c r="H48" s="16">
        <v>11.4</v>
      </c>
      <c r="I48" s="16">
        <v>11.72</v>
      </c>
      <c r="J48" s="17">
        <v>12.73</v>
      </c>
    </row>
    <row r="49" spans="2:10" ht="57.75" customHeight="1" thickBot="1" x14ac:dyDescent="0.25">
      <c r="B49" s="18"/>
      <c r="C49" s="1156" t="s">
        <v>5</v>
      </c>
      <c r="D49" s="1156"/>
      <c r="E49" s="1157"/>
      <c r="F49" s="19" t="s">
        <v>532</v>
      </c>
      <c r="G49" s="20">
        <v>9.5500000000000007</v>
      </c>
      <c r="H49" s="20" t="s">
        <v>533</v>
      </c>
      <c r="I49" s="20">
        <v>0.62</v>
      </c>
      <c r="J49" s="21">
        <v>3.28</v>
      </c>
    </row>
    <row r="50" spans="2:10" ht="13" x14ac:dyDescent="0.2"/>
  </sheetData>
  <sheetProtection algorithmName="SHA-512" hashValue="DgQMiqCkhli2YhUqOwZFUGw5ZZj8stxrVMBuk38Hs/vWdW3bcr0XExw1DTJTt3c7tqFq1RHTdvH88Qi7WTNWQg==" saltValue="SM5HEQp+/yVu5RhWs/qj/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534</v>
      </c>
      <c r="D34" s="1162"/>
      <c r="E34" s="1163"/>
      <c r="F34" s="32">
        <v>11.79</v>
      </c>
      <c r="G34" s="33">
        <v>13.81</v>
      </c>
      <c r="H34" s="33">
        <v>11.39</v>
      </c>
      <c r="I34" s="33">
        <v>11.72</v>
      </c>
      <c r="J34" s="34">
        <v>12.73</v>
      </c>
      <c r="K34" s="22"/>
      <c r="L34" s="22"/>
      <c r="M34" s="22"/>
      <c r="N34" s="22"/>
      <c r="O34" s="22"/>
      <c r="P34" s="22"/>
    </row>
    <row r="35" spans="1:16" ht="39" customHeight="1" x14ac:dyDescent="0.2">
      <c r="A35" s="22"/>
      <c r="B35" s="35"/>
      <c r="C35" s="1158" t="s">
        <v>535</v>
      </c>
      <c r="D35" s="1158"/>
      <c r="E35" s="1159"/>
      <c r="F35" s="36">
        <v>5.38</v>
      </c>
      <c r="G35" s="37">
        <v>5.13</v>
      </c>
      <c r="H35" s="37">
        <v>6.2</v>
      </c>
      <c r="I35" s="37">
        <v>7.6</v>
      </c>
      <c r="J35" s="38">
        <v>7.45</v>
      </c>
      <c r="K35" s="22"/>
      <c r="L35" s="22"/>
      <c r="M35" s="22"/>
      <c r="N35" s="22"/>
      <c r="O35" s="22"/>
      <c r="P35" s="22"/>
    </row>
    <row r="36" spans="1:16" ht="39" customHeight="1" x14ac:dyDescent="0.2">
      <c r="A36" s="22"/>
      <c r="B36" s="35"/>
      <c r="C36" s="1158" t="s">
        <v>536</v>
      </c>
      <c r="D36" s="1158"/>
      <c r="E36" s="1159"/>
      <c r="F36" s="36">
        <v>10.199999999999999</v>
      </c>
      <c r="G36" s="37">
        <v>7.94</v>
      </c>
      <c r="H36" s="37">
        <v>7.67</v>
      </c>
      <c r="I36" s="37">
        <v>7.79</v>
      </c>
      <c r="J36" s="38">
        <v>6.22</v>
      </c>
      <c r="K36" s="22"/>
      <c r="L36" s="22"/>
      <c r="M36" s="22"/>
      <c r="N36" s="22"/>
      <c r="O36" s="22"/>
      <c r="P36" s="22"/>
    </row>
    <row r="37" spans="1:16" ht="39" customHeight="1" x14ac:dyDescent="0.2">
      <c r="A37" s="22"/>
      <c r="B37" s="35"/>
      <c r="C37" s="1158" t="s">
        <v>537</v>
      </c>
      <c r="D37" s="1158"/>
      <c r="E37" s="1159"/>
      <c r="F37" s="36">
        <v>0.28000000000000003</v>
      </c>
      <c r="G37" s="37">
        <v>0.77</v>
      </c>
      <c r="H37" s="37">
        <v>0.96</v>
      </c>
      <c r="I37" s="37">
        <v>1.76</v>
      </c>
      <c r="J37" s="38">
        <v>4.05</v>
      </c>
      <c r="K37" s="22"/>
      <c r="L37" s="22"/>
      <c r="M37" s="22"/>
      <c r="N37" s="22"/>
      <c r="O37" s="22"/>
      <c r="P37" s="22"/>
    </row>
    <row r="38" spans="1:16" ht="39" customHeight="1" x14ac:dyDescent="0.2">
      <c r="A38" s="22"/>
      <c r="B38" s="35"/>
      <c r="C38" s="1158" t="s">
        <v>538</v>
      </c>
      <c r="D38" s="1158"/>
      <c r="E38" s="1159"/>
      <c r="F38" s="36">
        <v>4.2300000000000004</v>
      </c>
      <c r="G38" s="37">
        <v>3.77</v>
      </c>
      <c r="H38" s="37">
        <v>3.63</v>
      </c>
      <c r="I38" s="37">
        <v>2.73</v>
      </c>
      <c r="J38" s="38">
        <v>2.2400000000000002</v>
      </c>
      <c r="K38" s="22"/>
      <c r="L38" s="22"/>
      <c r="M38" s="22"/>
      <c r="N38" s="22"/>
      <c r="O38" s="22"/>
      <c r="P38" s="22"/>
    </row>
    <row r="39" spans="1:16" ht="39" customHeight="1" x14ac:dyDescent="0.2">
      <c r="A39" s="22"/>
      <c r="B39" s="35"/>
      <c r="C39" s="1158" t="s">
        <v>539</v>
      </c>
      <c r="D39" s="1158"/>
      <c r="E39" s="1159"/>
      <c r="F39" s="36">
        <v>2.29</v>
      </c>
      <c r="G39" s="37">
        <v>1.33</v>
      </c>
      <c r="H39" s="37">
        <v>0.7</v>
      </c>
      <c r="I39" s="37">
        <v>0.38</v>
      </c>
      <c r="J39" s="38">
        <v>1.8</v>
      </c>
      <c r="K39" s="22"/>
      <c r="L39" s="22"/>
      <c r="M39" s="22"/>
      <c r="N39" s="22"/>
      <c r="O39" s="22"/>
      <c r="P39" s="22"/>
    </row>
    <row r="40" spans="1:16" ht="39" customHeight="1" x14ac:dyDescent="0.2">
      <c r="A40" s="22"/>
      <c r="B40" s="35"/>
      <c r="C40" s="1158" t="s">
        <v>540</v>
      </c>
      <c r="D40" s="1158"/>
      <c r="E40" s="1159"/>
      <c r="F40" s="36" t="s">
        <v>489</v>
      </c>
      <c r="G40" s="37" t="s">
        <v>489</v>
      </c>
      <c r="H40" s="37" t="s">
        <v>489</v>
      </c>
      <c r="I40" s="37">
        <v>1.19</v>
      </c>
      <c r="J40" s="38">
        <v>1.53</v>
      </c>
      <c r="K40" s="22"/>
      <c r="L40" s="22"/>
      <c r="M40" s="22"/>
      <c r="N40" s="22"/>
      <c r="O40" s="22"/>
      <c r="P40" s="22"/>
    </row>
    <row r="41" spans="1:16" ht="39" customHeight="1" x14ac:dyDescent="0.2">
      <c r="A41" s="22"/>
      <c r="B41" s="35"/>
      <c r="C41" s="1158" t="s">
        <v>541</v>
      </c>
      <c r="D41" s="1158"/>
      <c r="E41" s="1159"/>
      <c r="F41" s="36">
        <v>7.0000000000000007E-2</v>
      </c>
      <c r="G41" s="37">
        <v>0.08</v>
      </c>
      <c r="H41" s="37">
        <v>0.08</v>
      </c>
      <c r="I41" s="37">
        <v>0.2</v>
      </c>
      <c r="J41" s="38">
        <v>0.14000000000000001</v>
      </c>
      <c r="K41" s="22"/>
      <c r="L41" s="22"/>
      <c r="M41" s="22"/>
      <c r="N41" s="22"/>
      <c r="O41" s="22"/>
      <c r="P41" s="22"/>
    </row>
    <row r="42" spans="1:16" ht="39" customHeight="1" x14ac:dyDescent="0.2">
      <c r="A42" s="22"/>
      <c r="B42" s="39"/>
      <c r="C42" s="1158" t="s">
        <v>542</v>
      </c>
      <c r="D42" s="1158"/>
      <c r="E42" s="1159"/>
      <c r="F42" s="36" t="s">
        <v>489</v>
      </c>
      <c r="G42" s="37" t="s">
        <v>489</v>
      </c>
      <c r="H42" s="37" t="s">
        <v>489</v>
      </c>
      <c r="I42" s="37" t="s">
        <v>489</v>
      </c>
      <c r="J42" s="38" t="s">
        <v>489</v>
      </c>
      <c r="K42" s="22"/>
      <c r="L42" s="22"/>
      <c r="M42" s="22"/>
      <c r="N42" s="22"/>
      <c r="O42" s="22"/>
      <c r="P42" s="22"/>
    </row>
    <row r="43" spans="1:16" ht="39" customHeight="1" thickBot="1" x14ac:dyDescent="0.25">
      <c r="A43" s="22"/>
      <c r="B43" s="40"/>
      <c r="C43" s="1160" t="s">
        <v>543</v>
      </c>
      <c r="D43" s="1160"/>
      <c r="E43" s="1161"/>
      <c r="F43" s="41">
        <v>0.28000000000000003</v>
      </c>
      <c r="G43" s="42">
        <v>0.17</v>
      </c>
      <c r="H43" s="42">
        <v>0.2</v>
      </c>
      <c r="I43" s="42" t="s">
        <v>489</v>
      </c>
      <c r="J43" s="43" t="s">
        <v>489</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1WGwTZmAPKK6EdITKaYJvgyKvSx43UQysFtp6xOaaAsiXlsveG8sVNjs4l12FRzwDjhElMBuI8vMZt8e4PFglA==" saltValue="vs1GEdodZdIHK8rW6t68x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R43" sqref="R43"/>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349</v>
      </c>
      <c r="L45" s="58">
        <v>391</v>
      </c>
      <c r="M45" s="58">
        <v>418</v>
      </c>
      <c r="N45" s="58">
        <v>412</v>
      </c>
      <c r="O45" s="59">
        <v>384</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489</v>
      </c>
      <c r="L46" s="62" t="s">
        <v>489</v>
      </c>
      <c r="M46" s="62" t="s">
        <v>489</v>
      </c>
      <c r="N46" s="62" t="s">
        <v>489</v>
      </c>
      <c r="O46" s="63" t="s">
        <v>489</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489</v>
      </c>
      <c r="L47" s="62" t="s">
        <v>489</v>
      </c>
      <c r="M47" s="62" t="s">
        <v>489</v>
      </c>
      <c r="N47" s="62" t="s">
        <v>489</v>
      </c>
      <c r="O47" s="63" t="s">
        <v>489</v>
      </c>
      <c r="P47" s="46"/>
      <c r="Q47" s="46"/>
      <c r="R47" s="46"/>
      <c r="S47" s="46"/>
      <c r="T47" s="46"/>
      <c r="U47" s="46"/>
    </row>
    <row r="48" spans="1:21" ht="30.75" customHeight="1" x14ac:dyDescent="0.2">
      <c r="A48" s="46"/>
      <c r="B48" s="1166"/>
      <c r="C48" s="1167"/>
      <c r="D48" s="60"/>
      <c r="E48" s="1172" t="s">
        <v>13</v>
      </c>
      <c r="F48" s="1172"/>
      <c r="G48" s="1172"/>
      <c r="H48" s="1172"/>
      <c r="I48" s="1172"/>
      <c r="J48" s="1173"/>
      <c r="K48" s="61">
        <v>126</v>
      </c>
      <c r="L48" s="62">
        <v>100</v>
      </c>
      <c r="M48" s="62">
        <v>105</v>
      </c>
      <c r="N48" s="62">
        <v>63</v>
      </c>
      <c r="O48" s="63">
        <v>45</v>
      </c>
      <c r="P48" s="46"/>
      <c r="Q48" s="46"/>
      <c r="R48" s="46"/>
      <c r="S48" s="46"/>
      <c r="T48" s="46"/>
      <c r="U48" s="46"/>
    </row>
    <row r="49" spans="1:21" ht="30.75" customHeight="1" x14ac:dyDescent="0.2">
      <c r="A49" s="46"/>
      <c r="B49" s="1166"/>
      <c r="C49" s="1167"/>
      <c r="D49" s="60"/>
      <c r="E49" s="1172" t="s">
        <v>14</v>
      </c>
      <c r="F49" s="1172"/>
      <c r="G49" s="1172"/>
      <c r="H49" s="1172"/>
      <c r="I49" s="1172"/>
      <c r="J49" s="1173"/>
      <c r="K49" s="61">
        <v>5</v>
      </c>
      <c r="L49" s="62">
        <v>7</v>
      </c>
      <c r="M49" s="62">
        <v>8</v>
      </c>
      <c r="N49" s="62">
        <v>7</v>
      </c>
      <c r="O49" s="63">
        <v>7</v>
      </c>
      <c r="P49" s="46"/>
      <c r="Q49" s="46"/>
      <c r="R49" s="46"/>
      <c r="S49" s="46"/>
      <c r="T49" s="46"/>
      <c r="U49" s="46"/>
    </row>
    <row r="50" spans="1:21" ht="30.75" customHeight="1" x14ac:dyDescent="0.2">
      <c r="A50" s="46"/>
      <c r="B50" s="1166"/>
      <c r="C50" s="1167"/>
      <c r="D50" s="60"/>
      <c r="E50" s="1172" t="s">
        <v>15</v>
      </c>
      <c r="F50" s="1172"/>
      <c r="G50" s="1172"/>
      <c r="H50" s="1172"/>
      <c r="I50" s="1172"/>
      <c r="J50" s="1173"/>
      <c r="K50" s="61">
        <v>0</v>
      </c>
      <c r="L50" s="62">
        <v>0</v>
      </c>
      <c r="M50" s="62">
        <v>0</v>
      </c>
      <c r="N50" s="62">
        <v>0</v>
      </c>
      <c r="O50" s="63">
        <v>0</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489</v>
      </c>
      <c r="L51" s="62" t="s">
        <v>489</v>
      </c>
      <c r="M51" s="62" t="s">
        <v>489</v>
      </c>
      <c r="N51" s="62" t="s">
        <v>489</v>
      </c>
      <c r="O51" s="63" t="s">
        <v>489</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336</v>
      </c>
      <c r="L52" s="62">
        <v>339</v>
      </c>
      <c r="M52" s="62">
        <v>344</v>
      </c>
      <c r="N52" s="62">
        <v>336</v>
      </c>
      <c r="O52" s="63">
        <v>308</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144</v>
      </c>
      <c r="L53" s="67">
        <v>159</v>
      </c>
      <c r="M53" s="67">
        <v>187</v>
      </c>
      <c r="N53" s="67">
        <v>146</v>
      </c>
      <c r="O53" s="68">
        <v>128</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0SJV4sPCyaWXelKwnjHzihXBEWh8dQ6hWTgw88vg/JchrqHm+RF2VUFtmL6Pge4ffzGwFeH3gV3eLBGwmYthA==" saltValue="o6Ar3W04fjHPG9Kxmnl+q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O39" sqref="O39"/>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95" t="s">
        <v>30</v>
      </c>
      <c r="C41" s="1196"/>
      <c r="D41" s="103"/>
      <c r="E41" s="1201" t="s">
        <v>31</v>
      </c>
      <c r="F41" s="1201"/>
      <c r="G41" s="1201"/>
      <c r="H41" s="1202"/>
      <c r="I41" s="330">
        <v>4201</v>
      </c>
      <c r="J41" s="331">
        <v>4019</v>
      </c>
      <c r="K41" s="331">
        <v>3683</v>
      </c>
      <c r="L41" s="331">
        <v>3338</v>
      </c>
      <c r="M41" s="332">
        <v>3026</v>
      </c>
    </row>
    <row r="42" spans="2:13" ht="27.75" customHeight="1" x14ac:dyDescent="0.2">
      <c r="B42" s="1197"/>
      <c r="C42" s="1198"/>
      <c r="D42" s="104"/>
      <c r="E42" s="1203" t="s">
        <v>32</v>
      </c>
      <c r="F42" s="1203"/>
      <c r="G42" s="1203"/>
      <c r="H42" s="1204"/>
      <c r="I42" s="333" t="s">
        <v>489</v>
      </c>
      <c r="J42" s="334" t="s">
        <v>489</v>
      </c>
      <c r="K42" s="334" t="s">
        <v>489</v>
      </c>
      <c r="L42" s="334" t="s">
        <v>489</v>
      </c>
      <c r="M42" s="335" t="s">
        <v>489</v>
      </c>
    </row>
    <row r="43" spans="2:13" ht="27.75" customHeight="1" x14ac:dyDescent="0.2">
      <c r="B43" s="1197"/>
      <c r="C43" s="1198"/>
      <c r="D43" s="104"/>
      <c r="E43" s="1203" t="s">
        <v>33</v>
      </c>
      <c r="F43" s="1203"/>
      <c r="G43" s="1203"/>
      <c r="H43" s="1204"/>
      <c r="I43" s="333">
        <v>592</v>
      </c>
      <c r="J43" s="334">
        <v>493</v>
      </c>
      <c r="K43" s="334">
        <v>419</v>
      </c>
      <c r="L43" s="334">
        <v>311</v>
      </c>
      <c r="M43" s="335">
        <v>245</v>
      </c>
    </row>
    <row r="44" spans="2:13" ht="27.75" customHeight="1" x14ac:dyDescent="0.2">
      <c r="B44" s="1197"/>
      <c r="C44" s="1198"/>
      <c r="D44" s="104"/>
      <c r="E44" s="1203" t="s">
        <v>34</v>
      </c>
      <c r="F44" s="1203"/>
      <c r="G44" s="1203"/>
      <c r="H44" s="1204"/>
      <c r="I44" s="333">
        <v>38</v>
      </c>
      <c r="J44" s="334">
        <v>38</v>
      </c>
      <c r="K44" s="334">
        <v>35</v>
      </c>
      <c r="L44" s="334">
        <v>33</v>
      </c>
      <c r="M44" s="335">
        <v>31</v>
      </c>
    </row>
    <row r="45" spans="2:13" ht="27.75" customHeight="1" x14ac:dyDescent="0.2">
      <c r="B45" s="1197"/>
      <c r="C45" s="1198"/>
      <c r="D45" s="104"/>
      <c r="E45" s="1203" t="s">
        <v>35</v>
      </c>
      <c r="F45" s="1203"/>
      <c r="G45" s="1203"/>
      <c r="H45" s="1204"/>
      <c r="I45" s="333">
        <v>11</v>
      </c>
      <c r="J45" s="334">
        <v>53</v>
      </c>
      <c r="K45" s="334">
        <v>73</v>
      </c>
      <c r="L45" s="334">
        <v>87</v>
      </c>
      <c r="M45" s="335">
        <v>82</v>
      </c>
    </row>
    <row r="46" spans="2:13" ht="27.75" customHeight="1" x14ac:dyDescent="0.2">
      <c r="B46" s="1197"/>
      <c r="C46" s="1198"/>
      <c r="D46" s="105"/>
      <c r="E46" s="1203" t="s">
        <v>36</v>
      </c>
      <c r="F46" s="1203"/>
      <c r="G46" s="1203"/>
      <c r="H46" s="1204"/>
      <c r="I46" s="333">
        <v>10</v>
      </c>
      <c r="J46" s="334">
        <v>9</v>
      </c>
      <c r="K46" s="334">
        <v>9</v>
      </c>
      <c r="L46" s="334">
        <v>8</v>
      </c>
      <c r="M46" s="335">
        <v>7</v>
      </c>
    </row>
    <row r="47" spans="2:13" ht="27.75" customHeight="1" x14ac:dyDescent="0.2">
      <c r="B47" s="1197"/>
      <c r="C47" s="1198"/>
      <c r="D47" s="106"/>
      <c r="E47" s="1205" t="s">
        <v>37</v>
      </c>
      <c r="F47" s="1206"/>
      <c r="G47" s="1206"/>
      <c r="H47" s="1207"/>
      <c r="I47" s="333" t="s">
        <v>489</v>
      </c>
      <c r="J47" s="334" t="s">
        <v>489</v>
      </c>
      <c r="K47" s="334" t="s">
        <v>489</v>
      </c>
      <c r="L47" s="334" t="s">
        <v>489</v>
      </c>
      <c r="M47" s="335" t="s">
        <v>489</v>
      </c>
    </row>
    <row r="48" spans="2:13" ht="27.75" customHeight="1" x14ac:dyDescent="0.2">
      <c r="B48" s="1197"/>
      <c r="C48" s="1198"/>
      <c r="D48" s="104"/>
      <c r="E48" s="1203" t="s">
        <v>38</v>
      </c>
      <c r="F48" s="1203"/>
      <c r="G48" s="1203"/>
      <c r="H48" s="1204"/>
      <c r="I48" s="333" t="s">
        <v>489</v>
      </c>
      <c r="J48" s="334" t="s">
        <v>489</v>
      </c>
      <c r="K48" s="334" t="s">
        <v>489</v>
      </c>
      <c r="L48" s="334" t="s">
        <v>489</v>
      </c>
      <c r="M48" s="335" t="s">
        <v>489</v>
      </c>
    </row>
    <row r="49" spans="2:13" ht="27.75" customHeight="1" x14ac:dyDescent="0.2">
      <c r="B49" s="1199"/>
      <c r="C49" s="1200"/>
      <c r="D49" s="104"/>
      <c r="E49" s="1203" t="s">
        <v>39</v>
      </c>
      <c r="F49" s="1203"/>
      <c r="G49" s="1203"/>
      <c r="H49" s="1204"/>
      <c r="I49" s="333" t="s">
        <v>489</v>
      </c>
      <c r="J49" s="334" t="s">
        <v>489</v>
      </c>
      <c r="K49" s="334" t="s">
        <v>489</v>
      </c>
      <c r="L49" s="334" t="s">
        <v>489</v>
      </c>
      <c r="M49" s="335" t="s">
        <v>489</v>
      </c>
    </row>
    <row r="50" spans="2:13" ht="27.75" customHeight="1" x14ac:dyDescent="0.2">
      <c r="B50" s="1208" t="s">
        <v>40</v>
      </c>
      <c r="C50" s="1209"/>
      <c r="D50" s="107"/>
      <c r="E50" s="1203" t="s">
        <v>41</v>
      </c>
      <c r="F50" s="1203"/>
      <c r="G50" s="1203"/>
      <c r="H50" s="1204"/>
      <c r="I50" s="333">
        <v>1871</v>
      </c>
      <c r="J50" s="334">
        <v>2027</v>
      </c>
      <c r="K50" s="334">
        <v>2246</v>
      </c>
      <c r="L50" s="334">
        <v>2175</v>
      </c>
      <c r="M50" s="335">
        <v>2332</v>
      </c>
    </row>
    <row r="51" spans="2:13" ht="27.75" customHeight="1" x14ac:dyDescent="0.2">
      <c r="B51" s="1197"/>
      <c r="C51" s="1198"/>
      <c r="D51" s="104"/>
      <c r="E51" s="1203" t="s">
        <v>42</v>
      </c>
      <c r="F51" s="1203"/>
      <c r="G51" s="1203"/>
      <c r="H51" s="1204"/>
      <c r="I51" s="333" t="s">
        <v>489</v>
      </c>
      <c r="J51" s="334" t="s">
        <v>489</v>
      </c>
      <c r="K51" s="334" t="s">
        <v>489</v>
      </c>
      <c r="L51" s="334" t="s">
        <v>489</v>
      </c>
      <c r="M51" s="335" t="s">
        <v>489</v>
      </c>
    </row>
    <row r="52" spans="2:13" ht="27.75" customHeight="1" x14ac:dyDescent="0.2">
      <c r="B52" s="1199"/>
      <c r="C52" s="1200"/>
      <c r="D52" s="104"/>
      <c r="E52" s="1203" t="s">
        <v>43</v>
      </c>
      <c r="F52" s="1203"/>
      <c r="G52" s="1203"/>
      <c r="H52" s="1204"/>
      <c r="I52" s="333">
        <v>3602</v>
      </c>
      <c r="J52" s="334">
        <v>3417</v>
      </c>
      <c r="K52" s="334">
        <v>3143</v>
      </c>
      <c r="L52" s="334">
        <v>2849</v>
      </c>
      <c r="M52" s="335">
        <v>2596</v>
      </c>
    </row>
    <row r="53" spans="2:13" ht="27.75" customHeight="1" thickBot="1" x14ac:dyDescent="0.25">
      <c r="B53" s="1210" t="s">
        <v>19</v>
      </c>
      <c r="C53" s="1211"/>
      <c r="D53" s="108"/>
      <c r="E53" s="1212" t="s">
        <v>44</v>
      </c>
      <c r="F53" s="1212"/>
      <c r="G53" s="1212"/>
      <c r="H53" s="1213"/>
      <c r="I53" s="336">
        <v>-622</v>
      </c>
      <c r="J53" s="337">
        <v>-831</v>
      </c>
      <c r="K53" s="337">
        <v>-1171</v>
      </c>
      <c r="L53" s="337">
        <v>-1247</v>
      </c>
      <c r="M53" s="338">
        <v>-1536</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rNa7o8SzdoTC8GbUmSaTw2uV7P64BJAdkiKLpNueH0TdOZDpm3mqYMJx0J3JTC8ShgTObLJySgJl6SzQO/W9cA==" saltValue="5i4tn2QqUteAKODL46bJD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K55" sqref="K55"/>
    </sheetView>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222" t="s">
        <v>46</v>
      </c>
      <c r="D55" s="1222"/>
      <c r="E55" s="1223"/>
      <c r="F55" s="339">
        <v>855</v>
      </c>
      <c r="G55" s="339">
        <v>857</v>
      </c>
      <c r="H55" s="340">
        <v>906</v>
      </c>
    </row>
    <row r="56" spans="2:8" ht="52.5" customHeight="1" x14ac:dyDescent="0.2">
      <c r="B56" s="120"/>
      <c r="C56" s="1224" t="s">
        <v>47</v>
      </c>
      <c r="D56" s="1224"/>
      <c r="E56" s="1225"/>
      <c r="F56" s="341">
        <v>30</v>
      </c>
      <c r="G56" s="341">
        <v>30</v>
      </c>
      <c r="H56" s="342" t="s">
        <v>489</v>
      </c>
    </row>
    <row r="57" spans="2:8" ht="53.25" customHeight="1" x14ac:dyDescent="0.2">
      <c r="B57" s="120"/>
      <c r="C57" s="1226" t="s">
        <v>48</v>
      </c>
      <c r="D57" s="1226"/>
      <c r="E57" s="1227"/>
      <c r="F57" s="343">
        <v>1151</v>
      </c>
      <c r="G57" s="343">
        <v>1214</v>
      </c>
      <c r="H57" s="344">
        <v>1348</v>
      </c>
    </row>
    <row r="58" spans="2:8" ht="45.75" customHeight="1" x14ac:dyDescent="0.2">
      <c r="B58" s="121"/>
      <c r="C58" s="1214" t="s">
        <v>564</v>
      </c>
      <c r="D58" s="1215"/>
      <c r="E58" s="1216"/>
      <c r="F58" s="345">
        <v>750</v>
      </c>
      <c r="G58" s="345">
        <v>750</v>
      </c>
      <c r="H58" s="346">
        <v>743</v>
      </c>
    </row>
    <row r="59" spans="2:8" ht="45.75" customHeight="1" x14ac:dyDescent="0.2">
      <c r="B59" s="121"/>
      <c r="C59" s="1214" t="s">
        <v>565</v>
      </c>
      <c r="D59" s="1215"/>
      <c r="E59" s="1216"/>
      <c r="F59" s="345">
        <v>160</v>
      </c>
      <c r="G59" s="345">
        <v>210</v>
      </c>
      <c r="H59" s="346">
        <v>300</v>
      </c>
    </row>
    <row r="60" spans="2:8" ht="45.75" customHeight="1" x14ac:dyDescent="0.2">
      <c r="B60" s="121"/>
      <c r="C60" s="1214" t="s">
        <v>566</v>
      </c>
      <c r="D60" s="1215"/>
      <c r="E60" s="1216"/>
      <c r="F60" s="345">
        <v>102</v>
      </c>
      <c r="G60" s="345">
        <v>102</v>
      </c>
      <c r="H60" s="346">
        <v>102</v>
      </c>
    </row>
    <row r="61" spans="2:8" ht="45.75" customHeight="1" x14ac:dyDescent="0.2">
      <c r="B61" s="121"/>
      <c r="C61" s="1214" t="s">
        <v>563</v>
      </c>
      <c r="D61" s="1215"/>
      <c r="E61" s="1216"/>
      <c r="F61" s="345">
        <v>61</v>
      </c>
      <c r="G61" s="345">
        <v>61</v>
      </c>
      <c r="H61" s="346">
        <v>100</v>
      </c>
    </row>
    <row r="62" spans="2:8" ht="45.75" customHeight="1" thickBot="1" x14ac:dyDescent="0.25">
      <c r="B62" s="122"/>
      <c r="C62" s="1217" t="s">
        <v>567</v>
      </c>
      <c r="D62" s="1218"/>
      <c r="E62" s="1219"/>
      <c r="F62" s="347">
        <v>36</v>
      </c>
      <c r="G62" s="347">
        <v>42</v>
      </c>
      <c r="H62" s="348">
        <v>47</v>
      </c>
    </row>
    <row r="63" spans="2:8" ht="52.5" customHeight="1" thickBot="1" x14ac:dyDescent="0.25">
      <c r="B63" s="123"/>
      <c r="C63" s="1220" t="s">
        <v>49</v>
      </c>
      <c r="D63" s="1220"/>
      <c r="E63" s="1221"/>
      <c r="F63" s="349">
        <v>2036</v>
      </c>
      <c r="G63" s="349">
        <v>2101</v>
      </c>
      <c r="H63" s="350">
        <v>2254</v>
      </c>
    </row>
    <row r="64" spans="2:8" ht="13" x14ac:dyDescent="0.2"/>
  </sheetData>
  <sheetProtection algorithmName="SHA-512" hashValue="eESNW3OTJUsi5HwbDi4Pe3IQJTuqK0VNVZC1r1c25g5qAPmkP6oq9HnZdQsGFHrEtJ19d3UuLiWPO/9/LwJofA==" saltValue="30IiMvdGC43gvphEdOO+E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41CD3-BE1F-44DC-858E-7787916808DA}">
  <sheetPr>
    <pageSetUpPr fitToPage="1"/>
  </sheetPr>
  <dimension ref="A1:DE85"/>
  <sheetViews>
    <sheetView showGridLines="0" zoomScaleNormal="100" zoomScaleSheetLayoutView="55" workbookViewId="0">
      <selection activeCell="AN65" sqref="AN65:DC69"/>
    </sheetView>
  </sheetViews>
  <sheetFormatPr defaultColWidth="0" defaultRowHeight="0"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 x14ac:dyDescent="0.2">
      <c r="DD19" s="243"/>
      <c r="DE19" s="243"/>
    </row>
    <row r="20" spans="1:109" ht="13"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64"/>
      <c r="DD40" s="364"/>
      <c r="DE40" s="243"/>
    </row>
    <row r="41" spans="2:109" ht="16.5" x14ac:dyDescent="0.2">
      <c r="B41" s="244" t="s">
        <v>578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61"/>
      <c r="I42" s="360"/>
      <c r="J42" s="360"/>
      <c r="K42" s="360"/>
      <c r="AM42" s="361"/>
      <c r="AN42" s="361" t="s">
        <v>574</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30" t="s">
        <v>577</v>
      </c>
      <c r="AO43" s="1231"/>
      <c r="AP43" s="1231"/>
      <c r="AQ43" s="1231"/>
      <c r="AR43" s="1231"/>
      <c r="AS43" s="1231"/>
      <c r="AT43" s="1231"/>
      <c r="AU43" s="1231"/>
      <c r="AV43" s="1231"/>
      <c r="AW43" s="1231"/>
      <c r="AX43" s="1231"/>
      <c r="AY43" s="1231"/>
      <c r="AZ43" s="1231"/>
      <c r="BA43" s="1231"/>
      <c r="BB43" s="1231"/>
      <c r="BC43" s="1231"/>
      <c r="BD43" s="1231"/>
      <c r="BE43" s="1231"/>
      <c r="BF43" s="1231"/>
      <c r="BG43" s="1231"/>
      <c r="BH43" s="1231"/>
      <c r="BI43" s="1231"/>
      <c r="BJ43" s="1231"/>
      <c r="BK43" s="1231"/>
      <c r="BL43" s="1231"/>
      <c r="BM43" s="1231"/>
      <c r="BN43" s="1231"/>
      <c r="BO43" s="1231"/>
      <c r="BP43" s="1231"/>
      <c r="BQ43" s="1231"/>
      <c r="BR43" s="1231"/>
      <c r="BS43" s="1231"/>
      <c r="BT43" s="1231"/>
      <c r="BU43" s="1231"/>
      <c r="BV43" s="1231"/>
      <c r="BW43" s="1231"/>
      <c r="BX43" s="1231"/>
      <c r="BY43" s="1231"/>
      <c r="BZ43" s="1231"/>
      <c r="CA43" s="1231"/>
      <c r="CB43" s="1231"/>
      <c r="CC43" s="1231"/>
      <c r="CD43" s="1231"/>
      <c r="CE43" s="1231"/>
      <c r="CF43" s="1231"/>
      <c r="CG43" s="1231"/>
      <c r="CH43" s="1231"/>
      <c r="CI43" s="1231"/>
      <c r="CJ43" s="1231"/>
      <c r="CK43" s="1231"/>
      <c r="CL43" s="1231"/>
      <c r="CM43" s="1231"/>
      <c r="CN43" s="1231"/>
      <c r="CO43" s="1231"/>
      <c r="CP43" s="1231"/>
      <c r="CQ43" s="1231"/>
      <c r="CR43" s="1231"/>
      <c r="CS43" s="1231"/>
      <c r="CT43" s="1231"/>
      <c r="CU43" s="1231"/>
      <c r="CV43" s="1231"/>
      <c r="CW43" s="1231"/>
      <c r="CX43" s="1231"/>
      <c r="CY43" s="1231"/>
      <c r="CZ43" s="1231"/>
      <c r="DA43" s="1231"/>
      <c r="DB43" s="1231"/>
      <c r="DC43" s="1232"/>
    </row>
    <row r="44" spans="2:109" ht="13" x14ac:dyDescent="0.2">
      <c r="B44" s="247"/>
      <c r="AN44" s="1233"/>
      <c r="AO44" s="1234"/>
      <c r="AP44" s="1234"/>
      <c r="AQ44" s="1234"/>
      <c r="AR44" s="1234"/>
      <c r="AS44" s="1234"/>
      <c r="AT44" s="1234"/>
      <c r="AU44" s="1234"/>
      <c r="AV44" s="1234"/>
      <c r="AW44" s="1234"/>
      <c r="AX44" s="1234"/>
      <c r="AY44" s="1234"/>
      <c r="AZ44" s="1234"/>
      <c r="BA44" s="1234"/>
      <c r="BB44" s="1234"/>
      <c r="BC44" s="1234"/>
      <c r="BD44" s="1234"/>
      <c r="BE44" s="1234"/>
      <c r="BF44" s="1234"/>
      <c r="BG44" s="1234"/>
      <c r="BH44" s="1234"/>
      <c r="BI44" s="1234"/>
      <c r="BJ44" s="1234"/>
      <c r="BK44" s="1234"/>
      <c r="BL44" s="1234"/>
      <c r="BM44" s="1234"/>
      <c r="BN44" s="1234"/>
      <c r="BO44" s="1234"/>
      <c r="BP44" s="1234"/>
      <c r="BQ44" s="1234"/>
      <c r="BR44" s="1234"/>
      <c r="BS44" s="1234"/>
      <c r="BT44" s="1234"/>
      <c r="BU44" s="1234"/>
      <c r="BV44" s="1234"/>
      <c r="BW44" s="1234"/>
      <c r="BX44" s="1234"/>
      <c r="BY44" s="1234"/>
      <c r="BZ44" s="1234"/>
      <c r="CA44" s="1234"/>
      <c r="CB44" s="1234"/>
      <c r="CC44" s="1234"/>
      <c r="CD44" s="1234"/>
      <c r="CE44" s="1234"/>
      <c r="CF44" s="1234"/>
      <c r="CG44" s="1234"/>
      <c r="CH44" s="1234"/>
      <c r="CI44" s="1234"/>
      <c r="CJ44" s="1234"/>
      <c r="CK44" s="1234"/>
      <c r="CL44" s="1234"/>
      <c r="CM44" s="1234"/>
      <c r="CN44" s="1234"/>
      <c r="CO44" s="1234"/>
      <c r="CP44" s="1234"/>
      <c r="CQ44" s="1234"/>
      <c r="CR44" s="1234"/>
      <c r="CS44" s="1234"/>
      <c r="CT44" s="1234"/>
      <c r="CU44" s="1234"/>
      <c r="CV44" s="1234"/>
      <c r="CW44" s="1234"/>
      <c r="CX44" s="1234"/>
      <c r="CY44" s="1234"/>
      <c r="CZ44" s="1234"/>
      <c r="DA44" s="1234"/>
      <c r="DB44" s="1234"/>
      <c r="DC44" s="1235"/>
    </row>
    <row r="45" spans="2:109" ht="13" x14ac:dyDescent="0.2">
      <c r="B45" s="247"/>
      <c r="AN45" s="1233"/>
      <c r="AO45" s="1234"/>
      <c r="AP45" s="1234"/>
      <c r="AQ45" s="1234"/>
      <c r="AR45" s="1234"/>
      <c r="AS45" s="1234"/>
      <c r="AT45" s="1234"/>
      <c r="AU45" s="1234"/>
      <c r="AV45" s="1234"/>
      <c r="AW45" s="1234"/>
      <c r="AX45" s="1234"/>
      <c r="AY45" s="1234"/>
      <c r="AZ45" s="1234"/>
      <c r="BA45" s="1234"/>
      <c r="BB45" s="1234"/>
      <c r="BC45" s="1234"/>
      <c r="BD45" s="1234"/>
      <c r="BE45" s="1234"/>
      <c r="BF45" s="1234"/>
      <c r="BG45" s="1234"/>
      <c r="BH45" s="1234"/>
      <c r="BI45" s="1234"/>
      <c r="BJ45" s="1234"/>
      <c r="BK45" s="1234"/>
      <c r="BL45" s="1234"/>
      <c r="BM45" s="1234"/>
      <c r="BN45" s="1234"/>
      <c r="BO45" s="1234"/>
      <c r="BP45" s="1234"/>
      <c r="BQ45" s="1234"/>
      <c r="BR45" s="1234"/>
      <c r="BS45" s="1234"/>
      <c r="BT45" s="1234"/>
      <c r="BU45" s="1234"/>
      <c r="BV45" s="1234"/>
      <c r="BW45" s="1234"/>
      <c r="BX45" s="1234"/>
      <c r="BY45" s="1234"/>
      <c r="BZ45" s="1234"/>
      <c r="CA45" s="1234"/>
      <c r="CB45" s="1234"/>
      <c r="CC45" s="1234"/>
      <c r="CD45" s="1234"/>
      <c r="CE45" s="1234"/>
      <c r="CF45" s="1234"/>
      <c r="CG45" s="1234"/>
      <c r="CH45" s="1234"/>
      <c r="CI45" s="1234"/>
      <c r="CJ45" s="1234"/>
      <c r="CK45" s="1234"/>
      <c r="CL45" s="1234"/>
      <c r="CM45" s="1234"/>
      <c r="CN45" s="1234"/>
      <c r="CO45" s="1234"/>
      <c r="CP45" s="1234"/>
      <c r="CQ45" s="1234"/>
      <c r="CR45" s="1234"/>
      <c r="CS45" s="1234"/>
      <c r="CT45" s="1234"/>
      <c r="CU45" s="1234"/>
      <c r="CV45" s="1234"/>
      <c r="CW45" s="1234"/>
      <c r="CX45" s="1234"/>
      <c r="CY45" s="1234"/>
      <c r="CZ45" s="1234"/>
      <c r="DA45" s="1234"/>
      <c r="DB45" s="1234"/>
      <c r="DC45" s="1235"/>
    </row>
    <row r="46" spans="2:109" ht="13" x14ac:dyDescent="0.2">
      <c r="B46" s="247"/>
      <c r="AN46" s="1233"/>
      <c r="AO46" s="1234"/>
      <c r="AP46" s="1234"/>
      <c r="AQ46" s="1234"/>
      <c r="AR46" s="1234"/>
      <c r="AS46" s="1234"/>
      <c r="AT46" s="1234"/>
      <c r="AU46" s="1234"/>
      <c r="AV46" s="1234"/>
      <c r="AW46" s="1234"/>
      <c r="AX46" s="1234"/>
      <c r="AY46" s="1234"/>
      <c r="AZ46" s="1234"/>
      <c r="BA46" s="1234"/>
      <c r="BB46" s="1234"/>
      <c r="BC46" s="1234"/>
      <c r="BD46" s="1234"/>
      <c r="BE46" s="1234"/>
      <c r="BF46" s="1234"/>
      <c r="BG46" s="1234"/>
      <c r="BH46" s="1234"/>
      <c r="BI46" s="1234"/>
      <c r="BJ46" s="1234"/>
      <c r="BK46" s="1234"/>
      <c r="BL46" s="1234"/>
      <c r="BM46" s="1234"/>
      <c r="BN46" s="1234"/>
      <c r="BO46" s="1234"/>
      <c r="BP46" s="1234"/>
      <c r="BQ46" s="1234"/>
      <c r="BR46" s="1234"/>
      <c r="BS46" s="1234"/>
      <c r="BT46" s="1234"/>
      <c r="BU46" s="1234"/>
      <c r="BV46" s="1234"/>
      <c r="BW46" s="1234"/>
      <c r="BX46" s="1234"/>
      <c r="BY46" s="1234"/>
      <c r="BZ46" s="1234"/>
      <c r="CA46" s="1234"/>
      <c r="CB46" s="1234"/>
      <c r="CC46" s="1234"/>
      <c r="CD46" s="1234"/>
      <c r="CE46" s="1234"/>
      <c r="CF46" s="1234"/>
      <c r="CG46" s="1234"/>
      <c r="CH46" s="1234"/>
      <c r="CI46" s="1234"/>
      <c r="CJ46" s="1234"/>
      <c r="CK46" s="1234"/>
      <c r="CL46" s="1234"/>
      <c r="CM46" s="1234"/>
      <c r="CN46" s="1234"/>
      <c r="CO46" s="1234"/>
      <c r="CP46" s="1234"/>
      <c r="CQ46" s="1234"/>
      <c r="CR46" s="1234"/>
      <c r="CS46" s="1234"/>
      <c r="CT46" s="1234"/>
      <c r="CU46" s="1234"/>
      <c r="CV46" s="1234"/>
      <c r="CW46" s="1234"/>
      <c r="CX46" s="1234"/>
      <c r="CY46" s="1234"/>
      <c r="CZ46" s="1234"/>
      <c r="DA46" s="1234"/>
      <c r="DB46" s="1234"/>
      <c r="DC46" s="1235"/>
    </row>
    <row r="47" spans="2:109" ht="13" x14ac:dyDescent="0.2">
      <c r="B47" s="247"/>
      <c r="AN47" s="1236"/>
      <c r="AO47" s="1237"/>
      <c r="AP47" s="1237"/>
      <c r="AQ47" s="1237"/>
      <c r="AR47" s="1237"/>
      <c r="AS47" s="1237"/>
      <c r="AT47" s="1237"/>
      <c r="AU47" s="1237"/>
      <c r="AV47" s="1237"/>
      <c r="AW47" s="1237"/>
      <c r="AX47" s="1237"/>
      <c r="AY47" s="1237"/>
      <c r="AZ47" s="1237"/>
      <c r="BA47" s="1237"/>
      <c r="BB47" s="1237"/>
      <c r="BC47" s="1237"/>
      <c r="BD47" s="1237"/>
      <c r="BE47" s="1237"/>
      <c r="BF47" s="1237"/>
      <c r="BG47" s="1237"/>
      <c r="BH47" s="1237"/>
      <c r="BI47" s="1237"/>
      <c r="BJ47" s="1237"/>
      <c r="BK47" s="1237"/>
      <c r="BL47" s="1237"/>
      <c r="BM47" s="1237"/>
      <c r="BN47" s="1237"/>
      <c r="BO47" s="1237"/>
      <c r="BP47" s="1237"/>
      <c r="BQ47" s="1237"/>
      <c r="BR47" s="1237"/>
      <c r="BS47" s="1237"/>
      <c r="BT47" s="1237"/>
      <c r="BU47" s="1237"/>
      <c r="BV47" s="1237"/>
      <c r="BW47" s="1237"/>
      <c r="BX47" s="1237"/>
      <c r="BY47" s="1237"/>
      <c r="BZ47" s="1237"/>
      <c r="CA47" s="1237"/>
      <c r="CB47" s="1237"/>
      <c r="CC47" s="1237"/>
      <c r="CD47" s="1237"/>
      <c r="CE47" s="1237"/>
      <c r="CF47" s="1237"/>
      <c r="CG47" s="1237"/>
      <c r="CH47" s="1237"/>
      <c r="CI47" s="1237"/>
      <c r="CJ47" s="1237"/>
      <c r="CK47" s="1237"/>
      <c r="CL47" s="1237"/>
      <c r="CM47" s="1237"/>
      <c r="CN47" s="1237"/>
      <c r="CO47" s="1237"/>
      <c r="CP47" s="1237"/>
      <c r="CQ47" s="1237"/>
      <c r="CR47" s="1237"/>
      <c r="CS47" s="1237"/>
      <c r="CT47" s="1237"/>
      <c r="CU47" s="1237"/>
      <c r="CV47" s="1237"/>
      <c r="CW47" s="1237"/>
      <c r="CX47" s="1237"/>
      <c r="CY47" s="1237"/>
      <c r="CZ47" s="1237"/>
      <c r="DA47" s="1237"/>
      <c r="DB47" s="1237"/>
      <c r="DC47" s="1238"/>
    </row>
    <row r="48" spans="2:109" ht="13"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 x14ac:dyDescent="0.2">
      <c r="B49" s="247"/>
      <c r="AN49" s="243" t="s">
        <v>572</v>
      </c>
    </row>
    <row r="50" spans="1:109" ht="13" x14ac:dyDescent="0.2">
      <c r="B50" s="247"/>
      <c r="G50" s="1239"/>
      <c r="H50" s="1239"/>
      <c r="I50" s="1239"/>
      <c r="J50" s="1239"/>
      <c r="K50" s="354"/>
      <c r="L50" s="354"/>
      <c r="M50" s="353"/>
      <c r="N50" s="353"/>
      <c r="AN50" s="1240"/>
      <c r="AO50" s="1241"/>
      <c r="AP50" s="1241"/>
      <c r="AQ50" s="1241"/>
      <c r="AR50" s="1241"/>
      <c r="AS50" s="1241"/>
      <c r="AT50" s="1241"/>
      <c r="AU50" s="1241"/>
      <c r="AV50" s="1241"/>
      <c r="AW50" s="1241"/>
      <c r="AX50" s="1241"/>
      <c r="AY50" s="1241"/>
      <c r="AZ50" s="1241"/>
      <c r="BA50" s="1241"/>
      <c r="BB50" s="1241"/>
      <c r="BC50" s="1241"/>
      <c r="BD50" s="1241"/>
      <c r="BE50" s="1241"/>
      <c r="BF50" s="1241"/>
      <c r="BG50" s="1241"/>
      <c r="BH50" s="1241"/>
      <c r="BI50" s="1241"/>
      <c r="BJ50" s="1241"/>
      <c r="BK50" s="1241"/>
      <c r="BL50" s="1241"/>
      <c r="BM50" s="1241"/>
      <c r="BN50" s="1241"/>
      <c r="BO50" s="1242"/>
      <c r="BP50" s="1243" t="s">
        <v>527</v>
      </c>
      <c r="BQ50" s="1243"/>
      <c r="BR50" s="1243"/>
      <c r="BS50" s="1243"/>
      <c r="BT50" s="1243"/>
      <c r="BU50" s="1243"/>
      <c r="BV50" s="1243"/>
      <c r="BW50" s="1243"/>
      <c r="BX50" s="1243" t="s">
        <v>528</v>
      </c>
      <c r="BY50" s="1243"/>
      <c r="BZ50" s="1243"/>
      <c r="CA50" s="1243"/>
      <c r="CB50" s="1243"/>
      <c r="CC50" s="1243"/>
      <c r="CD50" s="1243"/>
      <c r="CE50" s="1243"/>
      <c r="CF50" s="1243" t="s">
        <v>529</v>
      </c>
      <c r="CG50" s="1243"/>
      <c r="CH50" s="1243"/>
      <c r="CI50" s="1243"/>
      <c r="CJ50" s="1243"/>
      <c r="CK50" s="1243"/>
      <c r="CL50" s="1243"/>
      <c r="CM50" s="1243"/>
      <c r="CN50" s="1243" t="s">
        <v>530</v>
      </c>
      <c r="CO50" s="1243"/>
      <c r="CP50" s="1243"/>
      <c r="CQ50" s="1243"/>
      <c r="CR50" s="1243"/>
      <c r="CS50" s="1243"/>
      <c r="CT50" s="1243"/>
      <c r="CU50" s="1243"/>
      <c r="CV50" s="1243" t="s">
        <v>531</v>
      </c>
      <c r="CW50" s="1243"/>
      <c r="CX50" s="1243"/>
      <c r="CY50" s="1243"/>
      <c r="CZ50" s="1243"/>
      <c r="DA50" s="1243"/>
      <c r="DB50" s="1243"/>
      <c r="DC50" s="1243"/>
    </row>
    <row r="51" spans="1:109" ht="13.5" customHeight="1" x14ac:dyDescent="0.2">
      <c r="B51" s="247"/>
      <c r="G51" s="1229"/>
      <c r="H51" s="1229"/>
      <c r="I51" s="1247"/>
      <c r="J51" s="1247"/>
      <c r="K51" s="1244"/>
      <c r="L51" s="1244"/>
      <c r="M51" s="1244"/>
      <c r="N51" s="1244"/>
      <c r="AM51" s="352"/>
      <c r="AN51" s="1245" t="s">
        <v>571</v>
      </c>
      <c r="AO51" s="1245"/>
      <c r="AP51" s="1245"/>
      <c r="AQ51" s="1245"/>
      <c r="AR51" s="1245"/>
      <c r="AS51" s="1245"/>
      <c r="AT51" s="1245"/>
      <c r="AU51" s="1245"/>
      <c r="AV51" s="1245"/>
      <c r="AW51" s="1245"/>
      <c r="AX51" s="1245"/>
      <c r="AY51" s="1245"/>
      <c r="AZ51" s="1245"/>
      <c r="BA51" s="1245"/>
      <c r="BB51" s="1245" t="s">
        <v>569</v>
      </c>
      <c r="BC51" s="1245"/>
      <c r="BD51" s="1245"/>
      <c r="BE51" s="1245"/>
      <c r="BF51" s="1245"/>
      <c r="BG51" s="1245"/>
      <c r="BH51" s="1245"/>
      <c r="BI51" s="1245"/>
      <c r="BJ51" s="1245"/>
      <c r="BK51" s="1245"/>
      <c r="BL51" s="1245"/>
      <c r="BM51" s="1245"/>
      <c r="BN51" s="1245"/>
      <c r="BO51" s="1245"/>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 x14ac:dyDescent="0.2">
      <c r="B52" s="247"/>
      <c r="G52" s="1229"/>
      <c r="H52" s="1229"/>
      <c r="I52" s="1247"/>
      <c r="J52" s="1247"/>
      <c r="K52" s="1244"/>
      <c r="L52" s="1244"/>
      <c r="M52" s="1244"/>
      <c r="N52" s="1244"/>
      <c r="AM52" s="352"/>
      <c r="AN52" s="1245"/>
      <c r="AO52" s="1245"/>
      <c r="AP52" s="1245"/>
      <c r="AQ52" s="1245"/>
      <c r="AR52" s="1245"/>
      <c r="AS52" s="1245"/>
      <c r="AT52" s="1245"/>
      <c r="AU52" s="1245"/>
      <c r="AV52" s="1245"/>
      <c r="AW52" s="1245"/>
      <c r="AX52" s="1245"/>
      <c r="AY52" s="1245"/>
      <c r="AZ52" s="1245"/>
      <c r="BA52" s="1245"/>
      <c r="BB52" s="1245"/>
      <c r="BC52" s="1245"/>
      <c r="BD52" s="1245"/>
      <c r="BE52" s="1245"/>
      <c r="BF52" s="1245"/>
      <c r="BG52" s="1245"/>
      <c r="BH52" s="1245"/>
      <c r="BI52" s="1245"/>
      <c r="BJ52" s="1245"/>
      <c r="BK52" s="1245"/>
      <c r="BL52" s="1245"/>
      <c r="BM52" s="1245"/>
      <c r="BN52" s="1245"/>
      <c r="BO52" s="1245"/>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60"/>
      <c r="B53" s="247"/>
      <c r="G53" s="1229"/>
      <c r="H53" s="1229"/>
      <c r="I53" s="1239"/>
      <c r="J53" s="1239"/>
      <c r="K53" s="1244"/>
      <c r="L53" s="1244"/>
      <c r="M53" s="1244"/>
      <c r="N53" s="1244"/>
      <c r="AM53" s="352"/>
      <c r="AN53" s="1245"/>
      <c r="AO53" s="1245"/>
      <c r="AP53" s="1245"/>
      <c r="AQ53" s="1245"/>
      <c r="AR53" s="1245"/>
      <c r="AS53" s="1245"/>
      <c r="AT53" s="1245"/>
      <c r="AU53" s="1245"/>
      <c r="AV53" s="1245"/>
      <c r="AW53" s="1245"/>
      <c r="AX53" s="1245"/>
      <c r="AY53" s="1245"/>
      <c r="AZ53" s="1245"/>
      <c r="BA53" s="1245"/>
      <c r="BB53" s="1245" t="s">
        <v>576</v>
      </c>
      <c r="BC53" s="1245"/>
      <c r="BD53" s="1245"/>
      <c r="BE53" s="1245"/>
      <c r="BF53" s="1245"/>
      <c r="BG53" s="1245"/>
      <c r="BH53" s="1245"/>
      <c r="BI53" s="1245"/>
      <c r="BJ53" s="1245"/>
      <c r="BK53" s="1245"/>
      <c r="BL53" s="1245"/>
      <c r="BM53" s="1245"/>
      <c r="BN53" s="1245"/>
      <c r="BO53" s="1245"/>
      <c r="BP53" s="1228">
        <v>79</v>
      </c>
      <c r="BQ53" s="1228"/>
      <c r="BR53" s="1228"/>
      <c r="BS53" s="1228"/>
      <c r="BT53" s="1228"/>
      <c r="BU53" s="1228"/>
      <c r="BV53" s="1228"/>
      <c r="BW53" s="1228"/>
      <c r="BX53" s="1228">
        <v>78.900000000000006</v>
      </c>
      <c r="BY53" s="1228"/>
      <c r="BZ53" s="1228"/>
      <c r="CA53" s="1228"/>
      <c r="CB53" s="1228"/>
      <c r="CC53" s="1228"/>
      <c r="CD53" s="1228"/>
      <c r="CE53" s="1228"/>
      <c r="CF53" s="1228">
        <v>79.7</v>
      </c>
      <c r="CG53" s="1228"/>
      <c r="CH53" s="1228"/>
      <c r="CI53" s="1228"/>
      <c r="CJ53" s="1228"/>
      <c r="CK53" s="1228"/>
      <c r="CL53" s="1228"/>
      <c r="CM53" s="1228"/>
      <c r="CN53" s="1228">
        <v>80.7</v>
      </c>
      <c r="CO53" s="1228"/>
      <c r="CP53" s="1228"/>
      <c r="CQ53" s="1228"/>
      <c r="CR53" s="1228"/>
      <c r="CS53" s="1228"/>
      <c r="CT53" s="1228"/>
      <c r="CU53" s="1228"/>
      <c r="CV53" s="1228">
        <v>81.5</v>
      </c>
      <c r="CW53" s="1228"/>
      <c r="CX53" s="1228"/>
      <c r="CY53" s="1228"/>
      <c r="CZ53" s="1228"/>
      <c r="DA53" s="1228"/>
      <c r="DB53" s="1228"/>
      <c r="DC53" s="1228"/>
    </row>
    <row r="54" spans="1:109" ht="13" x14ac:dyDescent="0.2">
      <c r="A54" s="360"/>
      <c r="B54" s="247"/>
      <c r="G54" s="1229"/>
      <c r="H54" s="1229"/>
      <c r="I54" s="1239"/>
      <c r="J54" s="1239"/>
      <c r="K54" s="1244"/>
      <c r="L54" s="1244"/>
      <c r="M54" s="1244"/>
      <c r="N54" s="1244"/>
      <c r="AM54" s="352"/>
      <c r="AN54" s="1245"/>
      <c r="AO54" s="1245"/>
      <c r="AP54" s="1245"/>
      <c r="AQ54" s="1245"/>
      <c r="AR54" s="1245"/>
      <c r="AS54" s="1245"/>
      <c r="AT54" s="1245"/>
      <c r="AU54" s="1245"/>
      <c r="AV54" s="1245"/>
      <c r="AW54" s="1245"/>
      <c r="AX54" s="1245"/>
      <c r="AY54" s="1245"/>
      <c r="AZ54" s="1245"/>
      <c r="BA54" s="1245"/>
      <c r="BB54" s="1245"/>
      <c r="BC54" s="1245"/>
      <c r="BD54" s="1245"/>
      <c r="BE54" s="1245"/>
      <c r="BF54" s="1245"/>
      <c r="BG54" s="1245"/>
      <c r="BH54" s="1245"/>
      <c r="BI54" s="1245"/>
      <c r="BJ54" s="1245"/>
      <c r="BK54" s="1245"/>
      <c r="BL54" s="1245"/>
      <c r="BM54" s="1245"/>
      <c r="BN54" s="1245"/>
      <c r="BO54" s="1245"/>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60"/>
      <c r="B55" s="247"/>
      <c r="G55" s="1239"/>
      <c r="H55" s="1239"/>
      <c r="I55" s="1239"/>
      <c r="J55" s="1239"/>
      <c r="K55" s="1244"/>
      <c r="L55" s="1244"/>
      <c r="M55" s="1244"/>
      <c r="N55" s="1244"/>
      <c r="AN55" s="1243" t="s">
        <v>570</v>
      </c>
      <c r="AO55" s="1243"/>
      <c r="AP55" s="1243"/>
      <c r="AQ55" s="1243"/>
      <c r="AR55" s="1243"/>
      <c r="AS55" s="1243"/>
      <c r="AT55" s="1243"/>
      <c r="AU55" s="1243"/>
      <c r="AV55" s="1243"/>
      <c r="AW55" s="1243"/>
      <c r="AX55" s="1243"/>
      <c r="AY55" s="1243"/>
      <c r="AZ55" s="1243"/>
      <c r="BA55" s="1243"/>
      <c r="BB55" s="1245" t="s">
        <v>569</v>
      </c>
      <c r="BC55" s="1245"/>
      <c r="BD55" s="1245"/>
      <c r="BE55" s="1245"/>
      <c r="BF55" s="1245"/>
      <c r="BG55" s="1245"/>
      <c r="BH55" s="1245"/>
      <c r="BI55" s="1245"/>
      <c r="BJ55" s="1245"/>
      <c r="BK55" s="1245"/>
      <c r="BL55" s="1245"/>
      <c r="BM55" s="1245"/>
      <c r="BN55" s="1245"/>
      <c r="BO55" s="1245"/>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 x14ac:dyDescent="0.2">
      <c r="A56" s="360"/>
      <c r="B56" s="247"/>
      <c r="G56" s="1239"/>
      <c r="H56" s="1239"/>
      <c r="I56" s="1239"/>
      <c r="J56" s="1239"/>
      <c r="K56" s="1244"/>
      <c r="L56" s="1244"/>
      <c r="M56" s="1244"/>
      <c r="N56" s="1244"/>
      <c r="AN56" s="1243"/>
      <c r="AO56" s="1243"/>
      <c r="AP56" s="1243"/>
      <c r="AQ56" s="1243"/>
      <c r="AR56" s="1243"/>
      <c r="AS56" s="1243"/>
      <c r="AT56" s="1243"/>
      <c r="AU56" s="1243"/>
      <c r="AV56" s="1243"/>
      <c r="AW56" s="1243"/>
      <c r="AX56" s="1243"/>
      <c r="AY56" s="1243"/>
      <c r="AZ56" s="1243"/>
      <c r="BA56" s="1243"/>
      <c r="BB56" s="1245"/>
      <c r="BC56" s="1245"/>
      <c r="BD56" s="1245"/>
      <c r="BE56" s="1245"/>
      <c r="BF56" s="1245"/>
      <c r="BG56" s="1245"/>
      <c r="BH56" s="1245"/>
      <c r="BI56" s="1245"/>
      <c r="BJ56" s="1245"/>
      <c r="BK56" s="1245"/>
      <c r="BL56" s="1245"/>
      <c r="BM56" s="1245"/>
      <c r="BN56" s="1245"/>
      <c r="BO56" s="1245"/>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60" customFormat="1" ht="13" x14ac:dyDescent="0.2">
      <c r="B57" s="365"/>
      <c r="G57" s="1239"/>
      <c r="H57" s="1239"/>
      <c r="I57" s="1246"/>
      <c r="J57" s="1246"/>
      <c r="K57" s="1244"/>
      <c r="L57" s="1244"/>
      <c r="M57" s="1244"/>
      <c r="N57" s="1244"/>
      <c r="AM57" s="243"/>
      <c r="AN57" s="1243"/>
      <c r="AO57" s="1243"/>
      <c r="AP57" s="1243"/>
      <c r="AQ57" s="1243"/>
      <c r="AR57" s="1243"/>
      <c r="AS57" s="1243"/>
      <c r="AT57" s="1243"/>
      <c r="AU57" s="1243"/>
      <c r="AV57" s="1243"/>
      <c r="AW57" s="1243"/>
      <c r="AX57" s="1243"/>
      <c r="AY57" s="1243"/>
      <c r="AZ57" s="1243"/>
      <c r="BA57" s="1243"/>
      <c r="BB57" s="1245" t="s">
        <v>576</v>
      </c>
      <c r="BC57" s="1245"/>
      <c r="BD57" s="1245"/>
      <c r="BE57" s="1245"/>
      <c r="BF57" s="1245"/>
      <c r="BG57" s="1245"/>
      <c r="BH57" s="1245"/>
      <c r="BI57" s="1245"/>
      <c r="BJ57" s="1245"/>
      <c r="BK57" s="1245"/>
      <c r="BL57" s="1245"/>
      <c r="BM57" s="1245"/>
      <c r="BN57" s="1245"/>
      <c r="BO57" s="1245"/>
      <c r="BP57" s="1228">
        <v>64</v>
      </c>
      <c r="BQ57" s="1228"/>
      <c r="BR57" s="1228"/>
      <c r="BS57" s="1228"/>
      <c r="BT57" s="1228"/>
      <c r="BU57" s="1228"/>
      <c r="BV57" s="1228"/>
      <c r="BW57" s="1228"/>
      <c r="BX57" s="1228">
        <v>66.2</v>
      </c>
      <c r="BY57" s="1228"/>
      <c r="BZ57" s="1228"/>
      <c r="CA57" s="1228"/>
      <c r="CB57" s="1228"/>
      <c r="CC57" s="1228"/>
      <c r="CD57" s="1228"/>
      <c r="CE57" s="1228"/>
      <c r="CF57" s="1228">
        <v>67.099999999999994</v>
      </c>
      <c r="CG57" s="1228"/>
      <c r="CH57" s="1228"/>
      <c r="CI57" s="1228"/>
      <c r="CJ57" s="1228"/>
      <c r="CK57" s="1228"/>
      <c r="CL57" s="1228"/>
      <c r="CM57" s="1228"/>
      <c r="CN57" s="1228">
        <v>67</v>
      </c>
      <c r="CO57" s="1228"/>
      <c r="CP57" s="1228"/>
      <c r="CQ57" s="1228"/>
      <c r="CR57" s="1228"/>
      <c r="CS57" s="1228"/>
      <c r="CT57" s="1228"/>
      <c r="CU57" s="1228"/>
      <c r="CV57" s="1228">
        <v>68.2</v>
      </c>
      <c r="CW57" s="1228"/>
      <c r="CX57" s="1228"/>
      <c r="CY57" s="1228"/>
      <c r="CZ57" s="1228"/>
      <c r="DA57" s="1228"/>
      <c r="DB57" s="1228"/>
      <c r="DC57" s="1228"/>
      <c r="DD57" s="370"/>
      <c r="DE57" s="365"/>
    </row>
    <row r="58" spans="1:109" s="360" customFormat="1" ht="13" x14ac:dyDescent="0.2">
      <c r="A58" s="243"/>
      <c r="B58" s="365"/>
      <c r="G58" s="1239"/>
      <c r="H58" s="1239"/>
      <c r="I58" s="1246"/>
      <c r="J58" s="1246"/>
      <c r="K58" s="1244"/>
      <c r="L58" s="1244"/>
      <c r="M58" s="1244"/>
      <c r="N58" s="1244"/>
      <c r="AM58" s="243"/>
      <c r="AN58" s="1243"/>
      <c r="AO58" s="1243"/>
      <c r="AP58" s="1243"/>
      <c r="AQ58" s="1243"/>
      <c r="AR58" s="1243"/>
      <c r="AS58" s="1243"/>
      <c r="AT58" s="1243"/>
      <c r="AU58" s="1243"/>
      <c r="AV58" s="1243"/>
      <c r="AW58" s="1243"/>
      <c r="AX58" s="1243"/>
      <c r="AY58" s="1243"/>
      <c r="AZ58" s="1243"/>
      <c r="BA58" s="1243"/>
      <c r="BB58" s="1245"/>
      <c r="BC58" s="1245"/>
      <c r="BD58" s="1245"/>
      <c r="BE58" s="1245"/>
      <c r="BF58" s="1245"/>
      <c r="BG58" s="1245"/>
      <c r="BH58" s="1245"/>
      <c r="BI58" s="1245"/>
      <c r="BJ58" s="1245"/>
      <c r="BK58" s="1245"/>
      <c r="BL58" s="1245"/>
      <c r="BM58" s="1245"/>
      <c r="BN58" s="1245"/>
      <c r="BO58" s="1245"/>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70"/>
      <c r="DE58" s="365"/>
    </row>
    <row r="59" spans="1:109" s="360" customFormat="1" ht="13"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5" x14ac:dyDescent="0.2">
      <c r="B63" s="300" t="s">
        <v>575</v>
      </c>
    </row>
    <row r="64" spans="1:109" ht="13" x14ac:dyDescent="0.2">
      <c r="B64" s="247"/>
      <c r="G64" s="361"/>
      <c r="I64" s="363"/>
      <c r="J64" s="363"/>
      <c r="K64" s="363"/>
      <c r="L64" s="363"/>
      <c r="M64" s="363"/>
      <c r="N64" s="362"/>
      <c r="AM64" s="361"/>
      <c r="AN64" s="361" t="s">
        <v>574</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 x14ac:dyDescent="0.2">
      <c r="B65" s="247"/>
      <c r="AN65" s="1230" t="s">
        <v>573</v>
      </c>
      <c r="AO65" s="1231"/>
      <c r="AP65" s="1231"/>
      <c r="AQ65" s="1231"/>
      <c r="AR65" s="1231"/>
      <c r="AS65" s="1231"/>
      <c r="AT65" s="1231"/>
      <c r="AU65" s="1231"/>
      <c r="AV65" s="1231"/>
      <c r="AW65" s="1231"/>
      <c r="AX65" s="1231"/>
      <c r="AY65" s="1231"/>
      <c r="AZ65" s="1231"/>
      <c r="BA65" s="1231"/>
      <c r="BB65" s="1231"/>
      <c r="BC65" s="1231"/>
      <c r="BD65" s="1231"/>
      <c r="BE65" s="1231"/>
      <c r="BF65" s="1231"/>
      <c r="BG65" s="1231"/>
      <c r="BH65" s="1231"/>
      <c r="BI65" s="1231"/>
      <c r="BJ65" s="1231"/>
      <c r="BK65" s="1231"/>
      <c r="BL65" s="1231"/>
      <c r="BM65" s="1231"/>
      <c r="BN65" s="1231"/>
      <c r="BO65" s="1231"/>
      <c r="BP65" s="1231"/>
      <c r="BQ65" s="1231"/>
      <c r="BR65" s="1231"/>
      <c r="BS65" s="1231"/>
      <c r="BT65" s="1231"/>
      <c r="BU65" s="1231"/>
      <c r="BV65" s="1231"/>
      <c r="BW65" s="1231"/>
      <c r="BX65" s="1231"/>
      <c r="BY65" s="1231"/>
      <c r="BZ65" s="1231"/>
      <c r="CA65" s="1231"/>
      <c r="CB65" s="1231"/>
      <c r="CC65" s="1231"/>
      <c r="CD65" s="1231"/>
      <c r="CE65" s="1231"/>
      <c r="CF65" s="1231"/>
      <c r="CG65" s="1231"/>
      <c r="CH65" s="1231"/>
      <c r="CI65" s="1231"/>
      <c r="CJ65" s="1231"/>
      <c r="CK65" s="1231"/>
      <c r="CL65" s="1231"/>
      <c r="CM65" s="1231"/>
      <c r="CN65" s="1231"/>
      <c r="CO65" s="1231"/>
      <c r="CP65" s="1231"/>
      <c r="CQ65" s="1231"/>
      <c r="CR65" s="1231"/>
      <c r="CS65" s="1231"/>
      <c r="CT65" s="1231"/>
      <c r="CU65" s="1231"/>
      <c r="CV65" s="1231"/>
      <c r="CW65" s="1231"/>
      <c r="CX65" s="1231"/>
      <c r="CY65" s="1231"/>
      <c r="CZ65" s="1231"/>
      <c r="DA65" s="1231"/>
      <c r="DB65" s="1231"/>
      <c r="DC65" s="1232"/>
    </row>
    <row r="66" spans="2:107" ht="13" x14ac:dyDescent="0.2">
      <c r="B66" s="247"/>
      <c r="AN66" s="1233"/>
      <c r="AO66" s="1234"/>
      <c r="AP66" s="1234"/>
      <c r="AQ66" s="1234"/>
      <c r="AR66" s="1234"/>
      <c r="AS66" s="1234"/>
      <c r="AT66" s="1234"/>
      <c r="AU66" s="1234"/>
      <c r="AV66" s="1234"/>
      <c r="AW66" s="1234"/>
      <c r="AX66" s="1234"/>
      <c r="AY66" s="1234"/>
      <c r="AZ66" s="1234"/>
      <c r="BA66" s="1234"/>
      <c r="BB66" s="1234"/>
      <c r="BC66" s="1234"/>
      <c r="BD66" s="1234"/>
      <c r="BE66" s="1234"/>
      <c r="BF66" s="1234"/>
      <c r="BG66" s="1234"/>
      <c r="BH66" s="1234"/>
      <c r="BI66" s="1234"/>
      <c r="BJ66" s="1234"/>
      <c r="BK66" s="1234"/>
      <c r="BL66" s="1234"/>
      <c r="BM66" s="1234"/>
      <c r="BN66" s="1234"/>
      <c r="BO66" s="1234"/>
      <c r="BP66" s="1234"/>
      <c r="BQ66" s="1234"/>
      <c r="BR66" s="1234"/>
      <c r="BS66" s="1234"/>
      <c r="BT66" s="1234"/>
      <c r="BU66" s="1234"/>
      <c r="BV66" s="1234"/>
      <c r="BW66" s="1234"/>
      <c r="BX66" s="1234"/>
      <c r="BY66" s="1234"/>
      <c r="BZ66" s="1234"/>
      <c r="CA66" s="1234"/>
      <c r="CB66" s="1234"/>
      <c r="CC66" s="1234"/>
      <c r="CD66" s="1234"/>
      <c r="CE66" s="1234"/>
      <c r="CF66" s="1234"/>
      <c r="CG66" s="1234"/>
      <c r="CH66" s="1234"/>
      <c r="CI66" s="1234"/>
      <c r="CJ66" s="1234"/>
      <c r="CK66" s="1234"/>
      <c r="CL66" s="1234"/>
      <c r="CM66" s="1234"/>
      <c r="CN66" s="1234"/>
      <c r="CO66" s="1234"/>
      <c r="CP66" s="1234"/>
      <c r="CQ66" s="1234"/>
      <c r="CR66" s="1234"/>
      <c r="CS66" s="1234"/>
      <c r="CT66" s="1234"/>
      <c r="CU66" s="1234"/>
      <c r="CV66" s="1234"/>
      <c r="CW66" s="1234"/>
      <c r="CX66" s="1234"/>
      <c r="CY66" s="1234"/>
      <c r="CZ66" s="1234"/>
      <c r="DA66" s="1234"/>
      <c r="DB66" s="1234"/>
      <c r="DC66" s="1235"/>
    </row>
    <row r="67" spans="2:107" ht="13" x14ac:dyDescent="0.2">
      <c r="B67" s="247"/>
      <c r="AN67" s="1233"/>
      <c r="AO67" s="1234"/>
      <c r="AP67" s="1234"/>
      <c r="AQ67" s="1234"/>
      <c r="AR67" s="1234"/>
      <c r="AS67" s="1234"/>
      <c r="AT67" s="1234"/>
      <c r="AU67" s="1234"/>
      <c r="AV67" s="1234"/>
      <c r="AW67" s="1234"/>
      <c r="AX67" s="1234"/>
      <c r="AY67" s="1234"/>
      <c r="AZ67" s="1234"/>
      <c r="BA67" s="1234"/>
      <c r="BB67" s="1234"/>
      <c r="BC67" s="1234"/>
      <c r="BD67" s="1234"/>
      <c r="BE67" s="1234"/>
      <c r="BF67" s="1234"/>
      <c r="BG67" s="1234"/>
      <c r="BH67" s="1234"/>
      <c r="BI67" s="1234"/>
      <c r="BJ67" s="1234"/>
      <c r="BK67" s="1234"/>
      <c r="BL67" s="1234"/>
      <c r="BM67" s="1234"/>
      <c r="BN67" s="1234"/>
      <c r="BO67" s="1234"/>
      <c r="BP67" s="1234"/>
      <c r="BQ67" s="1234"/>
      <c r="BR67" s="1234"/>
      <c r="BS67" s="1234"/>
      <c r="BT67" s="1234"/>
      <c r="BU67" s="1234"/>
      <c r="BV67" s="1234"/>
      <c r="BW67" s="1234"/>
      <c r="BX67" s="1234"/>
      <c r="BY67" s="1234"/>
      <c r="BZ67" s="1234"/>
      <c r="CA67" s="1234"/>
      <c r="CB67" s="1234"/>
      <c r="CC67" s="1234"/>
      <c r="CD67" s="1234"/>
      <c r="CE67" s="1234"/>
      <c r="CF67" s="1234"/>
      <c r="CG67" s="1234"/>
      <c r="CH67" s="1234"/>
      <c r="CI67" s="1234"/>
      <c r="CJ67" s="1234"/>
      <c r="CK67" s="1234"/>
      <c r="CL67" s="1234"/>
      <c r="CM67" s="1234"/>
      <c r="CN67" s="1234"/>
      <c r="CO67" s="1234"/>
      <c r="CP67" s="1234"/>
      <c r="CQ67" s="1234"/>
      <c r="CR67" s="1234"/>
      <c r="CS67" s="1234"/>
      <c r="CT67" s="1234"/>
      <c r="CU67" s="1234"/>
      <c r="CV67" s="1234"/>
      <c r="CW67" s="1234"/>
      <c r="CX67" s="1234"/>
      <c r="CY67" s="1234"/>
      <c r="CZ67" s="1234"/>
      <c r="DA67" s="1234"/>
      <c r="DB67" s="1234"/>
      <c r="DC67" s="1235"/>
    </row>
    <row r="68" spans="2:107" ht="13" x14ac:dyDescent="0.2">
      <c r="B68" s="247"/>
      <c r="AN68" s="1233"/>
      <c r="AO68" s="1234"/>
      <c r="AP68" s="1234"/>
      <c r="AQ68" s="1234"/>
      <c r="AR68" s="1234"/>
      <c r="AS68" s="1234"/>
      <c r="AT68" s="1234"/>
      <c r="AU68" s="1234"/>
      <c r="AV68" s="1234"/>
      <c r="AW68" s="1234"/>
      <c r="AX68" s="1234"/>
      <c r="AY68" s="1234"/>
      <c r="AZ68" s="1234"/>
      <c r="BA68" s="1234"/>
      <c r="BB68" s="1234"/>
      <c r="BC68" s="1234"/>
      <c r="BD68" s="1234"/>
      <c r="BE68" s="1234"/>
      <c r="BF68" s="1234"/>
      <c r="BG68" s="1234"/>
      <c r="BH68" s="1234"/>
      <c r="BI68" s="1234"/>
      <c r="BJ68" s="1234"/>
      <c r="BK68" s="1234"/>
      <c r="BL68" s="1234"/>
      <c r="BM68" s="1234"/>
      <c r="BN68" s="1234"/>
      <c r="BO68" s="1234"/>
      <c r="BP68" s="1234"/>
      <c r="BQ68" s="1234"/>
      <c r="BR68" s="1234"/>
      <c r="BS68" s="1234"/>
      <c r="BT68" s="1234"/>
      <c r="BU68" s="1234"/>
      <c r="BV68" s="1234"/>
      <c r="BW68" s="1234"/>
      <c r="BX68" s="1234"/>
      <c r="BY68" s="1234"/>
      <c r="BZ68" s="1234"/>
      <c r="CA68" s="1234"/>
      <c r="CB68" s="1234"/>
      <c r="CC68" s="1234"/>
      <c r="CD68" s="1234"/>
      <c r="CE68" s="1234"/>
      <c r="CF68" s="1234"/>
      <c r="CG68" s="1234"/>
      <c r="CH68" s="1234"/>
      <c r="CI68" s="1234"/>
      <c r="CJ68" s="1234"/>
      <c r="CK68" s="1234"/>
      <c r="CL68" s="1234"/>
      <c r="CM68" s="1234"/>
      <c r="CN68" s="1234"/>
      <c r="CO68" s="1234"/>
      <c r="CP68" s="1234"/>
      <c r="CQ68" s="1234"/>
      <c r="CR68" s="1234"/>
      <c r="CS68" s="1234"/>
      <c r="CT68" s="1234"/>
      <c r="CU68" s="1234"/>
      <c r="CV68" s="1234"/>
      <c r="CW68" s="1234"/>
      <c r="CX68" s="1234"/>
      <c r="CY68" s="1234"/>
      <c r="CZ68" s="1234"/>
      <c r="DA68" s="1234"/>
      <c r="DB68" s="1234"/>
      <c r="DC68" s="1235"/>
    </row>
    <row r="69" spans="2:107" ht="13" x14ac:dyDescent="0.2">
      <c r="B69" s="247"/>
      <c r="AN69" s="1236"/>
      <c r="AO69" s="1237"/>
      <c r="AP69" s="1237"/>
      <c r="AQ69" s="1237"/>
      <c r="AR69" s="1237"/>
      <c r="AS69" s="1237"/>
      <c r="AT69" s="1237"/>
      <c r="AU69" s="1237"/>
      <c r="AV69" s="1237"/>
      <c r="AW69" s="1237"/>
      <c r="AX69" s="1237"/>
      <c r="AY69" s="1237"/>
      <c r="AZ69" s="1237"/>
      <c r="BA69" s="1237"/>
      <c r="BB69" s="1237"/>
      <c r="BC69" s="1237"/>
      <c r="BD69" s="1237"/>
      <c r="BE69" s="1237"/>
      <c r="BF69" s="1237"/>
      <c r="BG69" s="1237"/>
      <c r="BH69" s="1237"/>
      <c r="BI69" s="1237"/>
      <c r="BJ69" s="1237"/>
      <c r="BK69" s="1237"/>
      <c r="BL69" s="1237"/>
      <c r="BM69" s="1237"/>
      <c r="BN69" s="1237"/>
      <c r="BO69" s="1237"/>
      <c r="BP69" s="1237"/>
      <c r="BQ69" s="1237"/>
      <c r="BR69" s="1237"/>
      <c r="BS69" s="1237"/>
      <c r="BT69" s="1237"/>
      <c r="BU69" s="1237"/>
      <c r="BV69" s="1237"/>
      <c r="BW69" s="1237"/>
      <c r="BX69" s="1237"/>
      <c r="BY69" s="1237"/>
      <c r="BZ69" s="1237"/>
      <c r="CA69" s="1237"/>
      <c r="CB69" s="1237"/>
      <c r="CC69" s="1237"/>
      <c r="CD69" s="1237"/>
      <c r="CE69" s="1237"/>
      <c r="CF69" s="1237"/>
      <c r="CG69" s="1237"/>
      <c r="CH69" s="1237"/>
      <c r="CI69" s="1237"/>
      <c r="CJ69" s="1237"/>
      <c r="CK69" s="1237"/>
      <c r="CL69" s="1237"/>
      <c r="CM69" s="1237"/>
      <c r="CN69" s="1237"/>
      <c r="CO69" s="1237"/>
      <c r="CP69" s="1237"/>
      <c r="CQ69" s="1237"/>
      <c r="CR69" s="1237"/>
      <c r="CS69" s="1237"/>
      <c r="CT69" s="1237"/>
      <c r="CU69" s="1237"/>
      <c r="CV69" s="1237"/>
      <c r="CW69" s="1237"/>
      <c r="CX69" s="1237"/>
      <c r="CY69" s="1237"/>
      <c r="CZ69" s="1237"/>
      <c r="DA69" s="1237"/>
      <c r="DB69" s="1237"/>
      <c r="DC69" s="1238"/>
    </row>
    <row r="70" spans="2:107" ht="13"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 x14ac:dyDescent="0.2">
      <c r="B71" s="247"/>
      <c r="G71" s="355"/>
      <c r="I71" s="358"/>
      <c r="J71" s="357"/>
      <c r="K71" s="357"/>
      <c r="L71" s="356"/>
      <c r="M71" s="357"/>
      <c r="N71" s="356"/>
      <c r="AM71" s="355"/>
      <c r="AN71" s="243" t="s">
        <v>572</v>
      </c>
    </row>
    <row r="72" spans="2:107" ht="13" x14ac:dyDescent="0.2">
      <c r="B72" s="247"/>
      <c r="G72" s="1239"/>
      <c r="H72" s="1239"/>
      <c r="I72" s="1239"/>
      <c r="J72" s="1239"/>
      <c r="K72" s="354"/>
      <c r="L72" s="354"/>
      <c r="M72" s="353"/>
      <c r="N72" s="353"/>
      <c r="AN72" s="1240"/>
      <c r="AO72" s="1241"/>
      <c r="AP72" s="1241"/>
      <c r="AQ72" s="1241"/>
      <c r="AR72" s="1241"/>
      <c r="AS72" s="1241"/>
      <c r="AT72" s="1241"/>
      <c r="AU72" s="1241"/>
      <c r="AV72" s="1241"/>
      <c r="AW72" s="1241"/>
      <c r="AX72" s="1241"/>
      <c r="AY72" s="1241"/>
      <c r="AZ72" s="1241"/>
      <c r="BA72" s="1241"/>
      <c r="BB72" s="1241"/>
      <c r="BC72" s="1241"/>
      <c r="BD72" s="1241"/>
      <c r="BE72" s="1241"/>
      <c r="BF72" s="1241"/>
      <c r="BG72" s="1241"/>
      <c r="BH72" s="1241"/>
      <c r="BI72" s="1241"/>
      <c r="BJ72" s="1241"/>
      <c r="BK72" s="1241"/>
      <c r="BL72" s="1241"/>
      <c r="BM72" s="1241"/>
      <c r="BN72" s="1241"/>
      <c r="BO72" s="1242"/>
      <c r="BP72" s="1243" t="s">
        <v>527</v>
      </c>
      <c r="BQ72" s="1243"/>
      <c r="BR72" s="1243"/>
      <c r="BS72" s="1243"/>
      <c r="BT72" s="1243"/>
      <c r="BU72" s="1243"/>
      <c r="BV72" s="1243"/>
      <c r="BW72" s="1243"/>
      <c r="BX72" s="1243" t="s">
        <v>528</v>
      </c>
      <c r="BY72" s="1243"/>
      <c r="BZ72" s="1243"/>
      <c r="CA72" s="1243"/>
      <c r="CB72" s="1243"/>
      <c r="CC72" s="1243"/>
      <c r="CD72" s="1243"/>
      <c r="CE72" s="1243"/>
      <c r="CF72" s="1243" t="s">
        <v>529</v>
      </c>
      <c r="CG72" s="1243"/>
      <c r="CH72" s="1243"/>
      <c r="CI72" s="1243"/>
      <c r="CJ72" s="1243"/>
      <c r="CK72" s="1243"/>
      <c r="CL72" s="1243"/>
      <c r="CM72" s="1243"/>
      <c r="CN72" s="1243" t="s">
        <v>530</v>
      </c>
      <c r="CO72" s="1243"/>
      <c r="CP72" s="1243"/>
      <c r="CQ72" s="1243"/>
      <c r="CR72" s="1243"/>
      <c r="CS72" s="1243"/>
      <c r="CT72" s="1243"/>
      <c r="CU72" s="1243"/>
      <c r="CV72" s="1243" t="s">
        <v>531</v>
      </c>
      <c r="CW72" s="1243"/>
      <c r="CX72" s="1243"/>
      <c r="CY72" s="1243"/>
      <c r="CZ72" s="1243"/>
      <c r="DA72" s="1243"/>
      <c r="DB72" s="1243"/>
      <c r="DC72" s="1243"/>
    </row>
    <row r="73" spans="2:107" ht="13" x14ac:dyDescent="0.2">
      <c r="B73" s="247"/>
      <c r="G73" s="1229"/>
      <c r="H73" s="1229"/>
      <c r="I73" s="1229"/>
      <c r="J73" s="1229"/>
      <c r="K73" s="1248"/>
      <c r="L73" s="1248"/>
      <c r="M73" s="1248"/>
      <c r="N73" s="1248"/>
      <c r="AM73" s="352"/>
      <c r="AN73" s="1245" t="s">
        <v>571</v>
      </c>
      <c r="AO73" s="1245"/>
      <c r="AP73" s="1245"/>
      <c r="AQ73" s="1245"/>
      <c r="AR73" s="1245"/>
      <c r="AS73" s="1245"/>
      <c r="AT73" s="1245"/>
      <c r="AU73" s="1245"/>
      <c r="AV73" s="1245"/>
      <c r="AW73" s="1245"/>
      <c r="AX73" s="1245"/>
      <c r="AY73" s="1245"/>
      <c r="AZ73" s="1245"/>
      <c r="BA73" s="1245"/>
      <c r="BB73" s="1245" t="s">
        <v>569</v>
      </c>
      <c r="BC73" s="1245"/>
      <c r="BD73" s="1245"/>
      <c r="BE73" s="1245"/>
      <c r="BF73" s="1245"/>
      <c r="BG73" s="1245"/>
      <c r="BH73" s="1245"/>
      <c r="BI73" s="1245"/>
      <c r="BJ73" s="1245"/>
      <c r="BK73" s="1245"/>
      <c r="BL73" s="1245"/>
      <c r="BM73" s="1245"/>
      <c r="BN73" s="1245"/>
      <c r="BO73" s="1245"/>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 x14ac:dyDescent="0.2">
      <c r="B74" s="247"/>
      <c r="G74" s="1229"/>
      <c r="H74" s="1229"/>
      <c r="I74" s="1229"/>
      <c r="J74" s="1229"/>
      <c r="K74" s="1248"/>
      <c r="L74" s="1248"/>
      <c r="M74" s="1248"/>
      <c r="N74" s="1248"/>
      <c r="AM74" s="352"/>
      <c r="AN74" s="1245"/>
      <c r="AO74" s="1245"/>
      <c r="AP74" s="1245"/>
      <c r="AQ74" s="1245"/>
      <c r="AR74" s="1245"/>
      <c r="AS74" s="1245"/>
      <c r="AT74" s="1245"/>
      <c r="AU74" s="1245"/>
      <c r="AV74" s="1245"/>
      <c r="AW74" s="1245"/>
      <c r="AX74" s="1245"/>
      <c r="AY74" s="1245"/>
      <c r="AZ74" s="1245"/>
      <c r="BA74" s="1245"/>
      <c r="BB74" s="1245"/>
      <c r="BC74" s="1245"/>
      <c r="BD74" s="1245"/>
      <c r="BE74" s="1245"/>
      <c r="BF74" s="1245"/>
      <c r="BG74" s="1245"/>
      <c r="BH74" s="1245"/>
      <c r="BI74" s="1245"/>
      <c r="BJ74" s="1245"/>
      <c r="BK74" s="1245"/>
      <c r="BL74" s="1245"/>
      <c r="BM74" s="1245"/>
      <c r="BN74" s="1245"/>
      <c r="BO74" s="1245"/>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29"/>
      <c r="H75" s="1229"/>
      <c r="I75" s="1239"/>
      <c r="J75" s="1239"/>
      <c r="K75" s="1244"/>
      <c r="L75" s="1244"/>
      <c r="M75" s="1244"/>
      <c r="N75" s="1244"/>
      <c r="AM75" s="352"/>
      <c r="AN75" s="1245"/>
      <c r="AO75" s="1245"/>
      <c r="AP75" s="1245"/>
      <c r="AQ75" s="1245"/>
      <c r="AR75" s="1245"/>
      <c r="AS75" s="1245"/>
      <c r="AT75" s="1245"/>
      <c r="AU75" s="1245"/>
      <c r="AV75" s="1245"/>
      <c r="AW75" s="1245"/>
      <c r="AX75" s="1245"/>
      <c r="AY75" s="1245"/>
      <c r="AZ75" s="1245"/>
      <c r="BA75" s="1245"/>
      <c r="BB75" s="1245" t="s">
        <v>568</v>
      </c>
      <c r="BC75" s="1245"/>
      <c r="BD75" s="1245"/>
      <c r="BE75" s="1245"/>
      <c r="BF75" s="1245"/>
      <c r="BG75" s="1245"/>
      <c r="BH75" s="1245"/>
      <c r="BI75" s="1245"/>
      <c r="BJ75" s="1245"/>
      <c r="BK75" s="1245"/>
      <c r="BL75" s="1245"/>
      <c r="BM75" s="1245"/>
      <c r="BN75" s="1245"/>
      <c r="BO75" s="1245"/>
      <c r="BP75" s="1228">
        <v>7.7</v>
      </c>
      <c r="BQ75" s="1228"/>
      <c r="BR75" s="1228"/>
      <c r="BS75" s="1228"/>
      <c r="BT75" s="1228"/>
      <c r="BU75" s="1228"/>
      <c r="BV75" s="1228"/>
      <c r="BW75" s="1228"/>
      <c r="BX75" s="1228">
        <v>7.2</v>
      </c>
      <c r="BY75" s="1228"/>
      <c r="BZ75" s="1228"/>
      <c r="CA75" s="1228"/>
      <c r="CB75" s="1228"/>
      <c r="CC75" s="1228"/>
      <c r="CD75" s="1228"/>
      <c r="CE75" s="1228"/>
      <c r="CF75" s="1228">
        <v>7.2</v>
      </c>
      <c r="CG75" s="1228"/>
      <c r="CH75" s="1228"/>
      <c r="CI75" s="1228"/>
      <c r="CJ75" s="1228"/>
      <c r="CK75" s="1228"/>
      <c r="CL75" s="1228"/>
      <c r="CM75" s="1228"/>
      <c r="CN75" s="1228">
        <v>7</v>
      </c>
      <c r="CO75" s="1228"/>
      <c r="CP75" s="1228"/>
      <c r="CQ75" s="1228"/>
      <c r="CR75" s="1228"/>
      <c r="CS75" s="1228"/>
      <c r="CT75" s="1228"/>
      <c r="CU75" s="1228"/>
      <c r="CV75" s="1228">
        <v>6.4</v>
      </c>
      <c r="CW75" s="1228"/>
      <c r="CX75" s="1228"/>
      <c r="CY75" s="1228"/>
      <c r="CZ75" s="1228"/>
      <c r="DA75" s="1228"/>
      <c r="DB75" s="1228"/>
      <c r="DC75" s="1228"/>
    </row>
    <row r="76" spans="2:107" ht="13" x14ac:dyDescent="0.2">
      <c r="B76" s="247"/>
      <c r="G76" s="1229"/>
      <c r="H76" s="1229"/>
      <c r="I76" s="1239"/>
      <c r="J76" s="1239"/>
      <c r="K76" s="1244"/>
      <c r="L76" s="1244"/>
      <c r="M76" s="1244"/>
      <c r="N76" s="1244"/>
      <c r="AM76" s="352"/>
      <c r="AN76" s="1245"/>
      <c r="AO76" s="1245"/>
      <c r="AP76" s="1245"/>
      <c r="AQ76" s="1245"/>
      <c r="AR76" s="1245"/>
      <c r="AS76" s="1245"/>
      <c r="AT76" s="1245"/>
      <c r="AU76" s="1245"/>
      <c r="AV76" s="1245"/>
      <c r="AW76" s="1245"/>
      <c r="AX76" s="1245"/>
      <c r="AY76" s="1245"/>
      <c r="AZ76" s="1245"/>
      <c r="BA76" s="1245"/>
      <c r="BB76" s="1245"/>
      <c r="BC76" s="1245"/>
      <c r="BD76" s="1245"/>
      <c r="BE76" s="1245"/>
      <c r="BF76" s="1245"/>
      <c r="BG76" s="1245"/>
      <c r="BH76" s="1245"/>
      <c r="BI76" s="1245"/>
      <c r="BJ76" s="1245"/>
      <c r="BK76" s="1245"/>
      <c r="BL76" s="1245"/>
      <c r="BM76" s="1245"/>
      <c r="BN76" s="1245"/>
      <c r="BO76" s="1245"/>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9"/>
      <c r="H77" s="1239"/>
      <c r="I77" s="1239"/>
      <c r="J77" s="1239"/>
      <c r="K77" s="1248"/>
      <c r="L77" s="1248"/>
      <c r="M77" s="1248"/>
      <c r="N77" s="1248"/>
      <c r="AN77" s="1243" t="s">
        <v>570</v>
      </c>
      <c r="AO77" s="1243"/>
      <c r="AP77" s="1243"/>
      <c r="AQ77" s="1243"/>
      <c r="AR77" s="1243"/>
      <c r="AS77" s="1243"/>
      <c r="AT77" s="1243"/>
      <c r="AU77" s="1243"/>
      <c r="AV77" s="1243"/>
      <c r="AW77" s="1243"/>
      <c r="AX77" s="1243"/>
      <c r="AY77" s="1243"/>
      <c r="AZ77" s="1243"/>
      <c r="BA77" s="1243"/>
      <c r="BB77" s="1245" t="s">
        <v>569</v>
      </c>
      <c r="BC77" s="1245"/>
      <c r="BD77" s="1245"/>
      <c r="BE77" s="1245"/>
      <c r="BF77" s="1245"/>
      <c r="BG77" s="1245"/>
      <c r="BH77" s="1245"/>
      <c r="BI77" s="1245"/>
      <c r="BJ77" s="1245"/>
      <c r="BK77" s="1245"/>
      <c r="BL77" s="1245"/>
      <c r="BM77" s="1245"/>
      <c r="BN77" s="1245"/>
      <c r="BO77" s="1245"/>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7"/>
      <c r="G78" s="1239"/>
      <c r="H78" s="1239"/>
      <c r="I78" s="1239"/>
      <c r="J78" s="1239"/>
      <c r="K78" s="1248"/>
      <c r="L78" s="1248"/>
      <c r="M78" s="1248"/>
      <c r="N78" s="1248"/>
      <c r="AN78" s="1243"/>
      <c r="AO78" s="1243"/>
      <c r="AP78" s="1243"/>
      <c r="AQ78" s="1243"/>
      <c r="AR78" s="1243"/>
      <c r="AS78" s="1243"/>
      <c r="AT78" s="1243"/>
      <c r="AU78" s="1243"/>
      <c r="AV78" s="1243"/>
      <c r="AW78" s="1243"/>
      <c r="AX78" s="1243"/>
      <c r="AY78" s="1243"/>
      <c r="AZ78" s="1243"/>
      <c r="BA78" s="1243"/>
      <c r="BB78" s="1245"/>
      <c r="BC78" s="1245"/>
      <c r="BD78" s="1245"/>
      <c r="BE78" s="1245"/>
      <c r="BF78" s="1245"/>
      <c r="BG78" s="1245"/>
      <c r="BH78" s="1245"/>
      <c r="BI78" s="1245"/>
      <c r="BJ78" s="1245"/>
      <c r="BK78" s="1245"/>
      <c r="BL78" s="1245"/>
      <c r="BM78" s="1245"/>
      <c r="BN78" s="1245"/>
      <c r="BO78" s="1245"/>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9"/>
      <c r="H79" s="1239"/>
      <c r="I79" s="1246"/>
      <c r="J79" s="1246"/>
      <c r="K79" s="1249"/>
      <c r="L79" s="1249"/>
      <c r="M79" s="1249"/>
      <c r="N79" s="1249"/>
      <c r="AN79" s="1243"/>
      <c r="AO79" s="1243"/>
      <c r="AP79" s="1243"/>
      <c r="AQ79" s="1243"/>
      <c r="AR79" s="1243"/>
      <c r="AS79" s="1243"/>
      <c r="AT79" s="1243"/>
      <c r="AU79" s="1243"/>
      <c r="AV79" s="1243"/>
      <c r="AW79" s="1243"/>
      <c r="AX79" s="1243"/>
      <c r="AY79" s="1243"/>
      <c r="AZ79" s="1243"/>
      <c r="BA79" s="1243"/>
      <c r="BB79" s="1245" t="s">
        <v>568</v>
      </c>
      <c r="BC79" s="1245"/>
      <c r="BD79" s="1245"/>
      <c r="BE79" s="1245"/>
      <c r="BF79" s="1245"/>
      <c r="BG79" s="1245"/>
      <c r="BH79" s="1245"/>
      <c r="BI79" s="1245"/>
      <c r="BJ79" s="1245"/>
      <c r="BK79" s="1245"/>
      <c r="BL79" s="1245"/>
      <c r="BM79" s="1245"/>
      <c r="BN79" s="1245"/>
      <c r="BO79" s="1245"/>
      <c r="BP79" s="1228">
        <v>8</v>
      </c>
      <c r="BQ79" s="1228"/>
      <c r="BR79" s="1228"/>
      <c r="BS79" s="1228"/>
      <c r="BT79" s="1228"/>
      <c r="BU79" s="1228"/>
      <c r="BV79" s="1228"/>
      <c r="BW79" s="1228"/>
      <c r="BX79" s="1228">
        <v>8</v>
      </c>
      <c r="BY79" s="1228"/>
      <c r="BZ79" s="1228"/>
      <c r="CA79" s="1228"/>
      <c r="CB79" s="1228"/>
      <c r="CC79" s="1228"/>
      <c r="CD79" s="1228"/>
      <c r="CE79" s="1228"/>
      <c r="CF79" s="1228">
        <v>8.3000000000000007</v>
      </c>
      <c r="CG79" s="1228"/>
      <c r="CH79" s="1228"/>
      <c r="CI79" s="1228"/>
      <c r="CJ79" s="1228"/>
      <c r="CK79" s="1228"/>
      <c r="CL79" s="1228"/>
      <c r="CM79" s="1228"/>
      <c r="CN79" s="1228">
        <v>8.4</v>
      </c>
      <c r="CO79" s="1228"/>
      <c r="CP79" s="1228"/>
      <c r="CQ79" s="1228"/>
      <c r="CR79" s="1228"/>
      <c r="CS79" s="1228"/>
      <c r="CT79" s="1228"/>
      <c r="CU79" s="1228"/>
      <c r="CV79" s="1228">
        <v>8.6999999999999993</v>
      </c>
      <c r="CW79" s="1228"/>
      <c r="CX79" s="1228"/>
      <c r="CY79" s="1228"/>
      <c r="CZ79" s="1228"/>
      <c r="DA79" s="1228"/>
      <c r="DB79" s="1228"/>
      <c r="DC79" s="1228"/>
    </row>
    <row r="80" spans="2:107" ht="13" x14ac:dyDescent="0.2">
      <c r="B80" s="247"/>
      <c r="G80" s="1239"/>
      <c r="H80" s="1239"/>
      <c r="I80" s="1246"/>
      <c r="J80" s="1246"/>
      <c r="K80" s="1249"/>
      <c r="L80" s="1249"/>
      <c r="M80" s="1249"/>
      <c r="N80" s="1249"/>
      <c r="AN80" s="1243"/>
      <c r="AO80" s="1243"/>
      <c r="AP80" s="1243"/>
      <c r="AQ80" s="1243"/>
      <c r="AR80" s="1243"/>
      <c r="AS80" s="1243"/>
      <c r="AT80" s="1243"/>
      <c r="AU80" s="1243"/>
      <c r="AV80" s="1243"/>
      <c r="AW80" s="1243"/>
      <c r="AX80" s="1243"/>
      <c r="AY80" s="1243"/>
      <c r="AZ80" s="1243"/>
      <c r="BA80" s="1243"/>
      <c r="BB80" s="1245"/>
      <c r="BC80" s="1245"/>
      <c r="BD80" s="1245"/>
      <c r="BE80" s="1245"/>
      <c r="BF80" s="1245"/>
      <c r="BG80" s="1245"/>
      <c r="BH80" s="1245"/>
      <c r="BI80" s="1245"/>
      <c r="BJ80" s="1245"/>
      <c r="BK80" s="1245"/>
      <c r="BL80" s="1245"/>
      <c r="BM80" s="1245"/>
      <c r="BN80" s="1245"/>
      <c r="BO80" s="1245"/>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RmTahUEiKCGQlExiz58hkxub8HOc2HO/aD0OvAeeH47CLqDaqUR7aQjrV6g8lwm0qjfxVlP+F4pMA1WmcbJvnA==" saltValue="rYrMOyUZ2Q9qdQ3THoYbKA=="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55:DC56"/>
    <mergeCell ref="CV72:DC72"/>
    <mergeCell ref="BX72:CE72"/>
    <mergeCell ref="CF72:CM72"/>
    <mergeCell ref="CN72:CU72"/>
    <mergeCell ref="CV57:DC58"/>
    <mergeCell ref="BB75:BO76"/>
    <mergeCell ref="BP75:BW76"/>
    <mergeCell ref="BX75:CE76"/>
    <mergeCell ref="CF75:CM76"/>
    <mergeCell ref="CN75:CU76"/>
    <mergeCell ref="CV75:DC76"/>
    <mergeCell ref="G72:J72"/>
    <mergeCell ref="AN72:BO72"/>
    <mergeCell ref="BP72:BW72"/>
    <mergeCell ref="G73:H76"/>
    <mergeCell ref="I73:J74"/>
    <mergeCell ref="K73:K74"/>
    <mergeCell ref="L73:L74"/>
    <mergeCell ref="M73:M74"/>
    <mergeCell ref="N73:N74"/>
    <mergeCell ref="BX73:CE74"/>
    <mergeCell ref="CF73:CM74"/>
    <mergeCell ref="CN73:CU74"/>
    <mergeCell ref="BX57:CE58"/>
    <mergeCell ref="CF57:CM58"/>
    <mergeCell ref="CN57:CU58"/>
    <mergeCell ref="AN73:BA76"/>
    <mergeCell ref="BB73:BO74"/>
    <mergeCell ref="BP73:BW74"/>
    <mergeCell ref="AN65:DC69"/>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55:CE56"/>
    <mergeCell ref="CF55:CM56"/>
    <mergeCell ref="CN55:CU56"/>
    <mergeCell ref="M55:M56"/>
    <mergeCell ref="N55:N56"/>
    <mergeCell ref="AN55:BA58"/>
    <mergeCell ref="BB55:BO56"/>
    <mergeCell ref="BP55:BW56"/>
    <mergeCell ref="BP57:BW58"/>
    <mergeCell ref="M57:M58"/>
    <mergeCell ref="N57:N58"/>
    <mergeCell ref="BB57:BO58"/>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 ref="BX51:CE52"/>
    <mergeCell ref="CF51:CM52"/>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2ADD0-2B98-46C2-BB7A-0983D5FF54F0}">
  <sheetPr>
    <pageSetUpPr fitToPage="1"/>
  </sheetPr>
  <dimension ref="A1:DR125"/>
  <sheetViews>
    <sheetView showGridLines="0" zoomScaleNormal="100" zoomScaleSheetLayoutView="70" workbookViewId="0">
      <selection activeCell="AN65" sqref="AN65:DC6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Gb1PP6gWY6e4sHdC3QHaKbsXzj8DCt+35gQKbCA+LT2RCJTYltDCQ4IFr5tHExycg0Ocg4v6Snb+g3lDZDqOwQ==" saltValue="7X0XcCts1thOYxDp0mWNZ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1B7B2-7B86-4F9C-9106-5997C2EF33CA}">
  <sheetPr>
    <pageSetUpPr fitToPage="1"/>
  </sheetPr>
  <dimension ref="A1:DR125"/>
  <sheetViews>
    <sheetView showGridLines="0" zoomScaleNormal="100" zoomScaleSheetLayoutView="55" workbookViewId="0">
      <selection activeCell="AN65" sqref="AN65:DC6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XREGAVQ+06zDdXNdwbTSO4+H02KXiVs8OSHV7l58hI3bX6cEUoHMvle5n+E+WDqu8P1e9kX1DCwAUccYxo/AUw==" saltValue="kxcWRo+1CZM4gMLWIqU4L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60498</v>
      </c>
      <c r="E3" s="142"/>
      <c r="F3" s="143">
        <v>126525</v>
      </c>
      <c r="G3" s="144"/>
      <c r="H3" s="145"/>
    </row>
    <row r="4" spans="1:8" x14ac:dyDescent="0.2">
      <c r="A4" s="146"/>
      <c r="B4" s="147"/>
      <c r="C4" s="148"/>
      <c r="D4" s="149">
        <v>42565</v>
      </c>
      <c r="E4" s="150"/>
      <c r="F4" s="151">
        <v>67052</v>
      </c>
      <c r="G4" s="152"/>
      <c r="H4" s="153"/>
    </row>
    <row r="5" spans="1:8" x14ac:dyDescent="0.2">
      <c r="A5" s="134" t="s">
        <v>521</v>
      </c>
      <c r="B5" s="139"/>
      <c r="C5" s="140"/>
      <c r="D5" s="141">
        <v>83293</v>
      </c>
      <c r="E5" s="142"/>
      <c r="F5" s="143">
        <v>122054</v>
      </c>
      <c r="G5" s="144"/>
      <c r="H5" s="145"/>
    </row>
    <row r="6" spans="1:8" x14ac:dyDescent="0.2">
      <c r="A6" s="146"/>
      <c r="B6" s="147"/>
      <c r="C6" s="148"/>
      <c r="D6" s="149">
        <v>45419</v>
      </c>
      <c r="E6" s="150"/>
      <c r="F6" s="151">
        <v>68298</v>
      </c>
      <c r="G6" s="152"/>
      <c r="H6" s="153"/>
    </row>
    <row r="7" spans="1:8" x14ac:dyDescent="0.2">
      <c r="A7" s="134" t="s">
        <v>522</v>
      </c>
      <c r="B7" s="139"/>
      <c r="C7" s="140"/>
      <c r="D7" s="141">
        <v>31656</v>
      </c>
      <c r="E7" s="142"/>
      <c r="F7" s="143">
        <v>111644</v>
      </c>
      <c r="G7" s="144"/>
      <c r="H7" s="145"/>
    </row>
    <row r="8" spans="1:8" x14ac:dyDescent="0.2">
      <c r="A8" s="146"/>
      <c r="B8" s="147"/>
      <c r="C8" s="148"/>
      <c r="D8" s="149">
        <v>8921</v>
      </c>
      <c r="E8" s="150"/>
      <c r="F8" s="151">
        <v>66606</v>
      </c>
      <c r="G8" s="152"/>
      <c r="H8" s="153"/>
    </row>
    <row r="9" spans="1:8" x14ac:dyDescent="0.2">
      <c r="A9" s="134" t="s">
        <v>523</v>
      </c>
      <c r="B9" s="139"/>
      <c r="C9" s="140"/>
      <c r="D9" s="141">
        <v>24909</v>
      </c>
      <c r="E9" s="142"/>
      <c r="F9" s="143">
        <v>127917</v>
      </c>
      <c r="G9" s="144"/>
      <c r="H9" s="145"/>
    </row>
    <row r="10" spans="1:8" x14ac:dyDescent="0.2">
      <c r="A10" s="146"/>
      <c r="B10" s="147"/>
      <c r="C10" s="148"/>
      <c r="D10" s="149">
        <v>14023</v>
      </c>
      <c r="E10" s="150"/>
      <c r="F10" s="151">
        <v>69746</v>
      </c>
      <c r="G10" s="152"/>
      <c r="H10" s="153"/>
    </row>
    <row r="11" spans="1:8" x14ac:dyDescent="0.2">
      <c r="A11" s="134" t="s">
        <v>524</v>
      </c>
      <c r="B11" s="139"/>
      <c r="C11" s="140"/>
      <c r="D11" s="141">
        <v>39537</v>
      </c>
      <c r="E11" s="142"/>
      <c r="F11" s="143">
        <v>135931</v>
      </c>
      <c r="G11" s="144"/>
      <c r="H11" s="145"/>
    </row>
    <row r="12" spans="1:8" x14ac:dyDescent="0.2">
      <c r="A12" s="146"/>
      <c r="B12" s="147"/>
      <c r="C12" s="154"/>
      <c r="D12" s="149">
        <v>20196</v>
      </c>
      <c r="E12" s="150"/>
      <c r="F12" s="151">
        <v>75320</v>
      </c>
      <c r="G12" s="152"/>
      <c r="H12" s="153"/>
    </row>
    <row r="13" spans="1:8" x14ac:dyDescent="0.2">
      <c r="A13" s="134"/>
      <c r="B13" s="139"/>
      <c r="C13" s="140"/>
      <c r="D13" s="141">
        <v>47979</v>
      </c>
      <c r="E13" s="142"/>
      <c r="F13" s="143">
        <v>124814</v>
      </c>
      <c r="G13" s="155"/>
      <c r="H13" s="145"/>
    </row>
    <row r="14" spans="1:8" x14ac:dyDescent="0.2">
      <c r="A14" s="146"/>
      <c r="B14" s="147"/>
      <c r="C14" s="148"/>
      <c r="D14" s="149">
        <v>26225</v>
      </c>
      <c r="E14" s="150"/>
      <c r="F14" s="151">
        <v>69404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11.79</v>
      </c>
      <c r="C19" s="156">
        <f>ROUND(VALUE(SUBSTITUTE(実質収支比率等に係る経年分析!G$48,"▲","-")),2)</f>
        <v>13.82</v>
      </c>
      <c r="D19" s="156">
        <f>ROUND(VALUE(SUBSTITUTE(実質収支比率等に係る経年分析!H$48,"▲","-")),2)</f>
        <v>11.4</v>
      </c>
      <c r="E19" s="156">
        <f>ROUND(VALUE(SUBSTITUTE(実質収支比率等に係る経年分析!I$48,"▲","-")),2)</f>
        <v>11.72</v>
      </c>
      <c r="F19" s="156">
        <f>ROUND(VALUE(SUBSTITUTE(実質収支比率等に係る経年分析!J$48,"▲","-")),2)</f>
        <v>12.73</v>
      </c>
    </row>
    <row r="20" spans="1:11" x14ac:dyDescent="0.2">
      <c r="A20" s="156" t="s">
        <v>53</v>
      </c>
      <c r="B20" s="156">
        <f>ROUND(VALUE(SUBSTITUTE(実質収支比率等に係る経年分析!F$47,"▲","-")),2)</f>
        <v>26.79</v>
      </c>
      <c r="C20" s="156">
        <f>ROUND(VALUE(SUBSTITUTE(実質収支比率等に係る経年分析!G$47,"▲","-")),2)</f>
        <v>31.42</v>
      </c>
      <c r="D20" s="156">
        <f>ROUND(VALUE(SUBSTITUTE(実質収支比率等に係る経年分析!H$47,"▲","-")),2)</f>
        <v>32.340000000000003</v>
      </c>
      <c r="E20" s="156">
        <f>ROUND(VALUE(SUBSTITUTE(実質収支比率等に係る経年分析!I$47,"▲","-")),2)</f>
        <v>31.8</v>
      </c>
      <c r="F20" s="156">
        <f>ROUND(VALUE(SUBSTITUTE(実質収支比率等に係る経年分析!J$47,"▲","-")),2)</f>
        <v>32.119999999999997</v>
      </c>
    </row>
    <row r="21" spans="1:11" x14ac:dyDescent="0.2">
      <c r="A21" s="156" t="s">
        <v>54</v>
      </c>
      <c r="B21" s="156">
        <f>IF(ISNUMBER(VALUE(SUBSTITUTE(実質収支比率等に係る経年分析!F$49,"▲","-"))),ROUND(VALUE(SUBSTITUTE(実質収支比率等に係る経年分析!F$49,"▲","-")),2),NA())</f>
        <v>-5.19</v>
      </c>
      <c r="C21" s="156">
        <f>IF(ISNUMBER(VALUE(SUBSTITUTE(実質収支比率等に係る経年分析!G$49,"▲","-"))),ROUND(VALUE(SUBSTITUTE(実質収支比率等に係る経年分析!G$49,"▲","-")),2),NA())</f>
        <v>9.5500000000000007</v>
      </c>
      <c r="D21" s="156">
        <f>IF(ISNUMBER(VALUE(SUBSTITUTE(実質収支比率等に係る経年分析!H$49,"▲","-"))),ROUND(VALUE(SUBSTITUTE(実質収支比率等に係る経年分析!H$49,"▲","-")),2),NA())</f>
        <v>-1.71</v>
      </c>
      <c r="E21" s="156">
        <f>IF(ISNUMBER(VALUE(SUBSTITUTE(実質収支比率等に係る経年分析!I$49,"▲","-"))),ROUND(VALUE(SUBSTITUTE(実質収支比率等に係る経年分析!I$49,"▲","-")),2),NA())</f>
        <v>0.62</v>
      </c>
      <c r="F21" s="156">
        <f>IF(ISNUMBER(VALUE(SUBSTITUTE(実質収支比率等に係る経年分析!J$49,"▲","-"))),ROUND(VALUE(SUBSTITUTE(実質収支比率等に係る経年分析!J$49,"▲","-")),2),NA())</f>
        <v>3.28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0.28000000000000003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0.17</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7.0000000000000007E-2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0.08</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0.08</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0.14000000000000001</v>
      </c>
    </row>
    <row r="30" spans="1:11" x14ac:dyDescent="0.2">
      <c r="A30" s="157" t="str">
        <f>IF(連結実質赤字比率に係る赤字・黒字の構成分析!C$40="",NA(),連結実質赤字比率に係る赤字・黒字の構成分析!C$40)</f>
        <v>農業集落排水・汚水処理事業会計</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1.19</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1.53</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2.29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1.33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0.7</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0.38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1.8</v>
      </c>
    </row>
    <row r="32" spans="1:11" x14ac:dyDescent="0.2">
      <c r="A32" s="157" t="str">
        <f>IF(連結実質赤字比率に係る赤字・黒字の構成分析!C$38="",NA(),連結実質赤字比率に係る赤字・黒字の構成分析!C$38)</f>
        <v>工業用地造成事業会計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4.2300000000000004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3.77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3.63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2.73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2.2400000000000002</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0.28000000000000003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0.77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0.96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1.76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4.05</v>
      </c>
    </row>
    <row r="34" spans="1:16" x14ac:dyDescent="0.2">
      <c r="A34" s="157" t="str">
        <f>IF(連結実質赤字比率に係る赤字・黒字の構成分析!C$36="",NA(),連結実質赤字比率に係る赤字・黒字の構成分析!C$36)</f>
        <v>住宅用地造成事業会計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10.199999999999999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7.94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7.67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7.79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6.22</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5.38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5.13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7.45</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11.79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13.81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11.39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11.72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12.73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336</v>
      </c>
      <c r="E42" s="158"/>
      <c r="F42" s="158"/>
      <c r="G42" s="158">
        <f>'実質公債費比率（分子）の構造'!L$52</f>
        <v>339</v>
      </c>
      <c r="H42" s="158"/>
      <c r="I42" s="158"/>
      <c r="J42" s="158">
        <f>'実質公債費比率（分子）の構造'!M$52</f>
        <v>344</v>
      </c>
      <c r="K42" s="158"/>
      <c r="L42" s="158"/>
      <c r="M42" s="158">
        <f>'実質公債費比率（分子）の構造'!N$52</f>
        <v>336</v>
      </c>
      <c r="N42" s="158"/>
      <c r="O42" s="158"/>
      <c r="P42" s="158">
        <f>'実質公債費比率（分子）の構造'!O$52</f>
        <v>308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
      <c r="A45" s="158" t="s">
        <v>63</v>
      </c>
      <c r="B45" s="158">
        <f>'実質公債費比率（分子）の構造'!K$49</f>
        <v>5</v>
      </c>
      <c r="C45" s="158"/>
      <c r="D45" s="158"/>
      <c r="E45" s="158">
        <f>'実質公債費比率（分子）の構造'!L$49</f>
        <v>7</v>
      </c>
      <c r="F45" s="158"/>
      <c r="G45" s="158"/>
      <c r="H45" s="158">
        <f>'実質公債費比率（分子）の構造'!M$49</f>
        <v>8</v>
      </c>
      <c r="I45" s="158"/>
      <c r="J45" s="158"/>
      <c r="K45" s="158">
        <f>'実質公債費比率（分子）の構造'!N$49</f>
        <v>7</v>
      </c>
      <c r="L45" s="158"/>
      <c r="M45" s="158"/>
      <c r="N45" s="158">
        <f>'実質公債費比率（分子）の構造'!O$49</f>
        <v>7</v>
      </c>
      <c r="O45" s="158"/>
      <c r="P45" s="158"/>
    </row>
    <row r="46" spans="1:16" x14ac:dyDescent="0.2">
      <c r="A46" s="158" t="s">
        <v>64</v>
      </c>
      <c r="B46" s="158">
        <f>'実質公債費比率（分子）の構造'!K$48</f>
        <v>126</v>
      </c>
      <c r="C46" s="158"/>
      <c r="D46" s="158"/>
      <c r="E46" s="158">
        <f>'実質公債費比率（分子）の構造'!L$48</f>
        <v>100</v>
      </c>
      <c r="F46" s="158"/>
      <c r="G46" s="158"/>
      <c r="H46" s="158">
        <f>'実質公債費比率（分子）の構造'!M$48</f>
        <v>105</v>
      </c>
      <c r="I46" s="158"/>
      <c r="J46" s="158"/>
      <c r="K46" s="158">
        <f>'実質公債費比率（分子）の構造'!N$48</f>
        <v>63</v>
      </c>
      <c r="L46" s="158"/>
      <c r="M46" s="158"/>
      <c r="N46" s="158">
        <f>'実質公債費比率（分子）の構造'!O$48</f>
        <v>45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349</v>
      </c>
      <c r="C49" s="158"/>
      <c r="D49" s="158"/>
      <c r="E49" s="158">
        <f>'実質公債費比率（分子）の構造'!L$45</f>
        <v>391</v>
      </c>
      <c r="F49" s="158"/>
      <c r="G49" s="158"/>
      <c r="H49" s="158">
        <f>'実質公債費比率（分子）の構造'!M$45</f>
        <v>418</v>
      </c>
      <c r="I49" s="158"/>
      <c r="J49" s="158"/>
      <c r="K49" s="158">
        <f>'実質公債費比率（分子）の構造'!N$45</f>
        <v>412</v>
      </c>
      <c r="L49" s="158"/>
      <c r="M49" s="158"/>
      <c r="N49" s="158">
        <f>'実質公債費比率（分子）の構造'!O$45</f>
        <v>384</v>
      </c>
      <c r="O49" s="158"/>
      <c r="P49" s="158"/>
    </row>
    <row r="50" spans="1:16" x14ac:dyDescent="0.2">
      <c r="A50" s="158" t="s">
        <v>67</v>
      </c>
      <c r="B50" s="158" t="e">
        <f>NA()</f>
        <v>#N/A</v>
      </c>
      <c r="C50" s="158">
        <f>IF(ISNUMBER('実質公債費比率（分子）の構造'!K$53),'実質公債費比率（分子）の構造'!K$53,NA())</f>
        <v>144</v>
      </c>
      <c r="D50" s="158" t="e">
        <f>NA()</f>
        <v>#N/A</v>
      </c>
      <c r="E50" s="158" t="e">
        <f>NA()</f>
        <v>#N/A</v>
      </c>
      <c r="F50" s="158">
        <f>IF(ISNUMBER('実質公債費比率（分子）の構造'!L$53),'実質公債費比率（分子）の構造'!L$53,NA())</f>
        <v>159</v>
      </c>
      <c r="G50" s="158" t="e">
        <f>NA()</f>
        <v>#N/A</v>
      </c>
      <c r="H50" s="158" t="e">
        <f>NA()</f>
        <v>#N/A</v>
      </c>
      <c r="I50" s="158">
        <f>IF(ISNUMBER('実質公債費比率（分子）の構造'!M$53),'実質公債費比率（分子）の構造'!M$53,NA())</f>
        <v>187</v>
      </c>
      <c r="J50" s="158" t="e">
        <f>NA()</f>
        <v>#N/A</v>
      </c>
      <c r="K50" s="158" t="e">
        <f>NA()</f>
        <v>#N/A</v>
      </c>
      <c r="L50" s="158">
        <f>IF(ISNUMBER('実質公債費比率（分子）の構造'!N$53),'実質公債費比率（分子）の構造'!N$53,NA())</f>
        <v>146</v>
      </c>
      <c r="M50" s="158" t="e">
        <f>NA()</f>
        <v>#N/A</v>
      </c>
      <c r="N50" s="158" t="e">
        <f>NA()</f>
        <v>#N/A</v>
      </c>
      <c r="O50" s="158">
        <f>IF(ISNUMBER('実質公債費比率（分子）の構造'!O$53),'実質公債費比率（分子）の構造'!O$53,NA())</f>
        <v>128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3602</v>
      </c>
      <c r="E56" s="157"/>
      <c r="F56" s="157"/>
      <c r="G56" s="157">
        <f>'将来負担比率（分子）の構造'!J$52</f>
        <v>3417</v>
      </c>
      <c r="H56" s="157"/>
      <c r="I56" s="157"/>
      <c r="J56" s="157">
        <f>'将来負担比率（分子）の構造'!K$52</f>
        <v>3143</v>
      </c>
      <c r="K56" s="157"/>
      <c r="L56" s="157"/>
      <c r="M56" s="157">
        <f>'将来負担比率（分子）の構造'!L$52</f>
        <v>2849</v>
      </c>
      <c r="N56" s="157"/>
      <c r="O56" s="157"/>
      <c r="P56" s="157">
        <f>'将来負担比率（分子）の構造'!M$52</f>
        <v>2596</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1871</v>
      </c>
      <c r="E58" s="157"/>
      <c r="F58" s="157"/>
      <c r="G58" s="157">
        <f>'将来負担比率（分子）の構造'!J$50</f>
        <v>2027</v>
      </c>
      <c r="H58" s="157"/>
      <c r="I58" s="157"/>
      <c r="J58" s="157">
        <f>'将来負担比率（分子）の構造'!K$50</f>
        <v>2246</v>
      </c>
      <c r="K58" s="157"/>
      <c r="L58" s="157"/>
      <c r="M58" s="157">
        <f>'将来負担比率（分子）の構造'!L$50</f>
        <v>2175</v>
      </c>
      <c r="N58" s="157"/>
      <c r="O58" s="157"/>
      <c r="P58" s="157">
        <f>'将来負担比率（分子）の構造'!M$50</f>
        <v>2332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10</v>
      </c>
      <c r="C61" s="157"/>
      <c r="D61" s="157"/>
      <c r="E61" s="157">
        <f>'将来負担比率（分子）の構造'!J$46</f>
        <v>9</v>
      </c>
      <c r="F61" s="157"/>
      <c r="G61" s="157"/>
      <c r="H61" s="157">
        <f>'将来負担比率（分子）の構造'!K$46</f>
        <v>9</v>
      </c>
      <c r="I61" s="157"/>
      <c r="J61" s="157"/>
      <c r="K61" s="157">
        <f>'将来負担比率（分子）の構造'!L$46</f>
        <v>8</v>
      </c>
      <c r="L61" s="157"/>
      <c r="M61" s="157"/>
      <c r="N61" s="157">
        <f>'将来負担比率（分子）の構造'!M$46</f>
        <v>7</v>
      </c>
      <c r="O61" s="157"/>
      <c r="P61" s="157"/>
    </row>
    <row r="62" spans="1:16" x14ac:dyDescent="0.2">
      <c r="A62" s="157" t="s">
        <v>35</v>
      </c>
      <c r="B62" s="157">
        <f>'将来負担比率（分子）の構造'!I$45</f>
        <v>11</v>
      </c>
      <c r="C62" s="157"/>
      <c r="D62" s="157"/>
      <c r="E62" s="157">
        <f>'将来負担比率（分子）の構造'!J$45</f>
        <v>53</v>
      </c>
      <c r="F62" s="157"/>
      <c r="G62" s="157"/>
      <c r="H62" s="157">
        <f>'将来負担比率（分子）の構造'!K$45</f>
        <v>73</v>
      </c>
      <c r="I62" s="157"/>
      <c r="J62" s="157"/>
      <c r="K62" s="157">
        <f>'将来負担比率（分子）の構造'!L$45</f>
        <v>87</v>
      </c>
      <c r="L62" s="157"/>
      <c r="M62" s="157"/>
      <c r="N62" s="157">
        <f>'将来負担比率（分子）の構造'!M$45</f>
        <v>82</v>
      </c>
      <c r="O62" s="157"/>
      <c r="P62" s="157"/>
    </row>
    <row r="63" spans="1:16" x14ac:dyDescent="0.2">
      <c r="A63" s="157" t="s">
        <v>34</v>
      </c>
      <c r="B63" s="157">
        <f>'将来負担比率（分子）の構造'!I$44</f>
        <v>38</v>
      </c>
      <c r="C63" s="157"/>
      <c r="D63" s="157"/>
      <c r="E63" s="157">
        <f>'将来負担比率（分子）の構造'!J$44</f>
        <v>38</v>
      </c>
      <c r="F63" s="157"/>
      <c r="G63" s="157"/>
      <c r="H63" s="157">
        <f>'将来負担比率（分子）の構造'!K$44</f>
        <v>35</v>
      </c>
      <c r="I63" s="157"/>
      <c r="J63" s="157"/>
      <c r="K63" s="157">
        <f>'将来負担比率（分子）の構造'!L$44</f>
        <v>33</v>
      </c>
      <c r="L63" s="157"/>
      <c r="M63" s="157"/>
      <c r="N63" s="157">
        <f>'将来負担比率（分子）の構造'!M$44</f>
        <v>31</v>
      </c>
      <c r="O63" s="157"/>
      <c r="P63" s="157"/>
    </row>
    <row r="64" spans="1:16" x14ac:dyDescent="0.2">
      <c r="A64" s="157" t="s">
        <v>33</v>
      </c>
      <c r="B64" s="157">
        <f>'将来負担比率（分子）の構造'!I$43</f>
        <v>592</v>
      </c>
      <c r="C64" s="157"/>
      <c r="D64" s="157"/>
      <c r="E64" s="157">
        <f>'将来負担比率（分子）の構造'!J$43</f>
        <v>493</v>
      </c>
      <c r="F64" s="157"/>
      <c r="G64" s="157"/>
      <c r="H64" s="157">
        <f>'将来負担比率（分子）の構造'!K$43</f>
        <v>419</v>
      </c>
      <c r="I64" s="157"/>
      <c r="J64" s="157"/>
      <c r="K64" s="157">
        <f>'将来負担比率（分子）の構造'!L$43</f>
        <v>311</v>
      </c>
      <c r="L64" s="157"/>
      <c r="M64" s="157"/>
      <c r="N64" s="157">
        <f>'将来負担比率（分子）の構造'!M$43</f>
        <v>245</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4201</v>
      </c>
      <c r="C66" s="157"/>
      <c r="D66" s="157"/>
      <c r="E66" s="157">
        <f>'将来負担比率（分子）の構造'!J$41</f>
        <v>4019</v>
      </c>
      <c r="F66" s="157"/>
      <c r="G66" s="157"/>
      <c r="H66" s="157">
        <f>'将来負担比率（分子）の構造'!K$41</f>
        <v>3683</v>
      </c>
      <c r="I66" s="157"/>
      <c r="J66" s="157"/>
      <c r="K66" s="157">
        <f>'将来負担比率（分子）の構造'!L$41</f>
        <v>3338</v>
      </c>
      <c r="L66" s="157"/>
      <c r="M66" s="157"/>
      <c r="N66" s="157">
        <f>'将来負担比率（分子）の構造'!M$41</f>
        <v>3026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855</v>
      </c>
      <c r="C72" s="161">
        <f>基金残高に係る経年分析!G55</f>
        <v>857</v>
      </c>
      <c r="D72" s="161">
        <f>基金残高に係る経年分析!H55</f>
        <v>906</v>
      </c>
    </row>
    <row r="73" spans="1:16" x14ac:dyDescent="0.2">
      <c r="A73" s="160" t="s">
        <v>74</v>
      </c>
      <c r="B73" s="161">
        <f>基金残高に係る経年分析!F56</f>
        <v>30</v>
      </c>
      <c r="C73" s="161">
        <f>基金残高に係る経年分析!G56</f>
        <v>30</v>
      </c>
      <c r="D73" s="161" t="str">
        <f>基金残高に係る経年分析!H56</f>
        <v>-</v>
      </c>
    </row>
    <row r="74" spans="1:16" x14ac:dyDescent="0.2">
      <c r="A74" s="160" t="s">
        <v>75</v>
      </c>
      <c r="B74" s="161">
        <f>基金残高に係る経年分析!F57</f>
        <v>1151</v>
      </c>
      <c r="C74" s="161">
        <f>基金残高に係る経年分析!G57</f>
        <v>1214</v>
      </c>
      <c r="D74" s="161">
        <f>基金残高に係る経年分析!H57</f>
        <v>1348</v>
      </c>
    </row>
  </sheetData>
  <sheetProtection algorithmName="SHA-512" hashValue="Un4r4tvZUZO1PBxl4bawr+wZBBHWrnOikHwhgmPMNtDIDcEPh1H8a0mO9zw9a3BJAiG6lkaqiigN1L4lIXHzfQ==" saltValue="OyyjWf34zNNFNdXzqvP8c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cp:lastPrinted>2026-03-12T04:27:51Z</cp:lastPrinted>
  <dcterms:created xsi:type="dcterms:W3CDTF">2026-02-26T09:29:51Z</dcterms:created>
  <dcterms:modified xsi:type="dcterms:W3CDTF">2026-09-09T04:13:13Z</dcterms:modified>
  <cp:category/>
</cp:coreProperties>
</file>