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54234EB4-47F5-4C4D-AD4C-9C4E5402042A}" xr6:coauthVersionLast="47" xr6:coauthVersionMax="47" xr10:uidLastSave="{00000000-0000-0000-0000-000000000000}"/>
  <bookViews>
    <workbookView xWindow="28690" yWindow="-1070" windowWidth="29020" windowHeight="15700" tabRatio="90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19" r:id="rId15"/>
    <sheet name="施設類型別ストック情報分析表②" sheetId="18"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C36" i="10"/>
  <c r="BW35" i="10"/>
  <c r="BW36" i="10" s="1"/>
  <c r="BW37" i="10" s="1"/>
  <c r="BW38" i="10" s="1"/>
  <c r="BW39" i="10" s="1"/>
  <c r="BW40" i="10" s="1"/>
  <c r="BW41" i="10" s="1"/>
  <c r="BW42" i="10" s="1"/>
  <c r="BW43" i="10" s="1"/>
  <c r="BE35" i="10"/>
  <c r="CO34" i="10"/>
  <c r="CO35" i="10" s="1"/>
  <c r="CO36" i="10" s="1"/>
  <c r="CO37" i="10" s="1"/>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alcChain>
</file>

<file path=xl/sharedStrings.xml><?xml version="1.0" encoding="utf-8"?>
<sst xmlns="http://schemas.openxmlformats.org/spreadsheetml/2006/main" count="1097" uniqueCount="581">
  <si>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</si>
  <si>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</si>
  <si>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</si>
  <si>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</si>
  <si>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</si>
  <si>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</si>
  <si>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</si>
  <si>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</si>
  <si>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</si>
  <si>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</si>
  <si>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</si>
  <si>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</si>
  <si>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</si>
  <si>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</si>
  <si>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</si>
  <si>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</si>
  <si>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</si>
  <si>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</si>
  <si>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</si>
  <si>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</si>
  <si>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</si>
  <si>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</si>
  <si>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</si>
  <si>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</si>
  <si>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</si>
  <si>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</si>
  <si>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</si>
  <si>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</si>
  <si>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</si>
  <si>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</si>
  <si>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</si>
  <si>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</si>
  <si>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</si>
  <si>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</si>
  <si>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</si>
  <si>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</si>
  <si>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</si>
  <si>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</si>
  <si>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</si>
  <si>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</si>
  <si>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</si>
  <si>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</si>
  <si>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</si>
  <si>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</si>
  <si>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</si>
  <si>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</si>
  <si>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</si>
  <si>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</si>
  <si>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</si>
  <si>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</si>
  <si>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</si>
  <si>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</si>
  <si>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</si>
  <si>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</si>
  <si>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</si>
  <si>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</si>
  <si>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</si>
  <si>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</si>
  <si>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</si>
  <si>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</si>
  <si>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</si>
  <si>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</si>
  <si>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</si>
  <si>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</si>
  <si>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</si>
  <si>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</si>
  <si>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</si>
  <si>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</si>
  <si>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</si>
  <si>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</si>
  <si>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</si>
  <si>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</si>
  <si>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</si>
  <si>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</si>
  <si>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</si>
  <si>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</si>
  <si>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</si>
  <si>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</si>
  <si>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</si>
  <si>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</si>
  <si>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</si>
  <si>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</si>
  <si>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</si>
  <si>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</si>
  <si>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</si>
  <si>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</si>
  <si>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</si>
  <si>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</si>
  <si>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</si>
  <si>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</si>
  <si>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</si>
  <si>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</si>
  <si>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</si>
  <si>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</si>
  <si>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棚倉町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</si>
  <si>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</si>
  <si>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</si>
  <si>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</si>
  <si>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</si>
  <si>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</si>
  <si>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</si>
  <si>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</si>
  <si>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</si>
  <si>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</si>
  <si>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</si>
  <si>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</si>
  <si>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</si>
  <si>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</si>
  <si>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</si>
  <si>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</si>
  <si>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</si>
  <si>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</si>
  <si>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</si>
  <si>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</si>
  <si>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</si>
  <si>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</si>
  <si>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</si>
  <si>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</si>
  <si>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</si>
  <si>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</si>
  <si>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</si>
  <si>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</si>
  <si>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</si>
  <si>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</si>
  <si>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</si>
  <si>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</si>
  <si>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</si>
  <si>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</si>
  <si>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</si>
  <si>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</si>
  <si>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</si>
  <si>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</si>
  <si>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</si>
  <si>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</si>
  <si>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</si>
  <si>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</si>
  <si>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</si>
  <si>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</si>
  <si>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</si>
  <si>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</si>
  <si>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</si>
  <si>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</si>
  <si>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</si>
  <si>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</si>
  <si>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</si>
  <si>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</si>
  <si>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</si>
  <si>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</si>
  <si>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</si>
  <si>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</si>
  <si>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</si>
  <si>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</si>
  <si>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</si>
  <si>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</si>
  <si>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</si>
  <si>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</si>
  <si>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</si>
  <si>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</si>
  <si>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</si>
  <si>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</si>
  <si>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</si>
  <si>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</si>
  <si>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</si>
  <si>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</si>
  <si>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</si>
  <si>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</si>
  <si>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</si>
  <si>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</si>
  <si>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</si>
  <si>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</si>
  <si>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</si>
  <si>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</si>
  <si>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</si>
  <si>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</si>
  <si>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</si>
  <si>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</si>
  <si>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</si>
  <si>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</si>
  <si>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</si>
  <si>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</si>
  <si>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</si>
  <si>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</si>
  <si>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</si>
  <si>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</si>
  <si>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</si>
  <si>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</si>
  <si>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</si>
  <si>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</si>
  <si>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</si>
  <si>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</si>
  <si>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</si>
  <si>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</si>
  <si>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</si>
  <si>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</si>
  <si>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</si>
  <si>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</si>
  <si>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</si>
  <si>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</si>
  <si>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</si>
  <si>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</si>
  <si>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</si>
  <si>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</si>
  <si>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</si>
  <si>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福島県棚倉町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</si>
  <si>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</si>
  <si>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</si>
  <si>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</si>
  <si>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</si>
  <si>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</si>
  <si>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</si>
  <si>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</si>
  <si>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</si>
  <si>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</si>
  <si>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</si>
  <si>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</si>
  <si>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</si>
  <si>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</si>
  <si>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</si>
  <si>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</si>
  <si>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</si>
  <si>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</si>
  <si>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</si>
  <si>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</si>
  <si>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</si>
  <si>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</si>
  <si>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</si>
  <si>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</si>
  <si>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</si>
  <si>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</si>
  <si>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</si>
  <si>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</si>
  <si>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</si>
  <si>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</si>
  <si>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</si>
  <si>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</si>
  <si>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</si>
  <si>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</si>
  <si>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</si>
  <si>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</si>
  <si>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</si>
  <si>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</si>
  <si>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</si>
  <si>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</si>
  <si>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</si>
  <si>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</si>
  <si>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</si>
  <si>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</si>
  <si>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</si>
  <si>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</si>
  <si>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</si>
  <si>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</si>
  <si>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</si>
  <si>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</si>
  <si>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</si>
  <si>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</si>
  <si>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</si>
  <si>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</si>
  <si>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</si>
  <si>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</si>
  <si>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</si>
  <si>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</si>
  <si>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</si>
  <si>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</si>
  <si>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</si>
  <si>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</si>
  <si>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</si>
  <si>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</si>
  <si>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</si>
  <si>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</si>
  <si>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</si>
  <si>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</si>
  <si>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</si>
  <si>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</si>
  <si>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</si>
  <si>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</si>
  <si>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</si>
  <si>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</si>
  <si>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</si>
  <si>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</si>
  <si>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</si>
  <si>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</si>
  <si>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</si>
  <si>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</si>
  <si>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</si>
  <si>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</si>
  <si>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</si>
  <si>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</si>
  <si>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</si>
  <si>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</si>
  <si>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</si>
  <si>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</si>
  <si>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</si>
  <si>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</si>
  <si>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</si>
  <si>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</si>
  <si>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</si>
  <si>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</si>
  <si>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</si>
  <si>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</si>
  <si>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</si>
  <si>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</si>
  <si>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</si>
  <si>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</si>
  <si>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</si>
  <si>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</si>
  <si>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</si>
  <si>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</si>
  <si>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</si>
  <si>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</si>
  <si>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</si>
  <si>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</si>
  <si>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</si>
  <si>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</si>
  <si>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</si>
  <si>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</si>
  <si>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</si>
  <si>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</si>
  <si>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</si>
  <si>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</si>
  <si>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</si>
  <si>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</si>
  <si>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</si>
  <si>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</si>
  <si>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</si>
  <si>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</si>
  <si>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</si>
  <si>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</si>
  <si>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</si>
  <si>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</si>
  <si>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</si>
  <si>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</si>
  <si>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</si>
  <si>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</si>
  <si>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</si>
  <si>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</si>
  <si>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</si>
  <si>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</si>
  <si>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</si>
  <si>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</si>
  <si>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</si>
  <si>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</si>
  <si>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</si>
  <si>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</si>
  <si>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</si>
  <si>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</si>
  <si>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</si>
  <si>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</si>
  <si>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</si>
  <si>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</si>
  <si>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</si>
  <si>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</si>
  <si>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</si>
  <si>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</si>
  <si>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</si>
  <si>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福島県棚倉町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</si>
  <si>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</si>
  <si>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</si>
  <si>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</si>
  <si>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</si>
  <si>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</si>
  <si>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</si>
  <si>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</si>
  <si>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</si>
  <si>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</si>
  <si>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</si>
  <si>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</si>
  <si>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</si>
  <si>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</si>
  <si>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</si>
  <si>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</si>
  <si>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</si>
  <si>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</si>
  <si>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</si>
  <si>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</si>
  <si>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</si>
  <si>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霊園整備事業特別会計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</si>
  <si>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</si>
  <si>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</si>
  <si>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</si>
  <si>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</si>
  <si>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</si>
  <si>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</si>
  <si>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</si>
  <si>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</si>
  <si>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</si>
  <si>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</si>
  <si>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</si>
  <si>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</si>
  <si>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</si>
  <si>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</si>
  <si>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</si>
  <si>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</si>
  <si>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</si>
  <si>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</si>
  <si>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</si>
  <si>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</si>
  <si>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</si>
  <si>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</si>
  <si>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</si>
  <si>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</si>
  <si>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</si>
  <si>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</si>
  <si>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</si>
  <si>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</si>
  <si>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</si>
  <si>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</si>
  <si>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</si>
  <si>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</si>
  <si>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</si>
  <si>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</si>
  <si>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</si>
  <si>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</si>
  <si>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</si>
  <si>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</si>
  <si>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</si>
  <si>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</si>
  <si>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</si>
  <si>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</si>
  <si>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</si>
  <si>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</si>
  <si>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</si>
  <si>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</si>
  <si>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</si>
  <si>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</si>
  <si>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</si>
  <si>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</si>
  <si>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</si>
  <si>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</si>
  <si>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</si>
  <si>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</si>
  <si>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</si>
  <si>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</si>
  <si>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</si>
  <si>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</si>
  <si>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</si>
  <si>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</si>
  <si>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</si>
  <si>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</si>
  <si>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</si>
  <si>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</si>
  <si>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</si>
  <si>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</si>
  <si>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</si>
  <si>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</si>
  <si>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</si>
  <si>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</si>
  <si>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</si>
  <si>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</si>
  <si>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</si>
  <si>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</si>
  <si>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</si>
  <si>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</si>
  <si>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</si>
  <si>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</si>
  <si>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</si>
  <si>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</si>
  <si>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</si>
  <si>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</si>
  <si>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</si>
  <si>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</si>
  <si>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</si>
  <si>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</si>
  <si>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</si>
  <si>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</si>
  <si>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</si>
  <si>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</si>
  <si>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</si>
  <si>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</si>
  <si>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</si>
  <si>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</si>
  <si>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</si>
  <si>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</si>
  <si>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</si>
  <si>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</si>
  <si>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</si>
  <si>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</si>
  <si>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</si>
  <si>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</si>
  <si>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</si>
  <si>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</si>
  <si>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</si>
  <si>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</si>
  <si>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</si>
  <si>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</si>
  <si>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</si>
  <si>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</si>
  <si>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</si>
  <si>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</si>
  <si>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</si>
  <si>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</si>
  <si>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</si>
  <si>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</si>
  <si>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</si>
  <si>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</si>
  <si>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</si>
  <si>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</si>
  <si>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</si>
  <si>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</si>
  <si>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</si>
  <si>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</si>
  <si>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</si>
  <si>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</si>
  <si>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</si>
  <si>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</si>
  <si>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</si>
  <si>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</si>
  <si>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</si>
  <si>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</si>
  <si>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</si>
  <si>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</si>
  <si>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</si>
  <si>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</si>
  <si>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</si>
  <si>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</si>
  <si>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</si>
  <si>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</si>
  <si>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</si>
  <si>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</si>
  <si>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</si>
  <si>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</si>
  <si>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</si>
  <si>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</si>
  <si>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</si>
  <si>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</si>
  <si>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</si>
  <si>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</si>
  <si>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</si>
  <si>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</si>
  <si>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</si>
  <si>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</si>
  <si>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</si>
  <si>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</si>
  <si>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 7.77</t>
  </si>
  <si>
    <t>▲ 1.11</t>
  </si>
  <si>
    <t>一般会計</t>
  </si>
  <si>
    <t>上水道事業会計</t>
  </si>
  <si>
    <t>介護保険特別会計</t>
  </si>
  <si>
    <t>国民健康保険特別会計</t>
  </si>
  <si>
    <t>下水道事業会計</t>
  </si>
  <si>
    <t>簡易水道事業会計</t>
  </si>
  <si>
    <t>後期高齢者医療特別会計</t>
  </si>
  <si>
    <t>霊園整備事業特別会計</t>
  </si>
  <si>
    <t>その他会計（赤字）</t>
  </si>
  <si>
    <t>その他会計（黒字）</t>
  </si>
  <si>
    <t>R02</t>
    <phoneticPr fontId="5"/>
  </si>
  <si>
    <t>R03</t>
    <phoneticPr fontId="5"/>
  </si>
  <si>
    <t>R04</t>
    <phoneticPr fontId="5"/>
  </si>
  <si>
    <t>R05</t>
    <phoneticPr fontId="5"/>
  </si>
  <si>
    <t>R06</t>
    <phoneticPr fontId="5"/>
  </si>
  <si>
    <t>-</t>
    <phoneticPr fontId="2"/>
  </si>
  <si>
    <t>東白衛生組合</t>
    <rPh sb="0" eb="1">
      <t>ヒガシ</t>
    </rPh>
    <rPh sb="1" eb="2">
      <t>シロ</t>
    </rPh>
    <rPh sb="2" eb="4">
      <t>エイセイ</t>
    </rPh>
    <rPh sb="4" eb="6">
      <t>クミアイ</t>
    </rPh>
    <phoneticPr fontId="39"/>
  </si>
  <si>
    <t>白河地方広域市町村圏整備組合　一般会計</t>
    <rPh sb="0" eb="2">
      <t>シラカワ</t>
    </rPh>
    <rPh sb="2" eb="4">
      <t>チホウ</t>
    </rPh>
    <rPh sb="4" eb="6">
      <t>コウイキ</t>
    </rPh>
    <rPh sb="6" eb="10">
      <t>シチョウソンケン</t>
    </rPh>
    <rPh sb="10" eb="14">
      <t>セイビクミアイ</t>
    </rPh>
    <rPh sb="15" eb="19">
      <t>イッパンカイケイ</t>
    </rPh>
    <phoneticPr fontId="39"/>
  </si>
  <si>
    <t>白河地方広域市町村圏整備組合　水道用水供給事業会計</t>
    <rPh sb="0" eb="2">
      <t>シラカワ</t>
    </rPh>
    <rPh sb="2" eb="4">
      <t>チホウ</t>
    </rPh>
    <rPh sb="4" eb="6">
      <t>コウイキ</t>
    </rPh>
    <rPh sb="6" eb="10">
      <t>シチョウソンケン</t>
    </rPh>
    <rPh sb="10" eb="14">
      <t>セイビクミアイ</t>
    </rPh>
    <rPh sb="15" eb="18">
      <t>スイドウヨウ</t>
    </rPh>
    <rPh sb="18" eb="19">
      <t>スイ</t>
    </rPh>
    <rPh sb="19" eb="21">
      <t>キョウキュウ</t>
    </rPh>
    <rPh sb="21" eb="23">
      <t>ジギョウ</t>
    </rPh>
    <rPh sb="23" eb="25">
      <t>カイケイ</t>
    </rPh>
    <phoneticPr fontId="39"/>
  </si>
  <si>
    <t>福島県後期高齢者医療広域連合　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2"/>
  </si>
  <si>
    <t>福島県後期高齢者医療広域連合　後期高齢者特別会計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トクベツ</t>
    </rPh>
    <rPh sb="22" eb="24">
      <t>カイケイ</t>
    </rPh>
    <phoneticPr fontId="2"/>
  </si>
  <si>
    <t>福島県市町村総合事務組合　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</si>
  <si>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　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</si>
  <si>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</si>
  <si>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　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</si>
  <si>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　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</si>
  <si>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（一財）棚倉町活性化協会</t>
    <rPh sb="1" eb="3">
      <t>イチザイ</t>
    </rPh>
    <rPh sb="4" eb="7">
      <t>タナグラマチ</t>
    </rPh>
    <rPh sb="7" eb="12">
      <t>カッセイカキョウカイ</t>
    </rPh>
    <phoneticPr fontId="39"/>
  </si>
  <si>
    <t>〇</t>
  </si>
  <si>
    <t>(株)ルネサンス棚倉</t>
    <rPh sb="0" eb="3">
      <t>カブ</t>
    </rPh>
    <rPh sb="8" eb="10">
      <t>タナグラ</t>
    </rPh>
    <phoneticPr fontId="39"/>
  </si>
  <si>
    <t>(株)まち工房たなぐら</t>
    <rPh sb="0" eb="3">
      <t>カブ</t>
    </rPh>
    <rPh sb="5" eb="7">
      <t>コウボウ</t>
    </rPh>
    <phoneticPr fontId="39"/>
  </si>
  <si>
    <t>白河地方土地開発公社</t>
    <rPh sb="0" eb="2">
      <t>シラカワ</t>
    </rPh>
    <rPh sb="2" eb="4">
      <t>チホウ</t>
    </rPh>
    <rPh sb="4" eb="6">
      <t>トチ</t>
    </rPh>
    <rPh sb="6" eb="8">
      <t>カイハツ</t>
    </rPh>
    <rPh sb="8" eb="10">
      <t>コウシャ</t>
    </rPh>
    <phoneticPr fontId="39"/>
  </si>
  <si>
    <t>地域振興基金</t>
    <rPh sb="0" eb="6">
      <t>チイキシンコウキキン</t>
    </rPh>
    <phoneticPr fontId="2"/>
  </si>
  <si>
    <t>スポーツ・レクリエーション基地整備建設基金</t>
    <rPh sb="13" eb="15">
      <t>キチ</t>
    </rPh>
    <rPh sb="15" eb="17">
      <t>セイビ</t>
    </rPh>
    <rPh sb="17" eb="19">
      <t>ケンセツ</t>
    </rPh>
    <rPh sb="19" eb="21">
      <t>キキン</t>
    </rPh>
    <phoneticPr fontId="2"/>
  </si>
  <si>
    <t>人材育成基金</t>
    <rPh sb="0" eb="6">
      <t>ジンザイイクセイキキン</t>
    </rPh>
    <phoneticPr fontId="2"/>
  </si>
  <si>
    <t>福祉基金</t>
    <rPh sb="0" eb="4">
      <t>フクシキキン</t>
    </rPh>
    <phoneticPr fontId="2"/>
  </si>
  <si>
    <t>公共施設整備・補修基金</t>
    <rPh sb="0" eb="4">
      <t>コウキョウシセツ</t>
    </rPh>
    <rPh sb="4" eb="6">
      <t>セイビ</t>
    </rPh>
    <rPh sb="7" eb="9">
      <t>ホシュウ</t>
    </rPh>
    <rPh sb="9" eb="11">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</si>
  <si>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</si>
  <si>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</si>
  <si>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</si>
  <si>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</si>
  <si>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</si>
  <si>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</si>
  <si>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</si>
  <si>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</si>
  <si>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</si>
  <si>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債務負担行為に基づく支出予定額及び公営企業債等繰入見込額、組合等負担金等見込額の減等が主な原因となり、令和2年度以降将来負担比率は発生していない。有形固定資産減価償却率は施設の老朽化に伴い上昇傾向にあるが、公共施設総合管理計画をはじめ、将来負担比率、減価償却率、公債費比率などの状況を勘案しながら、個別施設計画を策定し計画的に施設の整備を実施していく。</t>
    <rPh sb="1" eb="2">
      <t>モト</t>
    </rPh>
    <rPh sb="4" eb="9">
      <t>シシュツヨテイガク</t>
    </rPh>
    <rPh sb="9" eb="10">
      <t>オヨ</t>
    </rPh>
    <rPh sb="45" eb="51">
      <t>ショウライフタンヒリツ</t>
    </rPh>
    <rPh sb="52" eb="54">
      <t>レイワ</t>
    </rPh>
    <rPh sb="55" eb="57">
      <t>ネンド</t>
    </rPh>
    <rPh sb="57" eb="59">
      <t>イコウ</t>
    </rPh>
    <rPh sb="59" eb="61">
      <t>ハッセイ</t>
    </rPh>
    <rPh sb="67" eb="73">
      <t>ユウケイコテ</t>
    </rPh>
    <rPh sb="73" eb="78">
      <t>ゲンカショウキャクリツ</t>
    </rPh>
    <rPh sb="79" eb="81">
      <t>シセツ</t>
    </rPh>
    <rPh sb="82" eb="85">
      <t>ロウキュウカ</t>
    </rPh>
    <rPh sb="86" eb="87">
      <t>トモナ</t>
    </rPh>
    <rPh sb="88" eb="92">
      <t>ジョウショウケイコウ</t>
    </rPh>
    <rPh sb="97" eb="101">
      <t>コウキョウシセツ</t>
    </rPh>
    <rPh sb="101" eb="103">
      <t>ソウゴウ</t>
    </rPh>
    <rPh sb="103" eb="105">
      <t>カンリ</t>
    </rPh>
    <rPh sb="105" eb="107">
      <t>ケイカク</t>
    </rPh>
    <rPh sb="112" eb="118">
      <t>ショウライフタンヒリツ</t>
    </rPh>
    <rPh sb="119" eb="124">
      <t>ゲンカショウキャクリツ</t>
    </rPh>
    <rPh sb="125" eb="130">
      <t>コウサイヒヒリツ</t>
    </rPh>
    <rPh sb="133" eb="135">
      <t>ジョウキョウ</t>
    </rPh>
    <rPh sb="136" eb="138">
      <t>カンアン</t>
    </rPh>
    <rPh sb="143" eb="145">
      <t>コベツ</t>
    </rPh>
    <rPh sb="145" eb="147">
      <t>シセツ</t>
    </rPh>
    <rPh sb="147" eb="149">
      <t>ケイカク</t>
    </rPh>
    <rPh sb="150" eb="152">
      <t>サクテイ</t>
    </rPh>
    <rPh sb="153" eb="156">
      <t>ケイカクテキ</t>
    </rPh>
    <rPh sb="157" eb="159">
      <t>シセツ</t>
    </rPh>
    <rPh sb="160" eb="162">
      <t>セイビ</t>
    </rPh>
    <rPh sb="163" eb="165">
      <t>ジッシ</t>
    </rPh>
    <phoneticPr fontId="5"/>
  </si>
  <si>
    <t>実質公債費率については、地方債の借入を重点選別主義を徹底した上で計画的に執行しているが、平成29年度以降の教育施設の改修事業や辺地対策事業等の借入に係る元金償還の影響で年々上昇傾向にあり、令和５年度に実施した繰上償還により3カ年平均が減少したものの、令和6年度においても類似団体内平均値を2.2％上回っている状況にある。将来負担比率は令和2年度以降発生しておらず、実質公債費比率については元利償還金のピークが令和4年度であるが、令和5・6年度実施の文化センター大規模改修事業や街なみ環境整備事業等の借入により増加する見込みである。引き続き各種財政指標に注視しながら、事業の必要性、緊急性、費用対効果等の観点から事業選択を行い、財政健全化を図っていく。</t>
    <rPh sb="0" eb="2">
      <t>ジッシツ</t>
    </rPh>
    <rPh sb="2" eb="6">
      <t>コウサイヒリツ</t>
    </rPh>
    <rPh sb="12" eb="15">
      <t>チホウサイ</t>
    </rPh>
    <rPh sb="16" eb="18">
      <t>カリイレ</t>
    </rPh>
    <rPh sb="19" eb="25">
      <t>ジュウテンセンベツシュギ</t>
    </rPh>
    <rPh sb="26" eb="28">
      <t>テッテイ</t>
    </rPh>
    <rPh sb="30" eb="31">
      <t>ウエ</t>
    </rPh>
    <rPh sb="32" eb="35">
      <t>ケイカクテキ</t>
    </rPh>
    <rPh sb="36" eb="38">
      <t>シッコウ</t>
    </rPh>
    <rPh sb="44" eb="46">
      <t>ヘイセイ</t>
    </rPh>
    <rPh sb="48" eb="50">
      <t>ネンド</t>
    </rPh>
    <rPh sb="50" eb="52">
      <t>イコウ</t>
    </rPh>
    <rPh sb="53" eb="57">
      <t>キョウイクシセツ</t>
    </rPh>
    <rPh sb="58" eb="62">
      <t>カイシュウジギョウ</t>
    </rPh>
    <rPh sb="63" eb="70">
      <t>ヘンチタイサクジギョウトウ</t>
    </rPh>
    <rPh sb="71" eb="73">
      <t>カリイレ</t>
    </rPh>
    <rPh sb="74" eb="75">
      <t>カカ</t>
    </rPh>
    <rPh sb="76" eb="80">
      <t>ガンキンショウカン</t>
    </rPh>
    <rPh sb="81" eb="83">
      <t>エイキョウ</t>
    </rPh>
    <rPh sb="84" eb="90">
      <t>ネンネンジョウショウケイコウ</t>
    </rPh>
    <rPh sb="94" eb="96">
      <t>レイワ</t>
    </rPh>
    <rPh sb="97" eb="99">
      <t>ネンド</t>
    </rPh>
    <rPh sb="100" eb="102">
      <t>ジッシ</t>
    </rPh>
    <rPh sb="104" eb="108">
      <t>クリアゲショウカン</t>
    </rPh>
    <rPh sb="113" eb="114">
      <t>ネン</t>
    </rPh>
    <rPh sb="114" eb="116">
      <t>ヘイキン</t>
    </rPh>
    <rPh sb="117" eb="119">
      <t>ゲンショウ</t>
    </rPh>
    <rPh sb="125" eb="127">
      <t>レイワ</t>
    </rPh>
    <rPh sb="128" eb="130">
      <t>ネンド</t>
    </rPh>
    <rPh sb="135" eb="137">
      <t>ルイジ</t>
    </rPh>
    <rPh sb="137" eb="139">
      <t>ダンタイ</t>
    </rPh>
    <rPh sb="139" eb="140">
      <t>ナイ</t>
    </rPh>
    <rPh sb="140" eb="143">
      <t>ヘイキンチ</t>
    </rPh>
    <rPh sb="148" eb="150">
      <t>ウワマワ</t>
    </rPh>
    <rPh sb="154" eb="156">
      <t>ジョウキョウ</t>
    </rPh>
    <rPh sb="160" eb="166">
      <t>ショウライフタンヒリツ</t>
    </rPh>
    <rPh sb="167" eb="169">
      <t>レイワ</t>
    </rPh>
    <rPh sb="170" eb="172">
      <t>ネンド</t>
    </rPh>
    <rPh sb="172" eb="174">
      <t>イコウ</t>
    </rPh>
    <rPh sb="174" eb="176">
      <t>ハッセイ</t>
    </rPh>
    <rPh sb="182" eb="189">
      <t>ジッシツコウサイヒヒリツ</t>
    </rPh>
    <rPh sb="194" eb="199">
      <t>ガンリショウカンキン</t>
    </rPh>
    <rPh sb="204" eb="206">
      <t>レイワ</t>
    </rPh>
    <rPh sb="207" eb="209">
      <t>ネンド</t>
    </rPh>
    <rPh sb="214" eb="216">
      <t>レイワ</t>
    </rPh>
    <rPh sb="219" eb="221">
      <t>ネンド</t>
    </rPh>
    <rPh sb="221" eb="223">
      <t>ジッシ</t>
    </rPh>
    <rPh sb="224" eb="226">
      <t>ブンカ</t>
    </rPh>
    <rPh sb="230" eb="237">
      <t>ダイキボカイシュウジギョウ</t>
    </rPh>
    <rPh sb="238" eb="239">
      <t>マチ</t>
    </rPh>
    <rPh sb="249" eb="250">
      <t>カ</t>
    </rPh>
    <rPh sb="250" eb="251">
      <t>イ</t>
    </rPh>
    <rPh sb="265" eb="266">
      <t>ヒ</t>
    </rPh>
    <rPh sb="267" eb="268">
      <t>ツヅ</t>
    </rPh>
    <rPh sb="269" eb="275">
      <t>カクシュザイセイシヒョウ</t>
    </rPh>
    <rPh sb="276" eb="278">
      <t>チュウシ</t>
    </rPh>
    <rPh sb="283" eb="285">
      <t>ジギョウ</t>
    </rPh>
    <rPh sb="286" eb="289">
      <t>ヒツヨウセイ</t>
    </rPh>
    <rPh sb="290" eb="293">
      <t>キンキュウセイ</t>
    </rPh>
    <rPh sb="294" eb="300">
      <t>ヒヨウタイコウカトウ</t>
    </rPh>
    <rPh sb="301" eb="303">
      <t>カンテン</t>
    </rPh>
    <rPh sb="305" eb="309">
      <t>ジギョウセンタク</t>
    </rPh>
    <rPh sb="310" eb="311">
      <t>オコナ</t>
    </rPh>
    <rPh sb="313" eb="318">
      <t>ザイセイケンゼンカ</t>
    </rPh>
    <rPh sb="319" eb="320">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</si>
</sst>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0" borderId="109" xfId="15" applyFont="1" applyBorder="1" applyAlignment="1" applyProtection="1">
      <alignment horizontal="center" vertical="center" shrinkToFit="1"/>
      <protection locked="0"/>
    </xf>
    <xf numFmtId="0" fontId="41" fillId="0" borderId="0" xfId="22"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2F9247F1-FC95-4FD5-A652-57B06DC5E37B}"/>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4376E208-03C6-4575-B3BD-C079DE3250D2}"/>
    <cellStyle name="標準 7 2" xfId="22" xr:uid="{C52AF764-AEFC-4F11-B174-E3F512A68E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794-4C74-A26A-A31F61BDE5F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56974</c:v>
                </c:pt>
                <c:pt idx="1">
                  <c:v>65936</c:v>
                </c:pt>
                <c:pt idx="2">
                  <c:v>68104</c:v>
                </c:pt>
                <c:pt idx="3">
                  <c:v>111667</c:v>
                </c:pt>
                <c:pt idx="4">
                  <c:v>148361</c:v>
                </c:pt>
              </c:numCache>
            </c:numRef>
          </c:val>
          <c:smooth val="0"/>
          <c:extLst>
            <c:ext xmlns:c16="http://schemas.microsoft.com/office/drawing/2014/chart" uri="{C3380CC4-5D6E-409C-BE32-E72D297353CC}">
              <c16:uniqueId val="{00000001-F794-4C74-A26A-A31F61BDE5F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8.69</c:v>
                </c:pt>
                <c:pt idx="1">
                  <c:v>9.27</c:v>
                </c:pt>
                <c:pt idx="2">
                  <c:v>4.1100000000000003</c:v>
                </c:pt>
                <c:pt idx="3">
                  <c:v>6.4</c:v>
                </c:pt>
                <c:pt idx="4">
                  <c:v>5.0999999999999996</c:v>
                </c:pt>
              </c:numCache>
            </c:numRef>
          </c:val>
          <c:extLst>
            <c:ext xmlns:c16="http://schemas.microsoft.com/office/drawing/2014/chart" uri="{C3380CC4-5D6E-409C-BE32-E72D297353CC}">
              <c16:uniqueId val="{00000000-452F-4743-84AD-DD192B1A875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19.260000000000002</c:v>
                </c:pt>
                <c:pt idx="1">
                  <c:v>20.92</c:v>
                </c:pt>
                <c:pt idx="2">
                  <c:v>24.5</c:v>
                </c:pt>
                <c:pt idx="3">
                  <c:v>26.74</c:v>
                </c:pt>
                <c:pt idx="4">
                  <c:v>29.08</c:v>
                </c:pt>
              </c:numCache>
            </c:numRef>
          </c:val>
          <c:extLst>
            <c:ext xmlns:c16="http://schemas.microsoft.com/office/drawing/2014/chart" uri="{C3380CC4-5D6E-409C-BE32-E72D297353CC}">
              <c16:uniqueId val="{00000001-452F-4743-84AD-DD192B1A875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c:v>
                </c:pt>
                <c:pt idx="1">
                  <c:v>-7.0000000000000007E-2</c:v>
                </c:pt>
                <c:pt idx="2">
                  <c:v>-7.77</c:v>
                </c:pt>
                <c:pt idx="3">
                  <c:v>2.27</c:v>
                </c:pt>
                <c:pt idx="4">
                  <c:v>-1.1100000000000001</c:v>
                </c:pt>
              </c:numCache>
            </c:numRef>
          </c:val>
          <c:smooth val="0"/>
          <c:extLst>
            <c:ext xmlns:c16="http://schemas.microsoft.com/office/drawing/2014/chart" uri="{C3380CC4-5D6E-409C-BE32-E72D297353CC}">
              <c16:uniqueId val="{00000002-452F-4743-84AD-DD192B1A875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0.02</c:v>
                </c:pt>
                <c:pt idx="4">
                  <c:v>#N/A</c:v>
                </c:pt>
                <c:pt idx="5">
                  <c:v>0.04</c:v>
                </c:pt>
                <c:pt idx="6">
                  <c:v>#N/A</c:v>
                </c:pt>
                <c:pt idx="7">
                  <c:v>0.93</c:v>
                </c:pt>
                <c:pt idx="8">
                  <c:v>0</c:v>
                </c:pt>
                <c:pt idx="9">
                  <c:v>0</c:v>
                </c:pt>
              </c:numCache>
            </c:numRef>
          </c:val>
          <c:extLst>
            <c:ext xmlns:c16="http://schemas.microsoft.com/office/drawing/2014/chart" uri="{C3380CC4-5D6E-409C-BE32-E72D297353CC}">
              <c16:uniqueId val="{00000000-AD01-444D-99C5-8715C7A3EA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D01-444D-99C5-8715C7A3EAF0}"/>
            </c:ext>
          </c:extLst>
        </c:ser>
        <c:ser>
          <c:idx val="2"/>
          <c:order val="2"/>
          <c:tx>
            <c:strRef>
              <c:f>データシート!$A$29</c:f>
              <c:strCache>
                <c:ptCount val="1"/>
                <c:pt idx="0">
                  <c:v>霊園整備事業特別会計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D01-444D-99C5-8715C7A3EAF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D01-444D-99C5-8715C7A3EAF0}"/>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0.09</c:v>
                </c:pt>
              </c:numCache>
            </c:numRef>
          </c:val>
          <c:extLst>
            <c:ext xmlns:c16="http://schemas.microsoft.com/office/drawing/2014/chart" uri="{C3380CC4-5D6E-409C-BE32-E72D297353CC}">
              <c16:uniqueId val="{00000004-AD01-444D-99C5-8715C7A3EAF0}"/>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0.39</c:v>
                </c:pt>
              </c:numCache>
            </c:numRef>
          </c:val>
          <c:extLst>
            <c:ext xmlns:c16="http://schemas.microsoft.com/office/drawing/2014/chart" uri="{C3380CC4-5D6E-409C-BE32-E72D297353CC}">
              <c16:uniqueId val="{00000005-AD01-444D-99C5-8715C7A3EAF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0.93</c:v>
                </c:pt>
                <c:pt idx="2">
                  <c:v>#N/A</c:v>
                </c:pt>
                <c:pt idx="3">
                  <c:v>0.9</c:v>
                </c:pt>
                <c:pt idx="4">
                  <c:v>#N/A</c:v>
                </c:pt>
                <c:pt idx="5">
                  <c:v>0.32</c:v>
                </c:pt>
                <c:pt idx="6">
                  <c:v>#N/A</c:v>
                </c:pt>
                <c:pt idx="7">
                  <c:v>0.4</c:v>
                </c:pt>
                <c:pt idx="8">
                  <c:v>#N/A</c:v>
                </c:pt>
                <c:pt idx="9">
                  <c:v>0.63</c:v>
                </c:pt>
              </c:numCache>
            </c:numRef>
          </c:val>
          <c:extLst>
            <c:ext xmlns:c16="http://schemas.microsoft.com/office/drawing/2014/chart" uri="{C3380CC4-5D6E-409C-BE32-E72D297353CC}">
              <c16:uniqueId val="{00000006-AD01-444D-99C5-8715C7A3EAF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1.19</c:v>
                </c:pt>
                <c:pt idx="2">
                  <c:v>#N/A</c:v>
                </c:pt>
                <c:pt idx="3">
                  <c:v>1.1499999999999999</c:v>
                </c:pt>
                <c:pt idx="4">
                  <c:v>#N/A</c:v>
                </c:pt>
                <c:pt idx="5">
                  <c:v>1.34</c:v>
                </c:pt>
                <c:pt idx="6">
                  <c:v>#N/A</c:v>
                </c:pt>
                <c:pt idx="7">
                  <c:v>1.9</c:v>
                </c:pt>
                <c:pt idx="8">
                  <c:v>#N/A</c:v>
                </c:pt>
                <c:pt idx="9">
                  <c:v>1.33</c:v>
                </c:pt>
              </c:numCache>
            </c:numRef>
          </c:val>
          <c:extLst>
            <c:ext xmlns:c16="http://schemas.microsoft.com/office/drawing/2014/chart" uri="{C3380CC4-5D6E-409C-BE32-E72D297353CC}">
              <c16:uniqueId val="{00000007-AD01-444D-99C5-8715C7A3EAF0}"/>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6.99</c:v>
                </c:pt>
                <c:pt idx="2">
                  <c:v>#N/A</c:v>
                </c:pt>
                <c:pt idx="3">
                  <c:v>5.98</c:v>
                </c:pt>
                <c:pt idx="4">
                  <c:v>#N/A</c:v>
                </c:pt>
                <c:pt idx="5">
                  <c:v>5.58</c:v>
                </c:pt>
                <c:pt idx="6">
                  <c:v>#N/A</c:v>
                </c:pt>
                <c:pt idx="7">
                  <c:v>4.59</c:v>
                </c:pt>
                <c:pt idx="8">
                  <c:v>#N/A</c:v>
                </c:pt>
                <c:pt idx="9">
                  <c:v>3.22</c:v>
                </c:pt>
              </c:numCache>
            </c:numRef>
          </c:val>
          <c:extLst>
            <c:ext xmlns:c16="http://schemas.microsoft.com/office/drawing/2014/chart" uri="{C3380CC4-5D6E-409C-BE32-E72D297353CC}">
              <c16:uniqueId val="{00000008-AD01-444D-99C5-8715C7A3EA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8.69</c:v>
                </c:pt>
                <c:pt idx="2">
                  <c:v>#N/A</c:v>
                </c:pt>
                <c:pt idx="3">
                  <c:v>9.2799999999999994</c:v>
                </c:pt>
                <c:pt idx="4">
                  <c:v>#N/A</c:v>
                </c:pt>
                <c:pt idx="5">
                  <c:v>4.0999999999999996</c:v>
                </c:pt>
                <c:pt idx="6">
                  <c:v>#N/A</c:v>
                </c:pt>
                <c:pt idx="7">
                  <c:v>6.39</c:v>
                </c:pt>
                <c:pt idx="8">
                  <c:v>#N/A</c:v>
                </c:pt>
                <c:pt idx="9">
                  <c:v>5.0999999999999996</c:v>
                </c:pt>
              </c:numCache>
            </c:numRef>
          </c:val>
          <c:extLst>
            <c:ext xmlns:c16="http://schemas.microsoft.com/office/drawing/2014/chart" uri="{C3380CC4-5D6E-409C-BE32-E72D297353CC}">
              <c16:uniqueId val="{00000009-AD01-444D-99C5-8715C7A3EA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644</c:v>
                </c:pt>
                <c:pt idx="5">
                  <c:v>663</c:v>
                </c:pt>
                <c:pt idx="8">
                  <c:v>605</c:v>
                </c:pt>
                <c:pt idx="11">
                  <c:v>549</c:v>
                </c:pt>
                <c:pt idx="14">
                  <c:v>535</c:v>
                </c:pt>
              </c:numCache>
            </c:numRef>
          </c:val>
          <c:extLst>
            <c:ext xmlns:c16="http://schemas.microsoft.com/office/drawing/2014/chart" uri="{C3380CC4-5D6E-409C-BE32-E72D297353CC}">
              <c16:uniqueId val="{00000000-DC86-4A3F-91C0-0A20E0403F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86-4A3F-91C0-0A20E0403F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49</c:v>
                </c:pt>
                <c:pt idx="3">
                  <c:v>42</c:v>
                </c:pt>
                <c:pt idx="6">
                  <c:v>42</c:v>
                </c:pt>
                <c:pt idx="9">
                  <c:v>42</c:v>
                </c:pt>
                <c:pt idx="12">
                  <c:v>42</c:v>
                </c:pt>
              </c:numCache>
            </c:numRef>
          </c:val>
          <c:extLst>
            <c:ext xmlns:c16="http://schemas.microsoft.com/office/drawing/2014/chart" uri="{C3380CC4-5D6E-409C-BE32-E72D297353CC}">
              <c16:uniqueId val="{00000002-DC86-4A3F-91C0-0A20E0403F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12</c:v>
                </c:pt>
                <c:pt idx="6">
                  <c:v>13</c:v>
                </c:pt>
                <c:pt idx="9">
                  <c:v>12</c:v>
                </c:pt>
                <c:pt idx="12">
                  <c:v>11</c:v>
                </c:pt>
              </c:numCache>
            </c:numRef>
          </c:val>
          <c:extLst>
            <c:ext xmlns:c16="http://schemas.microsoft.com/office/drawing/2014/chart" uri="{C3380CC4-5D6E-409C-BE32-E72D297353CC}">
              <c16:uniqueId val="{00000003-DC86-4A3F-91C0-0A20E0403F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195</c:v>
                </c:pt>
                <c:pt idx="3">
                  <c:v>194</c:v>
                </c:pt>
                <c:pt idx="6">
                  <c:v>192</c:v>
                </c:pt>
                <c:pt idx="9">
                  <c:v>211</c:v>
                </c:pt>
                <c:pt idx="12">
                  <c:v>177</c:v>
                </c:pt>
              </c:numCache>
            </c:numRef>
          </c:val>
          <c:extLst>
            <c:ext xmlns:c16="http://schemas.microsoft.com/office/drawing/2014/chart" uri="{C3380CC4-5D6E-409C-BE32-E72D297353CC}">
              <c16:uniqueId val="{00000004-DC86-4A3F-91C0-0A20E0403F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86-4A3F-91C0-0A20E0403F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86-4A3F-91C0-0A20E0403F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864</c:v>
                </c:pt>
                <c:pt idx="3">
                  <c:v>918</c:v>
                </c:pt>
                <c:pt idx="6">
                  <c:v>913</c:v>
                </c:pt>
                <c:pt idx="9">
                  <c:v>707</c:v>
                </c:pt>
                <c:pt idx="12">
                  <c:v>585</c:v>
                </c:pt>
              </c:numCache>
            </c:numRef>
          </c:val>
          <c:extLst>
            <c:ext xmlns:c16="http://schemas.microsoft.com/office/drawing/2014/chart" uri="{C3380CC4-5D6E-409C-BE32-E72D297353CC}">
              <c16:uniqueId val="{00000007-DC86-4A3F-91C0-0A20E0403F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474</c:v>
                </c:pt>
                <c:pt idx="2">
                  <c:v>#N/A</c:v>
                </c:pt>
                <c:pt idx="3">
                  <c:v>#N/A</c:v>
                </c:pt>
                <c:pt idx="4">
                  <c:v>503</c:v>
                </c:pt>
                <c:pt idx="5">
                  <c:v>#N/A</c:v>
                </c:pt>
                <c:pt idx="6">
                  <c:v>#N/A</c:v>
                </c:pt>
                <c:pt idx="7">
                  <c:v>555</c:v>
                </c:pt>
                <c:pt idx="8">
                  <c:v>#N/A</c:v>
                </c:pt>
                <c:pt idx="9">
                  <c:v>#N/A</c:v>
                </c:pt>
                <c:pt idx="10">
                  <c:v>423</c:v>
                </c:pt>
                <c:pt idx="11">
                  <c:v>#N/A</c:v>
                </c:pt>
                <c:pt idx="12">
                  <c:v>#N/A</c:v>
                </c:pt>
                <c:pt idx="13">
                  <c:v>280</c:v>
                </c:pt>
                <c:pt idx="14">
                  <c:v>#N/A</c:v>
                </c:pt>
              </c:numCache>
            </c:numRef>
          </c:val>
          <c:smooth val="0"/>
          <c:extLst>
            <c:ext xmlns:c16="http://schemas.microsoft.com/office/drawing/2014/chart" uri="{C3380CC4-5D6E-409C-BE32-E72D297353CC}">
              <c16:uniqueId val="{00000008-DC86-4A3F-91C0-0A20E0403F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5926</c:v>
                </c:pt>
                <c:pt idx="5">
                  <c:v>5749</c:v>
                </c:pt>
                <c:pt idx="8">
                  <c:v>5424</c:v>
                </c:pt>
                <c:pt idx="11">
                  <c:v>5289</c:v>
                </c:pt>
                <c:pt idx="14">
                  <c:v>5273</c:v>
                </c:pt>
              </c:numCache>
            </c:numRef>
          </c:val>
          <c:extLst>
            <c:ext xmlns:c16="http://schemas.microsoft.com/office/drawing/2014/chart" uri="{C3380CC4-5D6E-409C-BE32-E72D297353CC}">
              <c16:uniqueId val="{00000000-332A-4E54-BC39-6AB11E284A8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c:v>
                </c:pt>
                <c:pt idx="5">
                  <c:v>15</c:v>
                </c:pt>
                <c:pt idx="8">
                  <c:v>8</c:v>
                </c:pt>
                <c:pt idx="11">
                  <c:v>6</c:v>
                </c:pt>
                <c:pt idx="14">
                  <c:v>3</c:v>
                </c:pt>
              </c:numCache>
            </c:numRef>
          </c:val>
          <c:extLst>
            <c:ext xmlns:c16="http://schemas.microsoft.com/office/drawing/2014/chart" uri="{C3380CC4-5D6E-409C-BE32-E72D297353CC}">
              <c16:uniqueId val="{00000001-332A-4E54-BC39-6AB11E284A8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3091</c:v>
                </c:pt>
                <c:pt idx="5">
                  <c:v>3606</c:v>
                </c:pt>
                <c:pt idx="8">
                  <c:v>4206</c:v>
                </c:pt>
                <c:pt idx="11">
                  <c:v>4156</c:v>
                </c:pt>
                <c:pt idx="14">
                  <c:v>4780</c:v>
                </c:pt>
              </c:numCache>
            </c:numRef>
          </c:val>
          <c:extLst>
            <c:ext xmlns:c16="http://schemas.microsoft.com/office/drawing/2014/chart" uri="{C3380CC4-5D6E-409C-BE32-E72D297353CC}">
              <c16:uniqueId val="{00000002-332A-4E54-BC39-6AB11E284A8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2A-4E54-BC39-6AB11E284A8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2A-4E54-BC39-6AB11E284A8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c:v>
                </c:pt>
                <c:pt idx="3">
                  <c:v>10</c:v>
                </c:pt>
                <c:pt idx="6">
                  <c:v>0</c:v>
                </c:pt>
                <c:pt idx="9">
                  <c:v>0</c:v>
                </c:pt>
                <c:pt idx="12">
                  <c:v>0</c:v>
                </c:pt>
              </c:numCache>
            </c:numRef>
          </c:val>
          <c:extLst>
            <c:ext xmlns:c16="http://schemas.microsoft.com/office/drawing/2014/chart" uri="{C3380CC4-5D6E-409C-BE32-E72D297353CC}">
              <c16:uniqueId val="{00000005-332A-4E54-BC39-6AB11E284A8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805</c:v>
                </c:pt>
                <c:pt idx="3">
                  <c:v>781</c:v>
                </c:pt>
                <c:pt idx="6">
                  <c:v>797</c:v>
                </c:pt>
                <c:pt idx="9">
                  <c:v>728</c:v>
                </c:pt>
                <c:pt idx="12">
                  <c:v>785</c:v>
                </c:pt>
              </c:numCache>
            </c:numRef>
          </c:val>
          <c:extLst>
            <c:ext xmlns:c16="http://schemas.microsoft.com/office/drawing/2014/chart" uri="{C3380CC4-5D6E-409C-BE32-E72D297353CC}">
              <c16:uniqueId val="{00000006-332A-4E54-BC39-6AB11E284A8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69</c:v>
                </c:pt>
                <c:pt idx="3">
                  <c:v>62</c:v>
                </c:pt>
                <c:pt idx="6">
                  <c:v>55</c:v>
                </c:pt>
                <c:pt idx="9">
                  <c:v>51</c:v>
                </c:pt>
                <c:pt idx="12">
                  <c:v>48</c:v>
                </c:pt>
              </c:numCache>
            </c:numRef>
          </c:val>
          <c:extLst>
            <c:ext xmlns:c16="http://schemas.microsoft.com/office/drawing/2014/chart" uri="{C3380CC4-5D6E-409C-BE32-E72D297353CC}">
              <c16:uniqueId val="{00000007-332A-4E54-BC39-6AB11E284A8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1842</c:v>
                </c:pt>
                <c:pt idx="3">
                  <c:v>1686</c:v>
                </c:pt>
                <c:pt idx="6">
                  <c:v>1643</c:v>
                </c:pt>
                <c:pt idx="9">
                  <c:v>1647</c:v>
                </c:pt>
                <c:pt idx="12">
                  <c:v>1496</c:v>
                </c:pt>
              </c:numCache>
            </c:numRef>
          </c:val>
          <c:extLst>
            <c:ext xmlns:c16="http://schemas.microsoft.com/office/drawing/2014/chart" uri="{C3380CC4-5D6E-409C-BE32-E72D297353CC}">
              <c16:uniqueId val="{00000008-332A-4E54-BC39-6AB11E284A8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413</c:v>
                </c:pt>
                <c:pt idx="3">
                  <c:v>370</c:v>
                </c:pt>
                <c:pt idx="6">
                  <c:v>328</c:v>
                </c:pt>
                <c:pt idx="9">
                  <c:v>285</c:v>
                </c:pt>
                <c:pt idx="12">
                  <c:v>243</c:v>
                </c:pt>
              </c:numCache>
            </c:numRef>
          </c:val>
          <c:extLst>
            <c:ext xmlns:c16="http://schemas.microsoft.com/office/drawing/2014/chart" uri="{C3380CC4-5D6E-409C-BE32-E72D297353CC}">
              <c16:uniqueId val="{00000009-332A-4E54-BC39-6AB11E284A8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5761</c:v>
                </c:pt>
                <c:pt idx="3">
                  <c:v>5403</c:v>
                </c:pt>
                <c:pt idx="6">
                  <c:v>4816</c:v>
                </c:pt>
                <c:pt idx="9">
                  <c:v>4395</c:v>
                </c:pt>
                <c:pt idx="12">
                  <c:v>4768</c:v>
                </c:pt>
              </c:numCache>
            </c:numRef>
          </c:val>
          <c:extLst>
            <c:ext xmlns:c16="http://schemas.microsoft.com/office/drawing/2014/chart" uri="{C3380CC4-5D6E-409C-BE32-E72D297353CC}">
              <c16:uniqueId val="{0000000A-332A-4E54-BC39-6AB11E284A8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32A-4E54-BC39-6AB11E284A8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1116</c:v>
                </c:pt>
                <c:pt idx="1">
                  <c:v>1210</c:v>
                </c:pt>
                <c:pt idx="2">
                  <c:v>1355</c:v>
                </c:pt>
              </c:numCache>
            </c:numRef>
          </c:val>
          <c:extLst>
            <c:ext xmlns:c16="http://schemas.microsoft.com/office/drawing/2014/chart" uri="{C3380CC4-5D6E-409C-BE32-E72D297353CC}">
              <c16:uniqueId val="{00000000-4542-4833-971C-A4B0EADF6BA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365</c:v>
                </c:pt>
                <c:pt idx="1">
                  <c:v>178</c:v>
                </c:pt>
                <c:pt idx="2">
                  <c:v>305</c:v>
                </c:pt>
              </c:numCache>
            </c:numRef>
          </c:val>
          <c:extLst>
            <c:ext xmlns:c16="http://schemas.microsoft.com/office/drawing/2014/chart" uri="{C3380CC4-5D6E-409C-BE32-E72D297353CC}">
              <c16:uniqueId val="{00000001-4542-4833-971C-A4B0EADF6BA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2378</c:v>
                </c:pt>
                <c:pt idx="1">
                  <c:v>2421</c:v>
                </c:pt>
                <c:pt idx="2">
                  <c:v>2818</c:v>
                </c:pt>
              </c:numCache>
            </c:numRef>
          </c:val>
          <c:extLst>
            <c:ext xmlns:c16="http://schemas.microsoft.com/office/drawing/2014/chart" uri="{C3380CC4-5D6E-409C-BE32-E72D297353CC}">
              <c16:uniqueId val="{00000002-4542-4833-971C-A4B0EADF6BA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{19C27EA5-EC5A-45FE-A493-84BAC0BA54D2}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F7C-40AC-9B56-8696B4D849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{06266B87-5E0D-4ED3-A2C4-DCEA74FA34A9}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7C-40AC-9B56-8696B4D849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{9790746E-9DED-4C02-97EA-B6B7134B97F5}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7C-40AC-9B56-8696B4D849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{78EAFAA0-DB92-4E89-BC94-7642DCFCE822}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7C-40AC-9B56-8696B4D849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{C12FB18D-D692-4278-A042-2D9D0A1B8A83}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7C-40AC-9B56-8696B4D849D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{0277D5B8-DA1D-46CC-8600-9BF784D94700}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F7C-40AC-9B56-8696B4D849D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{D5DA9180-FCF8-4F0E-AD01-E8719FE696E1}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F7C-40AC-9B56-8696B4D849D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{9C9D6C6C-956E-4B4C-8DD3-1DD3B04A9BF9}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F7C-40AC-9B56-8696B4D849D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{B71B8D1D-B3E8-4E99-AC02-8E7F9692BE2D}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F7C-40AC-9B56-8696B4D849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61.8</c:v>
                </c:pt>
                <c:pt idx="16">
                  <c:v>63.2</c:v>
                </c:pt>
                <c:pt idx="24">
                  <c:v>63.8</c:v>
                </c:pt>
                <c:pt idx="32">
                  <c:v>65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F7C-40AC-9B56-8696B4D849D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{C0CBA76A-30C5-4A77-A6CE-7809B986A7BB}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F7C-40AC-9B56-8696B4D849D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{893E5FAA-0A71-4E1E-A304-973D3B3BE8D3}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7C-40AC-9B56-8696B4D849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{CDABED73-862B-4035-8951-DFA99D0FB488}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7C-40AC-9B56-8696B4D849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{B86B01FC-9242-4466-A57F-851D24241425}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7C-40AC-9B56-8696B4D849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{63E650B9-1172-4966-84A3-0FB4F2B5D46E}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7C-40AC-9B56-8696B4D849D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{57BEB4C4-4787-4125-B84A-1568C6322560}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F7C-40AC-9B56-8696B4D849D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{37230FD2-3FBF-46CD-9CFF-DCCB504D095A}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F7C-40AC-9B56-8696B4D849D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{A7070847-4CD7-42D9-AE1E-CA37C6F2C915}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F7C-40AC-9B56-8696B4D849D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{1EADF5A0-3DAD-4AD2-92E2-287446912894}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F7C-40AC-9B56-8696B4D849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F7C-40AC-9B56-8696B4D849DE}"/>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{51A12666-61BB-444A-9802-1EB93495F6FD}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9F-43F3-AAD7-3E75B9972C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{41D9545E-B91A-4CF7-8B43-E1B5AE697A9E}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9F-43F3-AAD7-3E75B9972C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{76E0DBD2-704D-4C21-AC63-92AC175942EE}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9F-43F3-AAD7-3E75B9972C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{596CDA6D-A54F-4271-8E3B-96EEA7C2570B}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9F-43F3-AAD7-3E75B9972C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{F8989B75-C7D2-4745-ABD8-5DFCE3484287}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9F-43F3-AAD7-3E75B9972CB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{886F8113-3EA3-4734-8572-5D73C7E60E49}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9F-43F3-AAD7-3E75B9972CB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{1580A1FB-C610-41C5-A17A-D5B8A247D93F}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9F-43F3-AAD7-3E75B9972CB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{D119800D-4E2B-4B3E-90AB-57BDC2B06658}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9F-43F3-AAD7-3E75B9972CB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{0286C6CF-ADC6-4D9E-A567-D3FFB441F63E}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9F-43F3-AAD7-3E75B9972C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13.1</c:v>
                </c:pt>
                <c:pt idx="8">
                  <c:v>12.6</c:v>
                </c:pt>
                <c:pt idx="16">
                  <c:v>12.9</c:v>
                </c:pt>
                <c:pt idx="24">
                  <c:v>12.3</c:v>
                </c:pt>
                <c:pt idx="32">
                  <c:v>10.4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19F-43F3-AAD7-3E75B9972CB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{17FE3343-8BE1-4057-95F7-43E87D4DFBB8}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9F-43F3-AAD7-3E75B9972CB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{B8F26ADA-EF1E-4A42-B058-5E5D52E9C547}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9F-43F3-AAD7-3E75B9972C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{4C4E8745-F36C-4969-AA74-DEB06DC424A9}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9F-43F3-AAD7-3E75B9972C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{90F01559-A914-4205-87E8-BA5A88C15A54}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9F-43F3-AAD7-3E75B9972C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{BAEF6356-7CF9-413C-969F-A0183D5F1958}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9F-43F3-AAD7-3E75B9972CB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{0E5A79F5-3326-4E10-9C2B-A5E541F6E315}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9F-43F3-AAD7-3E75B9972CB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{98E1EEAF-2E9A-4022-A90A-C802D2E35090}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9F-43F3-AAD7-3E75B9972CB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{0ECAE615-C631-47E2-9620-004B18E456C9}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9F-43F3-AAD7-3E75B9972CB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{4460D3E3-4517-44EE-A984-3BD02224271F}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9F-43F3-AAD7-3E75B9972C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319F-43F3-AAD7-3E75B9972CBC}"/>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大型の事業所等が所在していることによる税収が大きいため、財政力指数は類似団体平均を</a:t>
          </a:r>
          <a:r>
            <a:rPr kumimoji="1" lang="en-US" altLang="ja-JP" sz="1100">
              <a:solidFill>
                <a:schemeClr val="dk1"/>
              </a:solidFill>
              <a:effectLst/>
              <a:latin typeface="+mn-lt"/>
              <a:ea typeface="+mn-ea"/>
              <a:cs typeface="+mn-cs"/>
            </a:rPr>
            <a:t>0.05</a:t>
          </a:r>
          <a:r>
            <a:rPr kumimoji="1" lang="ja-JP" altLang="ja-JP" sz="1100">
              <a:solidFill>
                <a:schemeClr val="dk1"/>
              </a:solidFill>
              <a:effectLst/>
              <a:latin typeface="+mn-lt"/>
              <a:ea typeface="+mn-ea"/>
              <a:cs typeface="+mn-cs"/>
            </a:rPr>
            <a:t>上回っているものの、近年はほぼ横ばいで推移している。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今後は、景気低迷や生産年齢人口の減に伴う税収の減少が考えられるため、さらなる歳入の確保に努める必要がある。</a:t>
          </a:r>
          <a:endParaRPr lang="ja-JP" altLang="ja-JP" sz="1400">
            <a:effectLst/>
          </a:endParaRPr>
        </a:p>
        <a:p>
          <a:r>
            <a:rPr kumimoji="1" lang="ja-JP" altLang="ja-JP" sz="1100">
              <a:solidFill>
                <a:schemeClr val="dk1"/>
              </a:solidFill>
              <a:effectLst/>
              <a:latin typeface="+mn-lt"/>
              <a:ea typeface="+mn-ea"/>
              <a:cs typeface="+mn-cs"/>
            </a:rPr>
            <a:t>　また、歳出においては、実施事業の必要性、緊急性、費用対効果等の観点から事業を峻別し、重点選別主義を徹底した上で計画的に歳出削減に取り組み、財政基盤の強化を図っていく。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43</xdr:row>
      <xdr:rowOff>6773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37108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6773</xdr:rowOff>
    </xdr:from>
    <xdr:to>
      <xdr:col>19</xdr:col>
      <xdr:colOff>133350</xdr:colOff>
      <xdr:row>43</xdr:row>
      <xdr:rowOff>6773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791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162137</xdr:rowOff>
    </xdr:from>
    <xdr:to>
      <xdr:col>15</xdr:col>
      <xdr:colOff>82550</xdr:colOff>
      <xdr:row>43</xdr:row>
      <xdr:rowOff>6773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630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162137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469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135907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127423</xdr:rowOff>
    </xdr:from>
    <xdr:to>
      <xdr:col>19</xdr:col>
      <xdr:colOff>184150</xdr:colOff>
      <xdr:row>43</xdr:row>
      <xdr:rowOff>57573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67750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97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127423</xdr:rowOff>
    </xdr:from>
    <xdr:to>
      <xdr:col>15</xdr:col>
      <xdr:colOff>133350</xdr:colOff>
      <xdr:row>43</xdr:row>
      <xdr:rowOff>57573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67750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111337</xdr:rowOff>
    </xdr:from>
    <xdr:to>
      <xdr:col>11</xdr:col>
      <xdr:colOff>82550</xdr:colOff>
      <xdr:row>43</xdr:row>
      <xdr:rowOff>41487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51664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81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年度の経常収支比率は、対前年度比で</a:t>
          </a:r>
          <a:r>
            <a:rPr kumimoji="1" lang="en-US" altLang="ja-JP" sz="1100" baseline="0">
              <a:solidFill>
                <a:schemeClr val="dk1"/>
              </a:solidFill>
              <a:effectLst/>
              <a:latin typeface="+mn-lt"/>
              <a:ea typeface="+mn-ea"/>
              <a:cs typeface="+mn-cs"/>
            </a:rPr>
            <a:t>12.4</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減</a:t>
          </a:r>
          <a:r>
            <a:rPr kumimoji="1" lang="ja-JP" altLang="ja-JP" sz="1100" baseline="0">
              <a:solidFill>
                <a:schemeClr val="dk1"/>
              </a:solidFill>
              <a:effectLst/>
              <a:latin typeface="+mn-lt"/>
              <a:ea typeface="+mn-ea"/>
              <a:cs typeface="+mn-cs"/>
            </a:rPr>
            <a:t>の</a:t>
          </a:r>
          <a:r>
            <a:rPr kumimoji="1" lang="en-US" altLang="ja-JP" sz="1100" baseline="0">
              <a:solidFill>
                <a:schemeClr val="dk1"/>
              </a:solidFill>
              <a:effectLst/>
              <a:latin typeface="+mn-lt"/>
              <a:ea typeface="+mn-ea"/>
              <a:cs typeface="+mn-cs"/>
            </a:rPr>
            <a:t>75.4</a:t>
          </a:r>
          <a:r>
            <a:rPr kumimoji="1" lang="ja-JP" altLang="ja-JP" sz="1100" baseline="0">
              <a:solidFill>
                <a:schemeClr val="dk1"/>
              </a:solidFill>
              <a:effectLst/>
              <a:latin typeface="+mn-lt"/>
              <a:ea typeface="+mn-ea"/>
              <a:cs typeface="+mn-cs"/>
            </a:rPr>
            <a:t>％と</a:t>
          </a:r>
          <a:r>
            <a:rPr kumimoji="1" lang="ja-JP" altLang="en-US" sz="1100" baseline="0">
              <a:solidFill>
                <a:schemeClr val="dk1"/>
              </a:solidFill>
              <a:effectLst/>
              <a:latin typeface="+mn-lt"/>
              <a:ea typeface="+mn-ea"/>
              <a:cs typeface="+mn-cs"/>
            </a:rPr>
            <a:t>なり</a:t>
          </a:r>
          <a:r>
            <a:rPr kumimoji="1" lang="ja-JP" altLang="ja-JP" sz="1100" baseline="0">
              <a:solidFill>
                <a:schemeClr val="dk1"/>
              </a:solidFill>
              <a:effectLst/>
              <a:latin typeface="+mn-lt"/>
              <a:ea typeface="+mn-ea"/>
              <a:cs typeface="+mn-cs"/>
            </a:rPr>
            <a:t>、類似団体平均を</a:t>
          </a:r>
          <a:r>
            <a:rPr kumimoji="1" lang="en-US" altLang="ja-JP" sz="1100" baseline="0">
              <a:solidFill>
                <a:schemeClr val="dk1"/>
              </a:solidFill>
              <a:effectLst/>
              <a:latin typeface="+mn-lt"/>
              <a:ea typeface="+mn-ea"/>
              <a:cs typeface="+mn-cs"/>
            </a:rPr>
            <a:t>13.4</a:t>
          </a:r>
          <a:r>
            <a:rPr kumimoji="1" lang="ja-JP" altLang="ja-JP" sz="1100" baseline="0">
              <a:solidFill>
                <a:schemeClr val="dk1"/>
              </a:solidFill>
              <a:effectLst/>
              <a:latin typeface="+mn-lt"/>
              <a:ea typeface="+mn-ea"/>
              <a:cs typeface="+mn-cs"/>
            </a:rPr>
            <a:t>％下回った。</a:t>
          </a:r>
          <a:r>
            <a:rPr kumimoji="1" lang="ja-JP" altLang="en-US" sz="1100" baseline="0">
              <a:solidFill>
                <a:schemeClr val="dk1"/>
              </a:solidFill>
              <a:effectLst/>
              <a:latin typeface="+mn-lt"/>
              <a:ea typeface="+mn-ea"/>
              <a:cs typeface="+mn-cs"/>
            </a:rPr>
            <a:t>減少</a:t>
          </a:r>
          <a:r>
            <a:rPr kumimoji="1" lang="ja-JP" altLang="ja-JP" sz="1100" baseline="0">
              <a:solidFill>
                <a:schemeClr val="dk1"/>
              </a:solidFill>
              <a:effectLst/>
              <a:latin typeface="+mn-lt"/>
              <a:ea typeface="+mn-ea"/>
              <a:cs typeface="+mn-cs"/>
            </a:rPr>
            <a:t>した要因としては、</a:t>
          </a:r>
          <a:r>
            <a:rPr kumimoji="1" lang="ja-JP" altLang="en-US" sz="1100" baseline="0">
              <a:solidFill>
                <a:schemeClr val="dk1"/>
              </a:solidFill>
              <a:effectLst/>
              <a:latin typeface="+mn-lt"/>
              <a:ea typeface="+mn-ea"/>
              <a:cs typeface="+mn-cs"/>
            </a:rPr>
            <a:t>歳入では法人分町民税や償却資産に係る固定資産税の増等により地方税が増加したことや、歳出では人事院勧告等に伴い人件費は増加しているものの、平成</a:t>
          </a:r>
          <a:r>
            <a:rPr kumimoji="1" lang="en-US" altLang="ja-JP" sz="1100" baseline="0">
              <a:solidFill>
                <a:schemeClr val="dk1"/>
              </a:solidFill>
              <a:effectLst/>
              <a:latin typeface="+mn-lt"/>
              <a:ea typeface="+mn-ea"/>
              <a:cs typeface="+mn-cs"/>
            </a:rPr>
            <a:t>15</a:t>
          </a:r>
          <a:r>
            <a:rPr kumimoji="1" lang="ja-JP" altLang="en-US" sz="1100" baseline="0">
              <a:solidFill>
                <a:schemeClr val="dk1"/>
              </a:solidFill>
              <a:effectLst/>
              <a:latin typeface="+mn-lt"/>
              <a:ea typeface="+mn-ea"/>
              <a:cs typeface="+mn-cs"/>
            </a:rPr>
            <a:t>年度・</a:t>
          </a:r>
          <a:r>
            <a:rPr kumimoji="1" lang="en-US" altLang="ja-JP" sz="1100" baseline="0">
              <a:solidFill>
                <a:schemeClr val="dk1"/>
              </a:solidFill>
              <a:effectLst/>
              <a:latin typeface="+mn-lt"/>
              <a:ea typeface="+mn-ea"/>
              <a:cs typeface="+mn-cs"/>
            </a:rPr>
            <a:t>25</a:t>
          </a:r>
          <a:r>
            <a:rPr kumimoji="1" lang="ja-JP" altLang="en-US" sz="1100" baseline="0">
              <a:solidFill>
                <a:schemeClr val="dk1"/>
              </a:solidFill>
              <a:effectLst/>
              <a:latin typeface="+mn-lt"/>
              <a:ea typeface="+mn-ea"/>
              <a:cs typeface="+mn-cs"/>
            </a:rPr>
            <a:t>年度借入分の償還終了等に伴い</a:t>
          </a:r>
          <a:r>
            <a:rPr kumimoji="1" lang="ja-JP" altLang="ja-JP" sz="1100" baseline="0">
              <a:solidFill>
                <a:schemeClr val="dk1"/>
              </a:solidFill>
              <a:effectLst/>
              <a:latin typeface="+mn-lt"/>
              <a:ea typeface="+mn-ea"/>
              <a:cs typeface="+mn-cs"/>
            </a:rPr>
            <a:t>公債費</a:t>
          </a:r>
          <a:r>
            <a:rPr kumimoji="1" lang="ja-JP" altLang="en-US" sz="1100" baseline="0">
              <a:solidFill>
                <a:schemeClr val="dk1"/>
              </a:solidFill>
              <a:effectLst/>
              <a:latin typeface="+mn-lt"/>
              <a:ea typeface="+mn-ea"/>
              <a:cs typeface="+mn-cs"/>
            </a:rPr>
            <a:t>が減少したことなど</a:t>
          </a:r>
          <a:r>
            <a:rPr kumimoji="1" lang="ja-JP" altLang="ja-JP" sz="1100" baseline="0">
              <a:solidFill>
                <a:schemeClr val="dk1"/>
              </a:solidFill>
              <a:effectLst/>
              <a:latin typeface="+mn-lt"/>
              <a:ea typeface="+mn-ea"/>
              <a:cs typeface="+mn-cs"/>
            </a:rPr>
            <a:t>挙げられる。</a:t>
          </a:r>
          <a:endParaRPr lang="ja-JP" altLang="ja-JP" sz="1400">
            <a:effectLst/>
          </a:endParaRPr>
        </a:p>
        <a:p>
          <a:r>
            <a:rPr kumimoji="1" lang="ja-JP" altLang="ja-JP" sz="1100" baseline="0">
              <a:solidFill>
                <a:schemeClr val="dk1"/>
              </a:solidFill>
              <a:effectLst/>
              <a:latin typeface="+mn-lt"/>
              <a:ea typeface="+mn-ea"/>
              <a:cs typeface="+mn-cs"/>
            </a:rPr>
            <a:t>　今後もすべての事務事業について点検や見直しを行いながら、さらなる合理化・適正化に努め、比率の改善に取り組んでいく必要がある。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16002</xdr:rowOff>
    </xdr:from>
    <xdr:to>
      <xdr:col>23</xdr:col>
      <xdr:colOff>133350</xdr:colOff>
      <xdr:row>59</xdr:row>
      <xdr:rowOff>143764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9960102"/>
          <a:ext cx="8382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23114</xdr:rowOff>
    </xdr:from>
    <xdr:to>
      <xdr:col>19</xdr:col>
      <xdr:colOff>133350</xdr:colOff>
      <xdr:row>59</xdr:row>
      <xdr:rowOff>143764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3866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165608</xdr:rowOff>
    </xdr:from>
    <xdr:to>
      <xdr:col>15</xdr:col>
      <xdr:colOff>82550</xdr:colOff>
      <xdr:row>59</xdr:row>
      <xdr:rowOff>23114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0970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165608</xdr:rowOff>
    </xdr:from>
    <xdr:to>
      <xdr:col>11</xdr:col>
      <xdr:colOff>31750</xdr:colOff>
      <xdr:row>59</xdr:row>
      <xdr:rowOff>6223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0970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57</xdr:row>
      <xdr:rowOff>136652</xdr:rowOff>
    </xdr:from>
    <xdr:to>
      <xdr:col>23</xdr:col>
      <xdr:colOff>184150</xdr:colOff>
      <xdr:row>58</xdr:row>
      <xdr:rowOff>66802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990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57929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83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92964</xdr:rowOff>
    </xdr:from>
    <xdr:to>
      <xdr:col>19</xdr:col>
      <xdr:colOff>184150</xdr:colOff>
      <xdr:row>60</xdr:row>
      <xdr:rowOff>23114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33291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77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143764</xdr:rowOff>
    </xdr:from>
    <xdr:to>
      <xdr:col>15</xdr:col>
      <xdr:colOff>133350</xdr:colOff>
      <xdr:row>59</xdr:row>
      <xdr:rowOff>73914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84091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5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114808</xdr:rowOff>
    </xdr:from>
    <xdr:to>
      <xdr:col>11</xdr:col>
      <xdr:colOff>82550</xdr:colOff>
      <xdr:row>59</xdr:row>
      <xdr:rowOff>44958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55135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126873</xdr:rowOff>
    </xdr:from>
    <xdr:to>
      <xdr:col>7</xdr:col>
      <xdr:colOff>31750</xdr:colOff>
      <xdr:row>59</xdr:row>
      <xdr:rowOff>57023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07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67200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83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年度の決算額は、</a:t>
          </a:r>
          <a:r>
            <a:rPr kumimoji="1" lang="ja-JP" altLang="en-US" sz="1100" baseline="0">
              <a:solidFill>
                <a:schemeClr val="dk1"/>
              </a:solidFill>
              <a:effectLst/>
              <a:latin typeface="+mn-lt"/>
              <a:ea typeface="+mn-ea"/>
              <a:cs typeface="+mn-cs"/>
            </a:rPr>
            <a:t>人事院勧告に伴う人件費の増や</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ふるさと納税寄附金の増に伴う委託料の増、住基システムや戸籍システムの改修に伴う委託料の増による物件費の増により、</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18,275</a:t>
          </a:r>
          <a:r>
            <a:rPr kumimoji="1" lang="ja-JP" altLang="ja-JP" sz="1100">
              <a:solidFill>
                <a:schemeClr val="dk1"/>
              </a:solidFill>
              <a:effectLst/>
              <a:latin typeface="+mn-lt"/>
              <a:ea typeface="+mn-ea"/>
              <a:cs typeface="+mn-cs"/>
            </a:rPr>
            <a:t>円の増となった。　　　　　　　　　　　　　　　　　　　　　</a:t>
          </a:r>
          <a:endParaRPr lang="ja-JP" altLang="ja-JP" sz="1400">
            <a:effectLst/>
          </a:endParaRPr>
        </a:p>
        <a:p>
          <a:r>
            <a:rPr kumimoji="1" lang="ja-JP" altLang="ja-JP" sz="1100">
              <a:solidFill>
                <a:schemeClr val="dk1"/>
              </a:solidFill>
              <a:effectLst/>
              <a:latin typeface="+mn-lt"/>
              <a:ea typeface="+mn-ea"/>
              <a:cs typeface="+mn-cs"/>
            </a:rPr>
            <a:t>　今後の方針としては、職員数の適正化等により人件費全体を管理しつつ、職員の適正な配置によって、より効果的・効率的な事業実施に努めるとともに、業務の民間委託等の検討を行うことにより、事業全体のコスト削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11150</xdr:rowOff>
    </xdr:from>
    <xdr:to>
      <xdr:col>23</xdr:col>
      <xdr:colOff>133350</xdr:colOff>
      <xdr:row>81</xdr:row>
      <xdr:rowOff>66272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98600"/>
          <a:ext cx="838200" cy="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4087</xdr:rowOff>
    </xdr:from>
    <xdr:to>
      <xdr:col>19</xdr:col>
      <xdr:colOff>133350</xdr:colOff>
      <xdr:row>81</xdr:row>
      <xdr:rowOff>11150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91537"/>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154211</xdr:rowOff>
    </xdr:from>
    <xdr:to>
      <xdr:col>15</xdr:col>
      <xdr:colOff>82550</xdr:colOff>
      <xdr:row>81</xdr:row>
      <xdr:rowOff>4087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70211"/>
          <a:ext cx="889000" cy="2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154211</xdr:rowOff>
    </xdr:from>
    <xdr:to>
      <xdr:col>11</xdr:col>
      <xdr:colOff>31750</xdr:colOff>
      <xdr:row>81</xdr:row>
      <xdr:rowOff>75391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70211"/>
          <a:ext cx="889000" cy="9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15472</xdr:rowOff>
    </xdr:from>
    <xdr:to>
      <xdr:col>23</xdr:col>
      <xdr:colOff>184150</xdr:colOff>
      <xdr:row>81</xdr:row>
      <xdr:rowOff>117072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0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108199</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2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131800</xdr:rowOff>
    </xdr:from>
    <xdr:to>
      <xdr:col>19</xdr:col>
      <xdr:colOff>184150</xdr:colOff>
      <xdr:row>81</xdr:row>
      <xdr:rowOff>61950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72127</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1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124737</xdr:rowOff>
    </xdr:from>
    <xdr:to>
      <xdr:col>15</xdr:col>
      <xdr:colOff>133350</xdr:colOff>
      <xdr:row>81</xdr:row>
      <xdr:rowOff>54887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4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65064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09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103411</xdr:rowOff>
    </xdr:from>
    <xdr:to>
      <xdr:col>11</xdr:col>
      <xdr:colOff>82550</xdr:colOff>
      <xdr:row>81</xdr:row>
      <xdr:rowOff>33561</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1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43738</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8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24591</xdr:rowOff>
    </xdr:from>
    <xdr:to>
      <xdr:col>7</xdr:col>
      <xdr:colOff>31750</xdr:colOff>
      <xdr:row>81</xdr:row>
      <xdr:rowOff>126191</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1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136368</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8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a:t>
          </a:r>
          <a:r>
            <a:rPr kumimoji="1" lang="ja-JP" altLang="en-US"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となっているが、依然として類似団体平均及び全国町村平均よりも高い水準にある。今後も定員適正化計画による定員管理を行い、一層の給与適正化に努めていく。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87</xdr:row>
      <xdr:rowOff>104422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873111"/>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104422</xdr:rowOff>
    </xdr:from>
    <xdr:to>
      <xdr:col>77</xdr:col>
      <xdr:colOff>44450</xdr:colOff>
      <xdr:row>87</xdr:row>
      <xdr:rowOff>104422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02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104422</xdr:rowOff>
    </xdr:from>
    <xdr:to>
      <xdr:col>72</xdr:col>
      <xdr:colOff>203200</xdr:colOff>
      <xdr:row>87</xdr:row>
      <xdr:rowOff>144639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0205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77611</xdr:rowOff>
    </xdr:from>
    <xdr:to>
      <xdr:col>68</xdr:col>
      <xdr:colOff>152400</xdr:colOff>
      <xdr:row>87</xdr:row>
      <xdr:rowOff>144639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9937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49688</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9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53622</xdr:rowOff>
    </xdr:from>
    <xdr:to>
      <xdr:col>77</xdr:col>
      <xdr:colOff>95250</xdr:colOff>
      <xdr:row>87</xdr:row>
      <xdr:rowOff>155222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139999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5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53622</xdr:rowOff>
    </xdr:from>
    <xdr:to>
      <xdr:col>73</xdr:col>
      <xdr:colOff>44450</xdr:colOff>
      <xdr:row>87</xdr:row>
      <xdr:rowOff>155222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139999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26811</xdr:rowOff>
    </xdr:from>
    <xdr:to>
      <xdr:col>64</xdr:col>
      <xdr:colOff>152400</xdr:colOff>
      <xdr:row>87</xdr:row>
      <xdr:rowOff>128411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113188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2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人当たりの職員数は、定員適正化計画による定員管理を進めてきた結果、類似団体平均を下回る人数で推移している。</a:t>
          </a:r>
          <a:endParaRPr lang="ja-JP" altLang="ja-JP" sz="1400">
            <a:effectLst/>
          </a:endParaRPr>
        </a:p>
        <a:p>
          <a:r>
            <a:rPr kumimoji="1" lang="ja-JP" altLang="ja-JP" sz="1100">
              <a:solidFill>
                <a:schemeClr val="dk1"/>
              </a:solidFill>
              <a:effectLst/>
              <a:latin typeface="+mn-lt"/>
              <a:ea typeface="+mn-ea"/>
              <a:cs typeface="+mn-cs"/>
            </a:rPr>
            <a:t>　今後も定員適正化計画による定員管理を継続するとともに、民間委託等の事業のアウトソーシングも検討していく。また、職員の適正な配置によって、より効果的・効率的な事業実施に努め、行政サービスの水準の維持、向上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108373</xdr:rowOff>
    </xdr:from>
    <xdr:to>
      <xdr:col>81</xdr:col>
      <xdr:colOff>44450</xdr:colOff>
      <xdr:row>59</xdr:row>
      <xdr:rowOff>161230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223923"/>
          <a:ext cx="838200" cy="5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80796</xdr:rowOff>
    </xdr:from>
    <xdr:to>
      <xdr:col>77</xdr:col>
      <xdr:colOff>44450</xdr:colOff>
      <xdr:row>59</xdr:row>
      <xdr:rowOff>108373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196346"/>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64709</xdr:rowOff>
    </xdr:from>
    <xdr:to>
      <xdr:col>72</xdr:col>
      <xdr:colOff>203200</xdr:colOff>
      <xdr:row>59</xdr:row>
      <xdr:rowOff>80796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18025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47474</xdr:rowOff>
    </xdr:from>
    <xdr:to>
      <xdr:col>68</xdr:col>
      <xdr:colOff>152400</xdr:colOff>
      <xdr:row>59</xdr:row>
      <xdr:rowOff>64709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163024"/>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110430</xdr:rowOff>
    </xdr:from>
    <xdr:to>
      <xdr:col>81</xdr:col>
      <xdr:colOff>95250</xdr:colOff>
      <xdr:row>60</xdr:row>
      <xdr:rowOff>40580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22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126957</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7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57573</xdr:rowOff>
    </xdr:from>
    <xdr:to>
      <xdr:col>77</xdr:col>
      <xdr:colOff>95250</xdr:colOff>
      <xdr:row>59</xdr:row>
      <xdr:rowOff>159173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169350</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4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29996</xdr:rowOff>
    </xdr:from>
    <xdr:to>
      <xdr:col>73</xdr:col>
      <xdr:colOff>44450</xdr:colOff>
      <xdr:row>59</xdr:row>
      <xdr:rowOff>131596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1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141773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1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13909</xdr:rowOff>
    </xdr:from>
    <xdr:to>
      <xdr:col>68</xdr:col>
      <xdr:colOff>203200</xdr:colOff>
      <xdr:row>59</xdr:row>
      <xdr:rowOff>115509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12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125686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89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168124</xdr:rowOff>
    </xdr:from>
    <xdr:to>
      <xdr:col>64</xdr:col>
      <xdr:colOff>152400</xdr:colOff>
      <xdr:row>59</xdr:row>
      <xdr:rowOff>98274</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11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108451</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88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令和４年度が償還のピークだったため令和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年度の単年度比率が</a:t>
          </a:r>
          <a:r>
            <a:rPr lang="en-US" altLang="ja-JP" sz="1100">
              <a:solidFill>
                <a:schemeClr val="dk1"/>
              </a:solidFill>
              <a:effectLst/>
              <a:latin typeface="+mn-lt"/>
              <a:ea typeface="+mn-ea"/>
              <a:cs typeface="+mn-cs"/>
            </a:rPr>
            <a:t>3.8</a:t>
          </a:r>
          <a:r>
            <a:rPr lang="ja-JP" altLang="ja-JP" sz="1100">
              <a:solidFill>
                <a:schemeClr val="dk1"/>
              </a:solidFill>
              <a:effectLst/>
              <a:latin typeface="+mn-lt"/>
              <a:ea typeface="+mn-ea"/>
              <a:cs typeface="+mn-cs"/>
            </a:rPr>
            <a:t>％減少し、３カ年平均が</a:t>
          </a:r>
          <a:r>
            <a:rPr lang="en-US" altLang="ja-JP" sz="1100">
              <a:solidFill>
                <a:schemeClr val="dk1"/>
              </a:solidFill>
              <a:effectLst/>
              <a:latin typeface="+mn-lt"/>
              <a:ea typeface="+mn-ea"/>
              <a:cs typeface="+mn-cs"/>
            </a:rPr>
            <a:t>1.9</a:t>
          </a:r>
          <a:r>
            <a:rPr lang="ja-JP" altLang="ja-JP" sz="1100">
              <a:solidFill>
                <a:schemeClr val="dk1"/>
              </a:solidFill>
              <a:effectLst/>
              <a:latin typeface="+mn-lt"/>
              <a:ea typeface="+mn-ea"/>
              <a:cs typeface="+mn-cs"/>
            </a:rPr>
            <a:t>％減少している。</a:t>
          </a:r>
          <a:endParaRPr lang="ja-JP" altLang="ja-JP" sz="1400">
            <a:effectLst/>
          </a:endParaRPr>
        </a:p>
        <a:p>
          <a:r>
            <a:rPr lang="ja-JP" altLang="ja-JP" sz="1100">
              <a:solidFill>
                <a:schemeClr val="dk1"/>
              </a:solidFill>
              <a:effectLst/>
              <a:latin typeface="+mn-lt"/>
              <a:ea typeface="+mn-ea"/>
              <a:cs typeface="+mn-cs"/>
            </a:rPr>
            <a:t>　なお、公債費は</a:t>
          </a:r>
          <a:r>
            <a:rPr lang="ja-JP" altLang="en-US" sz="1100">
              <a:solidFill>
                <a:schemeClr val="dk1"/>
              </a:solidFill>
              <a:effectLst/>
              <a:latin typeface="+mn-lt"/>
              <a:ea typeface="+mn-ea"/>
              <a:cs typeface="+mn-cs"/>
            </a:rPr>
            <a:t>令和５年度・令和６年度において行った大規模改修事業によって令和８</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年度以降増加する見込みであり</a:t>
          </a:r>
          <a:r>
            <a:rPr lang="ja-JP" altLang="ja-JP" sz="1100">
              <a:solidFill>
                <a:schemeClr val="dk1"/>
              </a:solidFill>
              <a:effectLst/>
              <a:latin typeface="+mn-lt"/>
              <a:ea typeface="+mn-ea"/>
              <a:cs typeface="+mn-cs"/>
            </a:rPr>
            <a:t>、依然として全国平均、福島県平均から大きく上回っている状況である</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新規地方債の発行にあたっては、今後も各種財政指標を注視しながら計画的に借り入れを行うことが重要である。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117324</xdr:rowOff>
    </xdr:from>
    <xdr:to>
      <xdr:col>81</xdr:col>
      <xdr:colOff>44450</xdr:colOff>
      <xdr:row>43</xdr:row>
      <xdr:rowOff>164193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318224"/>
          <a:ext cx="838200" cy="21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164193</xdr:rowOff>
    </xdr:from>
    <xdr:to>
      <xdr:col>77</xdr:col>
      <xdr:colOff>44450</xdr:colOff>
      <xdr:row>44</xdr:row>
      <xdr:rowOff>61685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5365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27215</xdr:rowOff>
    </xdr:from>
    <xdr:to>
      <xdr:col>72</xdr:col>
      <xdr:colOff>203200</xdr:colOff>
      <xdr:row>44</xdr:row>
      <xdr:rowOff>61685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5710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27215</xdr:rowOff>
    </xdr:from>
    <xdr:to>
      <xdr:col>68</xdr:col>
      <xdr:colOff>152400</xdr:colOff>
      <xdr:row>44</xdr:row>
      <xdr:rowOff>84667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57101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66524</xdr:rowOff>
    </xdr:from>
    <xdr:to>
      <xdr:col>81</xdr:col>
      <xdr:colOff>95250</xdr:colOff>
      <xdr:row>42</xdr:row>
      <xdr:rowOff>168124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38601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39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113393</xdr:rowOff>
    </xdr:from>
    <xdr:to>
      <xdr:col>77</xdr:col>
      <xdr:colOff>95250</xdr:colOff>
      <xdr:row>44</xdr:row>
      <xdr:rowOff>43543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28320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10885</xdr:rowOff>
    </xdr:from>
    <xdr:to>
      <xdr:col>73</xdr:col>
      <xdr:colOff>44450</xdr:colOff>
      <xdr:row>44</xdr:row>
      <xdr:rowOff>112485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97262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147865</xdr:rowOff>
    </xdr:from>
    <xdr:to>
      <xdr:col>68</xdr:col>
      <xdr:colOff>203200</xdr:colOff>
      <xdr:row>44</xdr:row>
      <xdr:rowOff>78015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62792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将来負担比率が減少した要因としては、</a:t>
          </a:r>
          <a:r>
            <a:rPr kumimoji="1" lang="ja-JP" altLang="en-US" sz="1100">
              <a:solidFill>
                <a:schemeClr val="dk1"/>
              </a:solidFill>
              <a:effectLst/>
              <a:latin typeface="+mn-lt"/>
              <a:ea typeface="+mn-ea"/>
              <a:cs typeface="+mn-cs"/>
            </a:rPr>
            <a:t>公営企業債等繰入見込額</a:t>
          </a:r>
          <a:r>
            <a:rPr kumimoji="1" lang="ja-JP" altLang="ja-JP" sz="1100">
              <a:solidFill>
                <a:schemeClr val="dk1"/>
              </a:solidFill>
              <a:effectLst/>
              <a:latin typeface="+mn-lt"/>
              <a:ea typeface="+mn-ea"/>
              <a:cs typeface="+mn-cs"/>
            </a:rPr>
            <a:t>や債務負担行為に基づく支出予定額の減少及び充当可能基金の増加が挙げられる。</a:t>
          </a:r>
          <a:endParaRPr lang="ja-JP" altLang="ja-JP" sz="1400">
            <a:effectLst/>
          </a:endParaRPr>
        </a:p>
        <a:p>
          <a:r>
            <a:rPr kumimoji="1" lang="ja-JP" altLang="ja-JP" sz="1100">
              <a:solidFill>
                <a:schemeClr val="dk1"/>
              </a:solidFill>
              <a:effectLst/>
              <a:latin typeface="+mn-lt"/>
              <a:ea typeface="+mn-ea"/>
              <a:cs typeface="+mn-cs"/>
            </a:rPr>
            <a:t>　今後も重点選別主義を徹底しながら、計画的な地方債の発行や充当可能基金の活用によって、将来負担の軽減に努めていく。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a:t>
          </a:r>
          <a:r>
            <a:rPr kumimoji="1" lang="ja-JP" altLang="en-US" sz="1100">
              <a:solidFill>
                <a:schemeClr val="dk1"/>
              </a:solidFill>
              <a:effectLst/>
              <a:latin typeface="+mn-lt"/>
              <a:ea typeface="+mn-ea"/>
              <a:cs typeface="+mn-cs"/>
            </a:rPr>
            <a:t>人事院勧告に伴う基本給及び期末勤勉手当</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により、全体としては対前年度比で</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％の増となった。</a:t>
          </a:r>
          <a:endParaRPr lang="ja-JP" altLang="ja-JP" sz="1400">
            <a:effectLst/>
          </a:endParaRPr>
        </a:p>
        <a:p>
          <a:r>
            <a:rPr kumimoji="1" lang="ja-JP" altLang="ja-JP" sz="1100">
              <a:solidFill>
                <a:schemeClr val="dk1"/>
              </a:solidFill>
              <a:effectLst/>
              <a:latin typeface="+mn-lt"/>
              <a:ea typeface="+mn-ea"/>
              <a:cs typeface="+mn-cs"/>
            </a:rPr>
            <a:t>　今後も類似団体及び福島県平均と同水準で推移できるよう、定員及び給与の適正化に努めていく。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18415</xdr:rowOff>
    </xdr:from>
    <xdr:to>
      <xdr:col>24</xdr:col>
      <xdr:colOff>25400</xdr:colOff>
      <xdr:row>34</xdr:row>
      <xdr:rowOff>46990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84771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161290</xdr:rowOff>
    </xdr:from>
    <xdr:to>
      <xdr:col>19</xdr:col>
      <xdr:colOff>187325</xdr:colOff>
      <xdr:row>34</xdr:row>
      <xdr:rowOff>18415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8191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161290</xdr:rowOff>
    </xdr:from>
    <xdr:to>
      <xdr:col>15</xdr:col>
      <xdr:colOff>98425</xdr:colOff>
      <xdr:row>34</xdr:row>
      <xdr:rowOff>12700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5819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xdr:rowOff>
    </xdr:from>
    <xdr:to>
      <xdr:col>11</xdr:col>
      <xdr:colOff>9525</xdr:colOff>
      <xdr:row>34</xdr:row>
      <xdr:rowOff>92710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8420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167640</xdr:rowOff>
    </xdr:from>
    <xdr:to>
      <xdr:col>24</xdr:col>
      <xdr:colOff>76200</xdr:colOff>
      <xdr:row>34</xdr:row>
      <xdr:rowOff>97790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12717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67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139065</xdr:rowOff>
    </xdr:from>
    <xdr:to>
      <xdr:col>20</xdr:col>
      <xdr:colOff>38100</xdr:colOff>
      <xdr:row>34</xdr:row>
      <xdr:rowOff>69215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79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79392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56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110490</xdr:rowOff>
    </xdr:from>
    <xdr:to>
      <xdr:col>15</xdr:col>
      <xdr:colOff>149225</xdr:colOff>
      <xdr:row>34</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50817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133350</xdr:rowOff>
    </xdr:from>
    <xdr:to>
      <xdr:col>11</xdr:col>
      <xdr:colOff>60325</xdr:colOff>
      <xdr:row>34</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73677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41910</xdr:rowOff>
    </xdr:from>
    <xdr:to>
      <xdr:col>6</xdr:col>
      <xdr:colOff>171450</xdr:colOff>
      <xdr:row>34</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153687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物件費は、昨年と比べてほぼ横ばいであり、類似団体平均</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下回る</a:t>
          </a:r>
          <a:r>
            <a:rPr kumimoji="1" lang="ja-JP" altLang="ja-JP" sz="1100">
              <a:solidFill>
                <a:schemeClr val="dk1"/>
              </a:solidFill>
              <a:effectLst/>
              <a:latin typeface="+mn-lt"/>
              <a:ea typeface="+mn-ea"/>
              <a:cs typeface="+mn-cs"/>
            </a:rPr>
            <a:t>水準となった。</a:t>
          </a:r>
          <a:endParaRPr lang="ja-JP" altLang="ja-JP" sz="1400">
            <a:effectLst/>
          </a:endParaRPr>
        </a:p>
        <a:p>
          <a:r>
            <a:rPr kumimoji="1" lang="ja-JP" altLang="ja-JP" sz="1100">
              <a:solidFill>
                <a:schemeClr val="dk1"/>
              </a:solidFill>
              <a:effectLst/>
              <a:latin typeface="+mn-lt"/>
              <a:ea typeface="+mn-ea"/>
              <a:cs typeface="+mn-cs"/>
            </a:rPr>
            <a:t>　今後も引き続き管理経費等の節減や事業の効率化に努め、事業全体のコスト削減を図っていく。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124714</xdr:rowOff>
    </xdr:from>
    <xdr:to>
      <xdr:col>82</xdr:col>
      <xdr:colOff>107950</xdr:colOff>
      <xdr:row>13</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35356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133858</xdr:rowOff>
    </xdr:from>
    <xdr:to>
      <xdr:col>78</xdr:col>
      <xdr:colOff>69850</xdr:colOff>
      <xdr:row>13</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627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115570</xdr:rowOff>
    </xdr:from>
    <xdr:to>
      <xdr:col>73</xdr:col>
      <xdr:colOff>180975</xdr:colOff>
      <xdr:row>13</xdr:row>
      <xdr:rowOff>133858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444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115570</xdr:rowOff>
    </xdr:from>
    <xdr:to>
      <xdr:col>69</xdr:col>
      <xdr:colOff>92075</xdr:colOff>
      <xdr:row>13</xdr:row>
      <xdr:rowOff>156718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444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73914</xdr:rowOff>
    </xdr:from>
    <xdr:to>
      <xdr:col>82</xdr:col>
      <xdr:colOff>158750</xdr:colOff>
      <xdr:row>14</xdr:row>
      <xdr:rowOff>4064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153941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1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87630</xdr:rowOff>
    </xdr:from>
    <xdr:to>
      <xdr:col>78</xdr:col>
      <xdr:colOff>120650</xdr:colOff>
      <xdr:row>14</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27957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08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83058</xdr:rowOff>
    </xdr:from>
    <xdr:to>
      <xdr:col>74</xdr:col>
      <xdr:colOff>31750</xdr:colOff>
      <xdr:row>14</xdr:row>
      <xdr:rowOff>13208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23385</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64770</xdr:rowOff>
    </xdr:from>
    <xdr:to>
      <xdr:col>69</xdr:col>
      <xdr:colOff>142875</xdr:colOff>
      <xdr:row>13</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105918</xdr:rowOff>
    </xdr:from>
    <xdr:to>
      <xdr:col>65</xdr:col>
      <xdr:colOff>53975</xdr:colOff>
      <xdr:row>14</xdr:row>
      <xdr:rowOff>36068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3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46245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03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扶助費については、</a:t>
          </a:r>
          <a:r>
            <a:rPr kumimoji="1" lang="ja-JP" altLang="en-US" sz="1100">
              <a:solidFill>
                <a:schemeClr val="dk1"/>
              </a:solidFill>
              <a:effectLst/>
              <a:latin typeface="+mn-lt"/>
              <a:ea typeface="+mn-ea"/>
              <a:cs typeface="+mn-cs"/>
            </a:rPr>
            <a:t>支給対象者が高校修了前まで拡大されたことによる児童手当費の増等により</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％下回る水準となった。</a:t>
          </a:r>
          <a:endParaRPr lang="ja-JP" altLang="ja-JP" sz="1400">
            <a:effectLst/>
          </a:endParaRPr>
        </a:p>
        <a:p>
          <a:r>
            <a:rPr kumimoji="1" lang="ja-JP" altLang="ja-JP" sz="1100">
              <a:solidFill>
                <a:schemeClr val="dk1"/>
              </a:solidFill>
              <a:effectLst/>
              <a:latin typeface="+mn-lt"/>
              <a:ea typeface="+mn-ea"/>
              <a:cs typeface="+mn-cs"/>
            </a:rPr>
            <a:t>　今後も引き続き各種手当等の内容精査を行い、適正化を図っていく。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186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556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76200</xdr:rowOff>
    </xdr:from>
    <xdr:to>
      <xdr:col>15</xdr:col>
      <xdr:colOff>149225</xdr:colOff>
      <xdr:row>56</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その他の経費は、</a:t>
          </a:r>
          <a:r>
            <a:rPr kumimoji="1" lang="ja-JP" altLang="en-US" sz="1100">
              <a:solidFill>
                <a:schemeClr val="dk1"/>
              </a:solidFill>
              <a:effectLst/>
              <a:latin typeface="+mn-lt"/>
              <a:ea typeface="+mn-ea"/>
              <a:cs typeface="+mn-cs"/>
            </a:rPr>
            <a:t>簡易水道事業・公共下水道事業・農業集落排水事業が法適化したことに伴い</a:t>
          </a:r>
          <a:r>
            <a:rPr kumimoji="1" lang="ja-JP" altLang="ja-JP" sz="1100">
              <a:solidFill>
                <a:schemeClr val="dk1"/>
              </a:solidFill>
              <a:effectLst/>
              <a:latin typeface="+mn-lt"/>
              <a:ea typeface="+mn-ea"/>
              <a:cs typeface="+mn-cs"/>
            </a:rPr>
            <a:t>特別会計への操出金が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により、対前年度比</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減と</a:t>
          </a:r>
          <a:r>
            <a:rPr kumimoji="1" lang="ja-JP" altLang="ja-JP" sz="1100">
              <a:solidFill>
                <a:schemeClr val="dk1"/>
              </a:solidFill>
              <a:effectLst/>
              <a:latin typeface="+mn-lt"/>
              <a:ea typeface="+mn-ea"/>
              <a:cs typeface="+mn-cs"/>
            </a:rPr>
            <a:t>なった。</a:t>
          </a:r>
          <a:endParaRPr lang="ja-JP" altLang="ja-JP" sz="1400">
            <a:effectLst/>
          </a:endParaRPr>
        </a:p>
        <a:p>
          <a:r>
            <a:rPr kumimoji="1" lang="ja-JP" altLang="ja-JP" sz="1100">
              <a:solidFill>
                <a:schemeClr val="dk1"/>
              </a:solidFill>
              <a:effectLst/>
              <a:latin typeface="+mn-lt"/>
              <a:ea typeface="+mn-ea"/>
              <a:cs typeface="+mn-cs"/>
            </a:rPr>
            <a:t>　類似団体平均との比較では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回る状況であ</a:t>
          </a:r>
          <a:r>
            <a:rPr kumimoji="1" lang="ja-JP" altLang="en-US" sz="1100">
              <a:solidFill>
                <a:schemeClr val="dk1"/>
              </a:solidFill>
              <a:effectLst/>
              <a:latin typeface="+mn-lt"/>
              <a:ea typeface="+mn-ea"/>
              <a:cs typeface="+mn-cs"/>
            </a:rPr>
            <a:t>るが</a:t>
          </a:r>
          <a:r>
            <a:rPr kumimoji="1" lang="ja-JP" altLang="ja-JP" sz="1100">
              <a:solidFill>
                <a:schemeClr val="dk1"/>
              </a:solidFill>
              <a:effectLst/>
              <a:latin typeface="+mn-lt"/>
              <a:ea typeface="+mn-ea"/>
              <a:cs typeface="+mn-cs"/>
            </a:rPr>
            <a:t>、引き続き、企業会計における料金の適正化や各会計のコスト削減を図り、繰出金の抑制に努めていく。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60</xdr:row>
      <xdr:rowOff>25400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39300"/>
          <a:ext cx="838200" cy="67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57150</xdr:rowOff>
    </xdr:from>
    <xdr:to>
      <xdr:col>78</xdr:col>
      <xdr:colOff>69850</xdr:colOff>
      <xdr:row>60</xdr:row>
      <xdr:rowOff>25400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172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59</xdr:row>
      <xdr:rowOff>57150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09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59</xdr:row>
      <xdr:rowOff>19050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3827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146050</xdr:rowOff>
    </xdr:from>
    <xdr:to>
      <xdr:col>78</xdr:col>
      <xdr:colOff>120650</xdr:colOff>
      <xdr:row>60</xdr:row>
      <xdr:rowOff>76200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60977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34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80027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簡易水道事業会計及び下水道事業会計が法適化したことによる負担金</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により対前年度比</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％の増となった</a:t>
          </a:r>
          <a:r>
            <a:rPr kumimoji="1" lang="ja-JP" altLang="en-US" sz="1100">
              <a:solidFill>
                <a:schemeClr val="dk1"/>
              </a:solidFill>
              <a:effectLst/>
              <a:latin typeface="+mn-lt"/>
              <a:ea typeface="+mn-ea"/>
              <a:cs typeface="+mn-cs"/>
            </a:rPr>
            <a:t>が、類似団体平均を</a:t>
          </a:r>
          <a:r>
            <a:rPr kumimoji="1" lang="en-US" altLang="ja-JP" sz="1100">
              <a:solidFill>
                <a:schemeClr val="dk1"/>
              </a:solidFill>
              <a:effectLst/>
              <a:latin typeface="+mn-lt"/>
              <a:ea typeface="+mn-ea"/>
              <a:cs typeface="+mn-cs"/>
            </a:rPr>
            <a:t>2.4</a:t>
          </a:r>
          <a:r>
            <a:rPr kumimoji="1" lang="ja-JP" altLang="en-US" sz="1100">
              <a:solidFill>
                <a:schemeClr val="dk1"/>
              </a:solidFill>
              <a:effectLst/>
              <a:latin typeface="+mn-lt"/>
              <a:ea typeface="+mn-ea"/>
              <a:cs typeface="+mn-cs"/>
            </a:rPr>
            <a:t>％下回る水準となった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今後も定期的に補助金の効果検証を行い、費用対効果の低い事業の整理統合・縮小・廃止等により、補助金の適正化に努めていく。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6985</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910580"/>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150512</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00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xdr:rowOff>
    </xdr:from>
    <xdr:to>
      <xdr:col>82</xdr:col>
      <xdr:colOff>196850</xdr:colOff>
      <xdr:row>41</xdr:row>
      <xdr:rowOff>6985</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03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41275</xdr:rowOff>
    </xdr:from>
    <xdr:to>
      <xdr:col>82</xdr:col>
      <xdr:colOff>107950</xdr:colOff>
      <xdr:row>36</xdr:row>
      <xdr:rowOff>29845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042025"/>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88282</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6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116205</xdr:rowOff>
    </xdr:from>
    <xdr:to>
      <xdr:col>82</xdr:col>
      <xdr:colOff>158750</xdr:colOff>
      <xdr:row>37</xdr:row>
      <xdr:rowOff>46355</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167005</xdr:rowOff>
    </xdr:from>
    <xdr:to>
      <xdr:col>78</xdr:col>
      <xdr:colOff>69850</xdr:colOff>
      <xdr:row>35</xdr:row>
      <xdr:rowOff>41275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59963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132715</xdr:rowOff>
    </xdr:from>
    <xdr:to>
      <xdr:col>73</xdr:col>
      <xdr:colOff>180975</xdr:colOff>
      <xdr:row>34</xdr:row>
      <xdr:rowOff>167005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5962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6985</xdr:rowOff>
    </xdr:from>
    <xdr:to>
      <xdr:col>69</xdr:col>
      <xdr:colOff>92075</xdr:colOff>
      <xdr:row>34</xdr:row>
      <xdr:rowOff>132715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583628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70485</xdr:rowOff>
    </xdr:from>
    <xdr:to>
      <xdr:col>69</xdr:col>
      <xdr:colOff>142875</xdr:colOff>
      <xdr:row>36</xdr:row>
      <xdr:rowOff>635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150495</xdr:rowOff>
    </xdr:from>
    <xdr:to>
      <xdr:col>82</xdr:col>
      <xdr:colOff>158750</xdr:colOff>
      <xdr:row>36</xdr:row>
      <xdr:rowOff>80645</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167022</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96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161925</xdr:rowOff>
    </xdr:from>
    <xdr:to>
      <xdr:col>78</xdr:col>
      <xdr:colOff>120650</xdr:colOff>
      <xdr:row>35</xdr:row>
      <xdr:rowOff>92075</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102252</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760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116205</xdr:rowOff>
    </xdr:from>
    <xdr:to>
      <xdr:col>74</xdr:col>
      <xdr:colOff>31750</xdr:colOff>
      <xdr:row>35</xdr:row>
      <xdr:rowOff>46355</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56532</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7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81915</xdr:rowOff>
    </xdr:from>
    <xdr:to>
      <xdr:col>69</xdr:col>
      <xdr:colOff>142875</xdr:colOff>
      <xdr:row>35</xdr:row>
      <xdr:rowOff>12065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22242</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68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127635</xdr:rowOff>
    </xdr:from>
    <xdr:to>
      <xdr:col>65</xdr:col>
      <xdr:colOff>53975</xdr:colOff>
      <xdr:row>34</xdr:row>
      <xdr:rowOff>57785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67962</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55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a:t>
          </a:r>
          <a:r>
            <a:rPr lang="ja-JP" altLang="ja-JP" sz="1050">
              <a:solidFill>
                <a:schemeClr val="dk1"/>
              </a:solidFill>
              <a:effectLst/>
              <a:latin typeface="+mn-lt"/>
              <a:ea typeface="+mn-ea"/>
              <a:cs typeface="+mn-cs"/>
            </a:rPr>
            <a:t>公債費は、</a:t>
          </a:r>
          <a:r>
            <a:rPr lang="ja-JP" altLang="en-US" sz="1050">
              <a:solidFill>
                <a:schemeClr val="dk1"/>
              </a:solidFill>
              <a:effectLst/>
              <a:latin typeface="+mn-lt"/>
              <a:ea typeface="+mn-ea"/>
              <a:cs typeface="+mn-cs"/>
            </a:rPr>
            <a:t>平成</a:t>
          </a:r>
          <a:r>
            <a:rPr lang="en-US" altLang="ja-JP" sz="1050">
              <a:solidFill>
                <a:schemeClr val="dk1"/>
              </a:solidFill>
              <a:effectLst/>
              <a:latin typeface="+mn-lt"/>
              <a:ea typeface="+mn-ea"/>
              <a:cs typeface="+mn-cs"/>
            </a:rPr>
            <a:t>15</a:t>
          </a:r>
          <a:r>
            <a:rPr lang="ja-JP" altLang="en-US" sz="1050">
              <a:solidFill>
                <a:schemeClr val="dk1"/>
              </a:solidFill>
              <a:effectLst/>
              <a:latin typeface="+mn-lt"/>
              <a:ea typeface="+mn-ea"/>
              <a:cs typeface="+mn-cs"/>
            </a:rPr>
            <a:t>年度及び平成</a:t>
          </a:r>
          <a:r>
            <a:rPr lang="en-US" altLang="ja-JP" sz="1050">
              <a:solidFill>
                <a:schemeClr val="dk1"/>
              </a:solidFill>
              <a:effectLst/>
              <a:latin typeface="+mn-lt"/>
              <a:ea typeface="+mn-ea"/>
              <a:cs typeface="+mn-cs"/>
            </a:rPr>
            <a:t>25</a:t>
          </a:r>
          <a:r>
            <a:rPr lang="ja-JP" altLang="en-US" sz="1050">
              <a:solidFill>
                <a:schemeClr val="dk1"/>
              </a:solidFill>
              <a:effectLst/>
              <a:latin typeface="+mn-lt"/>
              <a:ea typeface="+mn-ea"/>
              <a:cs typeface="+mn-cs"/>
            </a:rPr>
            <a:t>年度借入分の償還終了に伴い、対前年度比</a:t>
          </a:r>
          <a:r>
            <a:rPr lang="en-US" altLang="ja-JP" sz="1050">
              <a:solidFill>
                <a:schemeClr val="dk1"/>
              </a:solidFill>
              <a:effectLst/>
              <a:latin typeface="+mn-lt"/>
              <a:ea typeface="+mn-ea"/>
              <a:cs typeface="+mn-cs"/>
            </a:rPr>
            <a:t>10.4</a:t>
          </a:r>
          <a:r>
            <a:rPr lang="ja-JP" altLang="en-US" sz="1050">
              <a:solidFill>
                <a:schemeClr val="dk1"/>
              </a:solidFill>
              <a:effectLst/>
              <a:latin typeface="+mn-lt"/>
              <a:ea typeface="+mn-ea"/>
              <a:cs typeface="+mn-cs"/>
            </a:rPr>
            <a:t>％の大幅減となり、類似団体平均を</a:t>
          </a:r>
          <a:r>
            <a:rPr lang="en-US" altLang="ja-JP" sz="1050">
              <a:solidFill>
                <a:schemeClr val="dk1"/>
              </a:solidFill>
              <a:effectLst/>
              <a:latin typeface="+mn-lt"/>
              <a:ea typeface="+mn-ea"/>
              <a:cs typeface="+mn-cs"/>
            </a:rPr>
            <a:t>1.5</a:t>
          </a:r>
          <a:r>
            <a:rPr lang="ja-JP" altLang="en-US" sz="1050">
              <a:solidFill>
                <a:schemeClr val="dk1"/>
              </a:solidFill>
              <a:effectLst/>
              <a:latin typeface="+mn-lt"/>
              <a:ea typeface="+mn-ea"/>
              <a:cs typeface="+mn-cs"/>
            </a:rPr>
            <a:t>％下回る水準となった。</a:t>
          </a:r>
          <a:endParaRPr lang="ja-JP" altLang="ja-JP" sz="1200">
            <a:effectLst/>
          </a:endParaRPr>
        </a:p>
        <a:p>
          <a:r>
            <a:rPr lang="ja-JP" altLang="ja-JP" sz="1050">
              <a:solidFill>
                <a:schemeClr val="dk1"/>
              </a:solidFill>
              <a:effectLst/>
              <a:latin typeface="+mn-lt"/>
              <a:ea typeface="+mn-ea"/>
              <a:cs typeface="+mn-cs"/>
            </a:rPr>
            <a:t>　なお、</a:t>
          </a:r>
          <a:r>
            <a:rPr lang="ja-JP" altLang="en-US" sz="1050">
              <a:solidFill>
                <a:schemeClr val="dk1"/>
              </a:solidFill>
              <a:effectLst/>
              <a:latin typeface="+mn-lt"/>
              <a:ea typeface="+mn-ea"/>
              <a:cs typeface="+mn-cs"/>
            </a:rPr>
            <a:t>令和５年度及び</a:t>
          </a:r>
          <a:r>
            <a:rPr lang="ja-JP" altLang="ja-JP" sz="1050">
              <a:solidFill>
                <a:schemeClr val="dk1"/>
              </a:solidFill>
              <a:effectLst/>
              <a:latin typeface="+mn-lt"/>
              <a:ea typeface="+mn-ea"/>
              <a:cs typeface="+mn-cs"/>
            </a:rPr>
            <a:t>令和６年度</a:t>
          </a:r>
          <a:r>
            <a:rPr lang="ja-JP" altLang="en-US" sz="1050">
              <a:solidFill>
                <a:schemeClr val="dk1"/>
              </a:solidFill>
              <a:effectLst/>
              <a:latin typeface="+mn-lt"/>
              <a:ea typeface="+mn-ea"/>
              <a:cs typeface="+mn-cs"/>
            </a:rPr>
            <a:t>に実施した大規模改修事業の償還が開始することや、今後も</a:t>
          </a:r>
          <a:r>
            <a:rPr lang="ja-JP" altLang="ja-JP" sz="1050">
              <a:solidFill>
                <a:schemeClr val="dk1"/>
              </a:solidFill>
              <a:effectLst/>
              <a:latin typeface="+mn-lt"/>
              <a:ea typeface="+mn-ea"/>
              <a:cs typeface="+mn-cs"/>
            </a:rPr>
            <a:t>起債を財源とした公共施設の大規模改修等を予定しているため、公債費の増が見込まれ、引き続き高い水準で推移する可能性がある。計画的な繰上償還の実施や充当可能基金の活用も検討し、適正管理に努めていく。</a:t>
          </a:r>
          <a:endParaRPr lang="ja-JP" altLang="ja-JP" sz="1200">
            <a:effectLst/>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117856</xdr:rowOff>
    </xdr:from>
    <xdr:to>
      <xdr:col>24</xdr:col>
      <xdr:colOff>25400</xdr:colOff>
      <xdr:row>79</xdr:row>
      <xdr:rowOff>78994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148056"/>
          <a:ext cx="838200" cy="4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79</xdr:row>
      <xdr:rowOff>78994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5001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113285</xdr:rowOff>
    </xdr:from>
    <xdr:to>
      <xdr:col>15</xdr:col>
      <xdr:colOff>98425</xdr:colOff>
      <xdr:row>78</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48638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108713</xdr:rowOff>
    </xdr:from>
    <xdr:to>
      <xdr:col>11</xdr:col>
      <xdr:colOff>9525</xdr:colOff>
      <xdr:row>78</xdr:row>
      <xdr:rowOff>113285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4818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67056</xdr:rowOff>
    </xdr:from>
    <xdr:to>
      <xdr:col>24</xdr:col>
      <xdr:colOff>76200</xdr:colOff>
      <xdr:row>76</xdr:row>
      <xdr:rowOff>168656</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83583</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28194</xdr:rowOff>
    </xdr:from>
    <xdr:to>
      <xdr:col>20</xdr:col>
      <xdr:colOff>38100</xdr:colOff>
      <xdr:row>79</xdr:row>
      <xdr:rowOff>129794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114571</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65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62485</xdr:rowOff>
    </xdr:from>
    <xdr:to>
      <xdr:col>11</xdr:col>
      <xdr:colOff>60325</xdr:colOff>
      <xdr:row>78</xdr:row>
      <xdr:rowOff>164085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148862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57913</xdr:rowOff>
    </xdr:from>
    <xdr:to>
      <xdr:col>6</xdr:col>
      <xdr:colOff>171450</xdr:colOff>
      <xdr:row>78</xdr:row>
      <xdr:rowOff>159513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144290</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補助費等が対前年度比</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％増となったものの、操出金が対前年度比</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％減となった。全体としては</a:t>
          </a:r>
          <a:r>
            <a:rPr kumimoji="1" lang="ja-JP" altLang="ja-JP" sz="1100">
              <a:solidFill>
                <a:schemeClr val="dk1"/>
              </a:solidFill>
              <a:effectLst/>
              <a:latin typeface="+mn-lt"/>
              <a:ea typeface="+mn-ea"/>
              <a:cs typeface="+mn-cs"/>
            </a:rPr>
            <a:t>対前年度比</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及び福島県平均を</a:t>
          </a:r>
          <a:r>
            <a:rPr kumimoji="1" lang="ja-JP" altLang="ja-JP" sz="1100">
              <a:solidFill>
                <a:schemeClr val="dk1"/>
              </a:solidFill>
              <a:effectLst/>
              <a:latin typeface="+mn-lt"/>
              <a:ea typeface="+mn-ea"/>
              <a:cs typeface="+mn-cs"/>
            </a:rPr>
            <a:t>下回る</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しかし、これは一時的な要因であり、今後も事業の効果を検証しながら、すべての事業の経費節減に努め、さらなる適正化、合理化を図っていく。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140716</xdr:rowOff>
    </xdr:from>
    <xdr:to>
      <xdr:col>82</xdr:col>
      <xdr:colOff>107950</xdr:colOff>
      <xdr:row>74</xdr:row>
      <xdr:rowOff>14986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265656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133858</xdr:rowOff>
    </xdr:from>
    <xdr:to>
      <xdr:col>78</xdr:col>
      <xdr:colOff>69850</xdr:colOff>
      <xdr:row>74</xdr:row>
      <xdr:rowOff>14986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264970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113284</xdr:rowOff>
    </xdr:from>
    <xdr:to>
      <xdr:col>73</xdr:col>
      <xdr:colOff>180975</xdr:colOff>
      <xdr:row>73</xdr:row>
      <xdr:rowOff>133858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62913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113284</xdr:rowOff>
    </xdr:from>
    <xdr:to>
      <xdr:col>69</xdr:col>
      <xdr:colOff>92075</xdr:colOff>
      <xdr:row>73</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62913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89916</xdr:rowOff>
    </xdr:from>
    <xdr:to>
      <xdr:col>82</xdr:col>
      <xdr:colOff>158750</xdr:colOff>
      <xdr:row>74</xdr:row>
      <xdr:rowOff>20066</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60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169943</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51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135636</xdr:rowOff>
    </xdr:from>
    <xdr:to>
      <xdr:col>78</xdr:col>
      <xdr:colOff>120650</xdr:colOff>
      <xdr:row>74</xdr:row>
      <xdr:rowOff>65786</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65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75963</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420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83058</xdr:rowOff>
    </xdr:from>
    <xdr:to>
      <xdr:col>74</xdr:col>
      <xdr:colOff>31750</xdr:colOff>
      <xdr:row>74</xdr:row>
      <xdr:rowOff>13208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59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23385</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36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62484</xdr:rowOff>
    </xdr:from>
    <xdr:to>
      <xdr:col>69</xdr:col>
      <xdr:colOff>142875</xdr:colOff>
      <xdr:row>73</xdr:row>
      <xdr:rowOff>164084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57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2811</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47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76200</xdr:rowOff>
    </xdr:from>
    <xdr:to>
      <xdr:col>65</xdr:col>
      <xdr:colOff>53975</xdr:colOff>
      <xdr:row>74</xdr:row>
      <xdr:rowOff>6350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16527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105856</xdr:rowOff>
    </xdr:from>
    <xdr:to>
      <xdr:col>29</xdr:col>
      <xdr:colOff>127000</xdr:colOff>
      <xdr:row>18</xdr:row>
      <xdr:rowOff>168196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39581"/>
          <a:ext cx="647700" cy="62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168196</xdr:rowOff>
    </xdr:from>
    <xdr:to>
      <xdr:col>26</xdr:col>
      <xdr:colOff>50800</xdr:colOff>
      <xdr:row>19</xdr:row>
      <xdr:rowOff>34951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01921"/>
          <a:ext cx="698500" cy="38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34951</xdr:rowOff>
    </xdr:from>
    <xdr:to>
      <xdr:col>22</xdr:col>
      <xdr:colOff>114300</xdr:colOff>
      <xdr:row>19</xdr:row>
      <xdr:rowOff>39254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40126"/>
          <a:ext cx="698500" cy="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39254</xdr:rowOff>
    </xdr:from>
    <xdr:to>
      <xdr:col>18</xdr:col>
      <xdr:colOff>177800</xdr:colOff>
      <xdr:row>19</xdr:row>
      <xdr:rowOff>73801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44429"/>
          <a:ext cx="698500" cy="34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55056</xdr:rowOff>
    </xdr:from>
    <xdr:to>
      <xdr:col>29</xdr:col>
      <xdr:colOff>177800</xdr:colOff>
      <xdr:row>18</xdr:row>
      <xdr:rowOff>156656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88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27133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60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117396</xdr:rowOff>
    </xdr:from>
    <xdr:to>
      <xdr:col>26</xdr:col>
      <xdr:colOff>101600</xdr:colOff>
      <xdr:row>19</xdr:row>
      <xdr:rowOff>47546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51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32323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37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155601</xdr:rowOff>
    </xdr:from>
    <xdr:to>
      <xdr:col>22</xdr:col>
      <xdr:colOff>165100</xdr:colOff>
      <xdr:row>19</xdr:row>
      <xdr:rowOff>85751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89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70528</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7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159904</xdr:rowOff>
    </xdr:from>
    <xdr:to>
      <xdr:col>19</xdr:col>
      <xdr:colOff>38100</xdr:colOff>
      <xdr:row>19</xdr:row>
      <xdr:rowOff>90054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93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74831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8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23001</xdr:rowOff>
    </xdr:from>
    <xdr:to>
      <xdr:col>15</xdr:col>
      <xdr:colOff>101600</xdr:colOff>
      <xdr:row>19</xdr:row>
      <xdr:rowOff>124601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28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109378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1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129218</xdr:rowOff>
    </xdr:from>
    <xdr:to>
      <xdr:col>29</xdr:col>
      <xdr:colOff>127000</xdr:colOff>
      <xdr:row>36</xdr:row>
      <xdr:rowOff>24678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739568"/>
          <a:ext cx="647700" cy="238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257988</xdr:rowOff>
    </xdr:from>
    <xdr:to>
      <xdr:col>26</xdr:col>
      <xdr:colOff>50800</xdr:colOff>
      <xdr:row>35</xdr:row>
      <xdr:rowOff>129218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525438"/>
          <a:ext cx="698500" cy="214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257988</xdr:rowOff>
    </xdr:from>
    <xdr:to>
      <xdr:col>22</xdr:col>
      <xdr:colOff>114300</xdr:colOff>
      <xdr:row>35</xdr:row>
      <xdr:rowOff>16541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525438"/>
          <a:ext cx="698500" cy="101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16541</xdr:rowOff>
    </xdr:from>
    <xdr:to>
      <xdr:col>18</xdr:col>
      <xdr:colOff>177800</xdr:colOff>
      <xdr:row>35</xdr:row>
      <xdr:rowOff>80320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626891"/>
          <a:ext cx="698500" cy="63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316778</xdr:rowOff>
    </xdr:from>
    <xdr:to>
      <xdr:col>29</xdr:col>
      <xdr:colOff>177800</xdr:colOff>
      <xdr:row>36</xdr:row>
      <xdr:rowOff>75478</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927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288855</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89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78418</xdr:rowOff>
    </xdr:from>
    <xdr:to>
      <xdr:col>26</xdr:col>
      <xdr:colOff>101600</xdr:colOff>
      <xdr:row>35</xdr:row>
      <xdr:rowOff>180018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688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190195</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57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207188</xdr:rowOff>
    </xdr:from>
    <xdr:to>
      <xdr:col>22</xdr:col>
      <xdr:colOff>165100</xdr:colOff>
      <xdr:row>34</xdr:row>
      <xdr:rowOff>308787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47463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318965</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4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308641</xdr:rowOff>
    </xdr:from>
    <xdr:to>
      <xdr:col>19</xdr:col>
      <xdr:colOff>38100</xdr:colOff>
      <xdr:row>35</xdr:row>
      <xdr:rowOff>67341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576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77517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34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29520</xdr:rowOff>
    </xdr:from>
    <xdr:to>
      <xdr:col>15</xdr:col>
      <xdr:colOff>101600</xdr:colOff>
      <xdr:row>35</xdr:row>
      <xdr:rowOff>131120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639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141297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40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56054</xdr:rowOff>
    </xdr:from>
    <xdr:to>
      <xdr:col>24</xdr:col>
      <xdr:colOff>63500</xdr:colOff>
      <xdr:row>37</xdr:row>
      <xdr:rowOff>165260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9704"/>
          <a:ext cx="838200" cy="10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165260</xdr:rowOff>
    </xdr:from>
    <xdr:to>
      <xdr:col>19</xdr:col>
      <xdr:colOff>177800</xdr:colOff>
      <xdr:row>38</xdr:row>
      <xdr:rowOff>14830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8910"/>
          <a:ext cx="889000" cy="2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14220</xdr:rowOff>
    </xdr:from>
    <xdr:to>
      <xdr:col>15</xdr:col>
      <xdr:colOff>50800</xdr:colOff>
      <xdr:row>38</xdr:row>
      <xdr:rowOff>14830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29320"/>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14220</xdr:rowOff>
    </xdr:from>
    <xdr:to>
      <xdr:col>10</xdr:col>
      <xdr:colOff>114300</xdr:colOff>
      <xdr:row>38</xdr:row>
      <xdr:rowOff>33978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9320"/>
          <a:ext cx="889000" cy="1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5254</xdr:rowOff>
    </xdr:from>
    <xdr:to>
      <xdr:col>24</xdr:col>
      <xdr:colOff>114300</xdr:colOff>
      <xdr:row>37</xdr:row>
      <xdr:rowOff>106854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155131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114460</xdr:rowOff>
    </xdr:from>
    <xdr:to>
      <xdr:col>20</xdr:col>
      <xdr:colOff>38100</xdr:colOff>
      <xdr:row>38</xdr:row>
      <xdr:rowOff>44610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35737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135480</xdr:rowOff>
    </xdr:from>
    <xdr:to>
      <xdr:col>15</xdr:col>
      <xdr:colOff>101600</xdr:colOff>
      <xdr:row>38</xdr:row>
      <xdr:rowOff>65630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7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56757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134870</xdr:rowOff>
    </xdr:from>
    <xdr:to>
      <xdr:col>10</xdr:col>
      <xdr:colOff>165100</xdr:colOff>
      <xdr:row>38</xdr:row>
      <xdr:rowOff>65021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85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56147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154628</xdr:rowOff>
    </xdr:from>
    <xdr:to>
      <xdr:col>6</xdr:col>
      <xdr:colOff>38100</xdr:colOff>
      <xdr:row>38</xdr:row>
      <xdr:rowOff>84778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75905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59526</xdr:rowOff>
    </xdr:from>
    <xdr:to>
      <xdr:col>24</xdr:col>
      <xdr:colOff>63500</xdr:colOff>
      <xdr:row>57</xdr:row>
      <xdr:rowOff>89724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32176"/>
          <a:ext cx="838200" cy="3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83872</xdr:rowOff>
    </xdr:from>
    <xdr:to>
      <xdr:col>19</xdr:col>
      <xdr:colOff>177800</xdr:colOff>
      <xdr:row>57</xdr:row>
      <xdr:rowOff>89724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856522"/>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83872</xdr:rowOff>
    </xdr:from>
    <xdr:to>
      <xdr:col>15</xdr:col>
      <xdr:colOff>50800</xdr:colOff>
      <xdr:row>57</xdr:row>
      <xdr:rowOff>106004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856522"/>
          <a:ext cx="889000" cy="2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149351</xdr:rowOff>
    </xdr:from>
    <xdr:to>
      <xdr:col>10</xdr:col>
      <xdr:colOff>114300</xdr:colOff>
      <xdr:row>57</xdr:row>
      <xdr:rowOff>106004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750551"/>
          <a:ext cx="889000" cy="12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8726</xdr:rowOff>
    </xdr:from>
    <xdr:to>
      <xdr:col>24</xdr:col>
      <xdr:colOff>114300</xdr:colOff>
      <xdr:row>57</xdr:row>
      <xdr:rowOff>110326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8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95103</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9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38924</xdr:rowOff>
    </xdr:from>
    <xdr:to>
      <xdr:col>20</xdr:col>
      <xdr:colOff>38100</xdr:colOff>
      <xdr:row>57</xdr:row>
      <xdr:rowOff>140524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1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131651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0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33072</xdr:rowOff>
    </xdr:from>
    <xdr:to>
      <xdr:col>15</xdr:col>
      <xdr:colOff>101600</xdr:colOff>
      <xdr:row>57</xdr:row>
      <xdr:rowOff>134672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0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125799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55204</xdr:rowOff>
    </xdr:from>
    <xdr:to>
      <xdr:col>10</xdr:col>
      <xdr:colOff>165100</xdr:colOff>
      <xdr:row>57</xdr:row>
      <xdr:rowOff>156804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2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147931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2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98551</xdr:rowOff>
    </xdr:from>
    <xdr:to>
      <xdr:col>6</xdr:col>
      <xdr:colOff>38100</xdr:colOff>
      <xdr:row>57</xdr:row>
      <xdr:rowOff>28701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45228</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7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132499</xdr:rowOff>
    </xdr:from>
    <xdr:to>
      <xdr:col>24</xdr:col>
      <xdr:colOff>63500</xdr:colOff>
      <xdr:row>78</xdr:row>
      <xdr:rowOff>135985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05599"/>
          <a:ext cx="8382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135985</xdr:rowOff>
    </xdr:from>
    <xdr:to>
      <xdr:col>19</xdr:col>
      <xdr:colOff>177800</xdr:colOff>
      <xdr:row>78</xdr:row>
      <xdr:rowOff>149797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09085"/>
          <a:ext cx="889000" cy="1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149797</xdr:rowOff>
    </xdr:from>
    <xdr:to>
      <xdr:col>15</xdr:col>
      <xdr:colOff>50800</xdr:colOff>
      <xdr:row>78</xdr:row>
      <xdr:rowOff>166122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22897"/>
          <a:ext cx="889000" cy="1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166122</xdr:rowOff>
    </xdr:from>
    <xdr:to>
      <xdr:col>10</xdr:col>
      <xdr:colOff>114300</xdr:colOff>
      <xdr:row>79</xdr:row>
      <xdr:rowOff>3321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39222"/>
          <a:ext cx="8890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81699</xdr:rowOff>
    </xdr:from>
    <xdr:to>
      <xdr:col>24</xdr:col>
      <xdr:colOff>114300</xdr:colOff>
      <xdr:row>79</xdr:row>
      <xdr:rowOff>11849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5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168076</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6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85185</xdr:rowOff>
    </xdr:from>
    <xdr:to>
      <xdr:col>20</xdr:col>
      <xdr:colOff>38100</xdr:colOff>
      <xdr:row>79</xdr:row>
      <xdr:rowOff>15335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5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6462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5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98997</xdr:rowOff>
    </xdr:from>
    <xdr:to>
      <xdr:col>15</xdr:col>
      <xdr:colOff>101600</xdr:colOff>
      <xdr:row>79</xdr:row>
      <xdr:rowOff>29147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7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20274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6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115322</xdr:rowOff>
    </xdr:from>
    <xdr:to>
      <xdr:col>10</xdr:col>
      <xdr:colOff>165100</xdr:colOff>
      <xdr:row>79</xdr:row>
      <xdr:rowOff>45472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8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36599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123971</xdr:rowOff>
    </xdr:from>
    <xdr:to>
      <xdr:col>6</xdr:col>
      <xdr:colOff>38100</xdr:colOff>
      <xdr:row>79</xdr:row>
      <xdr:rowOff>54121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45248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51943</xdr:rowOff>
    </xdr:from>
    <xdr:to>
      <xdr:col>24</xdr:col>
      <xdr:colOff>63500</xdr:colOff>
      <xdr:row>95</xdr:row>
      <xdr:rowOff>140436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39693"/>
          <a:ext cx="838200" cy="8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140436</xdr:rowOff>
    </xdr:from>
    <xdr:to>
      <xdr:col>19</xdr:col>
      <xdr:colOff>177800</xdr:colOff>
      <xdr:row>96</xdr:row>
      <xdr:rowOff>74168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28186"/>
          <a:ext cx="889000" cy="10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29070</xdr:rowOff>
    </xdr:from>
    <xdr:to>
      <xdr:col>15</xdr:col>
      <xdr:colOff>50800</xdr:colOff>
      <xdr:row>96</xdr:row>
      <xdr:rowOff>74168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16820"/>
          <a:ext cx="889000" cy="2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29070</xdr:rowOff>
    </xdr:from>
    <xdr:to>
      <xdr:col>10</xdr:col>
      <xdr:colOff>114300</xdr:colOff>
      <xdr:row>96</xdr:row>
      <xdr:rowOff>150571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16820"/>
          <a:ext cx="889000" cy="29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1143</xdr:rowOff>
    </xdr:from>
    <xdr:to>
      <xdr:col>24</xdr:col>
      <xdr:colOff>114300</xdr:colOff>
      <xdr:row>95</xdr:row>
      <xdr:rowOff>102743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8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151020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6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89636</xdr:rowOff>
    </xdr:from>
    <xdr:to>
      <xdr:col>20</xdr:col>
      <xdr:colOff>38100</xdr:colOff>
      <xdr:row>96</xdr:row>
      <xdr:rowOff>19786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7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10913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47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23368</xdr:rowOff>
    </xdr:from>
    <xdr:to>
      <xdr:col>15</xdr:col>
      <xdr:colOff>101600</xdr:colOff>
      <xdr:row>96</xdr:row>
      <xdr:rowOff>124968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8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116095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57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149720</xdr:rowOff>
    </xdr:from>
    <xdr:to>
      <xdr:col>10</xdr:col>
      <xdr:colOff>165100</xdr:colOff>
      <xdr:row>95</xdr:row>
      <xdr:rowOff>79870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96397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4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99771</xdr:rowOff>
    </xdr:from>
    <xdr:to>
      <xdr:col>6</xdr:col>
      <xdr:colOff>38100</xdr:colOff>
      <xdr:row>97</xdr:row>
      <xdr:rowOff>29921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5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21048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65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166404</xdr:rowOff>
    </xdr:from>
    <xdr:to>
      <xdr:col>55</xdr:col>
      <xdr:colOff>0</xdr:colOff>
      <xdr:row>37</xdr:row>
      <xdr:rowOff>64453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38604"/>
          <a:ext cx="838200" cy="6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62342</xdr:rowOff>
    </xdr:from>
    <xdr:to>
      <xdr:col>50</xdr:col>
      <xdr:colOff>114300</xdr:colOff>
      <xdr:row>37</xdr:row>
      <xdr:rowOff>64453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05992"/>
          <a:ext cx="889000" cy="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62342</xdr:rowOff>
    </xdr:from>
    <xdr:to>
      <xdr:col>45</xdr:col>
      <xdr:colOff>177800</xdr:colOff>
      <xdr:row>37</xdr:row>
      <xdr:rowOff>106816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05992"/>
          <a:ext cx="889000" cy="4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137612</xdr:rowOff>
    </xdr:from>
    <xdr:to>
      <xdr:col>41</xdr:col>
      <xdr:colOff>50800</xdr:colOff>
      <xdr:row>37</xdr:row>
      <xdr:rowOff>106816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66912"/>
          <a:ext cx="889000" cy="48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115604</xdr:rowOff>
    </xdr:from>
    <xdr:to>
      <xdr:col>55</xdr:col>
      <xdr:colOff>50800</xdr:colOff>
      <xdr:row>37</xdr:row>
      <xdr:rowOff>45754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8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30531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0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13653</xdr:rowOff>
    </xdr:from>
    <xdr:to>
      <xdr:col>50</xdr:col>
      <xdr:colOff>165100</xdr:colOff>
      <xdr:row>37</xdr:row>
      <xdr:rowOff>115253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106380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5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11542</xdr:rowOff>
    </xdr:from>
    <xdr:to>
      <xdr:col>46</xdr:col>
      <xdr:colOff>38100</xdr:colOff>
      <xdr:row>37</xdr:row>
      <xdr:rowOff>113142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104269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4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56016</xdr:rowOff>
    </xdr:from>
    <xdr:to>
      <xdr:col>41</xdr:col>
      <xdr:colOff>101600</xdr:colOff>
      <xdr:row>37</xdr:row>
      <xdr:rowOff>157616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9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148743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9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86812</xdr:rowOff>
    </xdr:from>
    <xdr:to>
      <xdr:col>36</xdr:col>
      <xdr:colOff>165100</xdr:colOff>
      <xdr:row>35</xdr:row>
      <xdr:rowOff>16962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1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8089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0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104722</xdr:rowOff>
    </xdr:from>
    <xdr:to>
      <xdr:col>55</xdr:col>
      <xdr:colOff>0</xdr:colOff>
      <xdr:row>58</xdr:row>
      <xdr:rowOff>3174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877372"/>
          <a:ext cx="838200" cy="69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3174</xdr:rowOff>
    </xdr:from>
    <xdr:to>
      <xdr:col>50</xdr:col>
      <xdr:colOff>114300</xdr:colOff>
      <xdr:row>58</xdr:row>
      <xdr:rowOff>86162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947274"/>
          <a:ext cx="889000" cy="8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86162</xdr:rowOff>
    </xdr:from>
    <xdr:to>
      <xdr:col>45</xdr:col>
      <xdr:colOff>177800</xdr:colOff>
      <xdr:row>58</xdr:row>
      <xdr:rowOff>90292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30262"/>
          <a:ext cx="889000" cy="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90292</xdr:rowOff>
    </xdr:from>
    <xdr:to>
      <xdr:col>41</xdr:col>
      <xdr:colOff>50800</xdr:colOff>
      <xdr:row>58</xdr:row>
      <xdr:rowOff>107365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034392"/>
          <a:ext cx="889000" cy="1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53922</xdr:rowOff>
    </xdr:from>
    <xdr:to>
      <xdr:col>55</xdr:col>
      <xdr:colOff>50800</xdr:colOff>
      <xdr:row>57</xdr:row>
      <xdr:rowOff>155522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2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76799</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67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123824</xdr:rowOff>
    </xdr:from>
    <xdr:to>
      <xdr:col>50</xdr:col>
      <xdr:colOff>165100</xdr:colOff>
      <xdr:row>58</xdr:row>
      <xdr:rowOff>53974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9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70501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7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35362</xdr:rowOff>
    </xdr:from>
    <xdr:to>
      <xdr:col>46</xdr:col>
      <xdr:colOff>38100</xdr:colOff>
      <xdr:row>58</xdr:row>
      <xdr:rowOff>136962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7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128089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7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39492</xdr:rowOff>
    </xdr:from>
    <xdr:to>
      <xdr:col>41</xdr:col>
      <xdr:colOff>101600</xdr:colOff>
      <xdr:row>58</xdr:row>
      <xdr:rowOff>141092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8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132219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7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56565</xdr:rowOff>
    </xdr:from>
    <xdr:to>
      <xdr:col>36</xdr:col>
      <xdr:colOff>165100</xdr:colOff>
      <xdr:row>58</xdr:row>
      <xdr:rowOff>158165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149292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9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39912</xdr:rowOff>
    </xdr:from>
    <xdr:to>
      <xdr:col>55</xdr:col>
      <xdr:colOff>0</xdr:colOff>
      <xdr:row>78</xdr:row>
      <xdr:rowOff>93301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13012"/>
          <a:ext cx="838200" cy="5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80513</xdr:rowOff>
    </xdr:from>
    <xdr:to>
      <xdr:col>50</xdr:col>
      <xdr:colOff>114300</xdr:colOff>
      <xdr:row>78</xdr:row>
      <xdr:rowOff>93301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53613"/>
          <a:ext cx="889000" cy="1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80513</xdr:rowOff>
    </xdr:from>
    <xdr:to>
      <xdr:col>45</xdr:col>
      <xdr:colOff>177800</xdr:colOff>
      <xdr:row>78</xdr:row>
      <xdr:rowOff>83476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53613"/>
          <a:ext cx="889000" cy="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83476</xdr:rowOff>
    </xdr:from>
    <xdr:to>
      <xdr:col>41</xdr:col>
      <xdr:colOff>50800</xdr:colOff>
      <xdr:row>78</xdr:row>
      <xdr:rowOff>85685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56576"/>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160562</xdr:rowOff>
    </xdr:from>
    <xdr:to>
      <xdr:col>55</xdr:col>
      <xdr:colOff>50800</xdr:colOff>
      <xdr:row>78</xdr:row>
      <xdr:rowOff>90712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6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119939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5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42501</xdr:rowOff>
    </xdr:from>
    <xdr:to>
      <xdr:col>50</xdr:col>
      <xdr:colOff>165100</xdr:colOff>
      <xdr:row>78</xdr:row>
      <xdr:rowOff>144101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135228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0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29713</xdr:rowOff>
    </xdr:from>
    <xdr:to>
      <xdr:col>46</xdr:col>
      <xdr:colOff>38100</xdr:colOff>
      <xdr:row>78</xdr:row>
      <xdr:rowOff>131313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0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122440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49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32676</xdr:rowOff>
    </xdr:from>
    <xdr:to>
      <xdr:col>41</xdr:col>
      <xdr:colOff>101600</xdr:colOff>
      <xdr:row>78</xdr:row>
      <xdr:rowOff>134276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0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150803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8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34885</xdr:rowOff>
    </xdr:from>
    <xdr:to>
      <xdr:col>36</xdr:col>
      <xdr:colOff>165100</xdr:colOff>
      <xdr:row>78</xdr:row>
      <xdr:rowOff>136485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0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127612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0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30685</xdr:rowOff>
    </xdr:from>
    <xdr:to>
      <xdr:col>55</xdr:col>
      <xdr:colOff>0</xdr:colOff>
      <xdr:row>96</xdr:row>
      <xdr:rowOff>79981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89885"/>
          <a:ext cx="838200" cy="4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79981</xdr:rowOff>
    </xdr:from>
    <xdr:to>
      <xdr:col>50</xdr:col>
      <xdr:colOff>114300</xdr:colOff>
      <xdr:row>97</xdr:row>
      <xdr:rowOff>143230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39181"/>
          <a:ext cx="889000" cy="23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136216</xdr:rowOff>
    </xdr:from>
    <xdr:to>
      <xdr:col>45</xdr:col>
      <xdr:colOff>177800</xdr:colOff>
      <xdr:row>97</xdr:row>
      <xdr:rowOff>143230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66866"/>
          <a:ext cx="889000" cy="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136216</xdr:rowOff>
    </xdr:from>
    <xdr:to>
      <xdr:col>41</xdr:col>
      <xdr:colOff>50800</xdr:colOff>
      <xdr:row>98</xdr:row>
      <xdr:rowOff>36779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66866"/>
          <a:ext cx="889000" cy="7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151335</xdr:rowOff>
    </xdr:from>
    <xdr:to>
      <xdr:col>55</xdr:col>
      <xdr:colOff>50800</xdr:colOff>
      <xdr:row>96</xdr:row>
      <xdr:rowOff>81485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3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2762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9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29181</xdr:rowOff>
    </xdr:from>
    <xdr:to>
      <xdr:col>50</xdr:col>
      <xdr:colOff>165100</xdr:colOff>
      <xdr:row>96</xdr:row>
      <xdr:rowOff>130781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8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147308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6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92430</xdr:rowOff>
    </xdr:from>
    <xdr:to>
      <xdr:col>46</xdr:col>
      <xdr:colOff>38100</xdr:colOff>
      <xdr:row>98</xdr:row>
      <xdr:rowOff>22580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2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13707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1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85416</xdr:rowOff>
    </xdr:from>
    <xdr:to>
      <xdr:col>41</xdr:col>
      <xdr:colOff>101600</xdr:colOff>
      <xdr:row>98</xdr:row>
      <xdr:rowOff>15566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1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6693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0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157429</xdr:rowOff>
    </xdr:from>
    <xdr:to>
      <xdr:col>36</xdr:col>
      <xdr:colOff>165100</xdr:colOff>
      <xdr:row>98</xdr:row>
      <xdr:rowOff>87579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8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78706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8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4694</xdr:rowOff>
    </xdr:from>
    <xdr:to>
      <xdr:col>85</xdr:col>
      <xdr:colOff>127000</xdr:colOff>
      <xdr:row>38</xdr:row>
      <xdr:rowOff>15296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519794"/>
          <a:ext cx="838200" cy="1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167149</xdr:rowOff>
    </xdr:from>
    <xdr:to>
      <xdr:col>81</xdr:col>
      <xdr:colOff>50800</xdr:colOff>
      <xdr:row>38</xdr:row>
      <xdr:rowOff>15296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10799"/>
          <a:ext cx="889000" cy="1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65302</xdr:rowOff>
    </xdr:from>
    <xdr:to>
      <xdr:col>76</xdr:col>
      <xdr:colOff>114300</xdr:colOff>
      <xdr:row>37</xdr:row>
      <xdr:rowOff>167149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408952"/>
          <a:ext cx="889000" cy="10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102581</xdr:rowOff>
    </xdr:from>
    <xdr:to>
      <xdr:col>71</xdr:col>
      <xdr:colOff>177800</xdr:colOff>
      <xdr:row>37</xdr:row>
      <xdr:rowOff>65302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274781"/>
          <a:ext cx="889000" cy="13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125345</xdr:rowOff>
    </xdr:from>
    <xdr:to>
      <xdr:col>85</xdr:col>
      <xdr:colOff>177800</xdr:colOff>
      <xdr:row>38</xdr:row>
      <xdr:rowOff>55494</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689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135946</xdr:rowOff>
    </xdr:from>
    <xdr:to>
      <xdr:col>81</xdr:col>
      <xdr:colOff>101600</xdr:colOff>
      <xdr:row>38</xdr:row>
      <xdr:rowOff>66096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7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57223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7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116349</xdr:rowOff>
    </xdr:from>
    <xdr:to>
      <xdr:col>76</xdr:col>
      <xdr:colOff>165100</xdr:colOff>
      <xdr:row>38</xdr:row>
      <xdr:rowOff>46499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5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37626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55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14502</xdr:rowOff>
    </xdr:from>
    <xdr:to>
      <xdr:col>72</xdr:col>
      <xdr:colOff>38100</xdr:colOff>
      <xdr:row>37</xdr:row>
      <xdr:rowOff>116102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35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132629</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13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51781</xdr:rowOff>
    </xdr:from>
    <xdr:to>
      <xdr:col>67</xdr:col>
      <xdr:colOff>101600</xdr:colOff>
      <xdr:row>36</xdr:row>
      <xdr:rowOff>153381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22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169908</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59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112954</xdr:rowOff>
    </xdr:from>
    <xdr:to>
      <xdr:col>85</xdr:col>
      <xdr:colOff>127000</xdr:colOff>
      <xdr:row>78</xdr:row>
      <xdr:rowOff>15990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971704"/>
          <a:ext cx="838200" cy="41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112954</xdr:rowOff>
    </xdr:from>
    <xdr:to>
      <xdr:col>81</xdr:col>
      <xdr:colOff>50800</xdr:colOff>
      <xdr:row>76</xdr:row>
      <xdr:rowOff>66039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71704"/>
          <a:ext cx="889000" cy="12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66039</xdr:rowOff>
    </xdr:from>
    <xdr:to>
      <xdr:col>76</xdr:col>
      <xdr:colOff>114300</xdr:colOff>
      <xdr:row>76</xdr:row>
      <xdr:rowOff>75616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96239"/>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75616</xdr:rowOff>
    </xdr:from>
    <xdr:to>
      <xdr:col>71</xdr:col>
      <xdr:colOff>177800</xdr:colOff>
      <xdr:row>76</xdr:row>
      <xdr:rowOff>141720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05816"/>
          <a:ext cx="889000" cy="6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136640</xdr:rowOff>
    </xdr:from>
    <xdr:to>
      <xdr:col>85</xdr:col>
      <xdr:colOff>177800</xdr:colOff>
      <xdr:row>78</xdr:row>
      <xdr:rowOff>66790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3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115067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1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62154</xdr:rowOff>
    </xdr:from>
    <xdr:to>
      <xdr:col>81</xdr:col>
      <xdr:colOff>101600</xdr:colOff>
      <xdr:row>75</xdr:row>
      <xdr:rowOff>163754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2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8831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69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15239</xdr:rowOff>
    </xdr:from>
    <xdr:to>
      <xdr:col>76</xdr:col>
      <xdr:colOff>165100</xdr:colOff>
      <xdr:row>76</xdr:row>
      <xdr:rowOff>116839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133367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82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24816</xdr:rowOff>
    </xdr:from>
    <xdr:to>
      <xdr:col>72</xdr:col>
      <xdr:colOff>38100</xdr:colOff>
      <xdr:row>76</xdr:row>
      <xdr:rowOff>126416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5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142943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83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90920</xdr:rowOff>
    </xdr:from>
    <xdr:to>
      <xdr:col>67</xdr:col>
      <xdr:colOff>101600</xdr:colOff>
      <xdr:row>77</xdr:row>
      <xdr:rowOff>21070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37596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89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49327</xdr:rowOff>
    </xdr:from>
    <xdr:to>
      <xdr:col>85</xdr:col>
      <xdr:colOff>127000</xdr:colOff>
      <xdr:row>98</xdr:row>
      <xdr:rowOff>99657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79977"/>
          <a:ext cx="838200" cy="22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106904</xdr:rowOff>
    </xdr:from>
    <xdr:to>
      <xdr:col>81</xdr:col>
      <xdr:colOff>50800</xdr:colOff>
      <xdr:row>98</xdr:row>
      <xdr:rowOff>99657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37554"/>
          <a:ext cx="889000" cy="16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91260</xdr:rowOff>
    </xdr:from>
    <xdr:to>
      <xdr:col>76</xdr:col>
      <xdr:colOff>114300</xdr:colOff>
      <xdr:row>97</xdr:row>
      <xdr:rowOff>106904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21910"/>
          <a:ext cx="889000" cy="1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91260</xdr:rowOff>
    </xdr:from>
    <xdr:to>
      <xdr:col>71</xdr:col>
      <xdr:colOff>177800</xdr:colOff>
      <xdr:row>97</xdr:row>
      <xdr:rowOff>112505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21910"/>
          <a:ext cx="889000" cy="2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169977</xdr:rowOff>
    </xdr:from>
    <xdr:to>
      <xdr:col>85</xdr:col>
      <xdr:colOff>177800</xdr:colOff>
      <xdr:row>97</xdr:row>
      <xdr:rowOff>100127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2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21404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8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48857</xdr:rowOff>
    </xdr:from>
    <xdr:to>
      <xdr:col>81</xdr:col>
      <xdr:colOff>101600</xdr:colOff>
      <xdr:row>98</xdr:row>
      <xdr:rowOff>150457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5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141584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4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56104</xdr:rowOff>
    </xdr:from>
    <xdr:to>
      <xdr:col>76</xdr:col>
      <xdr:colOff>165100</xdr:colOff>
      <xdr:row>97</xdr:row>
      <xdr:rowOff>157704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148831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7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40460</xdr:rowOff>
    </xdr:from>
    <xdr:to>
      <xdr:col>72</xdr:col>
      <xdr:colOff>38100</xdr:colOff>
      <xdr:row>97</xdr:row>
      <xdr:rowOff>142060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7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133187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6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61705</xdr:rowOff>
    </xdr:from>
    <xdr:to>
      <xdr:col>67</xdr:col>
      <xdr:colOff>101600</xdr:colOff>
      <xdr:row>97</xdr:row>
      <xdr:rowOff>163305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9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8382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6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110234</xdr:rowOff>
    </xdr:from>
    <xdr:to>
      <xdr:col>116</xdr:col>
      <xdr:colOff>63500</xdr:colOff>
      <xdr:row>38</xdr:row>
      <xdr:rowOff>110737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25334"/>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110737</xdr:rowOff>
    </xdr:from>
    <xdr:to>
      <xdr:col>111</xdr:col>
      <xdr:colOff>177800</xdr:colOff>
      <xdr:row>38</xdr:row>
      <xdr:rowOff>111308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25837"/>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111308</xdr:rowOff>
    </xdr:from>
    <xdr:to>
      <xdr:col>107</xdr:col>
      <xdr:colOff>50800</xdr:colOff>
      <xdr:row>38</xdr:row>
      <xdr:rowOff>111765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2640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111765</xdr:rowOff>
    </xdr:from>
    <xdr:to>
      <xdr:col>102</xdr:col>
      <xdr:colOff>114300</xdr:colOff>
      <xdr:row>38</xdr:row>
      <xdr:rowOff>112291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26865"/>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59434</xdr:rowOff>
    </xdr:from>
    <xdr:to>
      <xdr:col>116</xdr:col>
      <xdr:colOff>114300</xdr:colOff>
      <xdr:row>38</xdr:row>
      <xdr:rowOff>161034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145811</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8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59937</xdr:rowOff>
    </xdr:from>
    <xdr:to>
      <xdr:col>112</xdr:col>
      <xdr:colOff>38100</xdr:colOff>
      <xdr:row>38</xdr:row>
      <xdr:rowOff>161537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152664</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60508</xdr:rowOff>
    </xdr:from>
    <xdr:to>
      <xdr:col>107</xdr:col>
      <xdr:colOff>101600</xdr:colOff>
      <xdr:row>38</xdr:row>
      <xdr:rowOff>162108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7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153235</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6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60965</xdr:rowOff>
    </xdr:from>
    <xdr:to>
      <xdr:col>102</xdr:col>
      <xdr:colOff>165100</xdr:colOff>
      <xdr:row>38</xdr:row>
      <xdr:rowOff>162565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153692</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66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61491</xdr:rowOff>
    </xdr:from>
    <xdr:to>
      <xdr:col>98</xdr:col>
      <xdr:colOff>38100</xdr:colOff>
      <xdr:row>38</xdr:row>
      <xdr:rowOff>163091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7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154218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6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126517</xdr:rowOff>
    </xdr:from>
    <xdr:to>
      <xdr:col>116</xdr:col>
      <xdr:colOff>63500</xdr:colOff>
      <xdr:row>58</xdr:row>
      <xdr:rowOff>128041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7061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128041</xdr:rowOff>
    </xdr:from>
    <xdr:to>
      <xdr:col>111</xdr:col>
      <xdr:colOff>177800</xdr:colOff>
      <xdr:row>58</xdr:row>
      <xdr:rowOff>129794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72141"/>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74702</xdr:rowOff>
    </xdr:from>
    <xdr:to>
      <xdr:col>107</xdr:col>
      <xdr:colOff>50800</xdr:colOff>
      <xdr:row>58</xdr:row>
      <xdr:rowOff>129794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018802"/>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21933</xdr:rowOff>
    </xdr:from>
    <xdr:to>
      <xdr:col>102</xdr:col>
      <xdr:colOff>114300</xdr:colOff>
      <xdr:row>58</xdr:row>
      <xdr:rowOff>74702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966033"/>
          <a:ext cx="889000" cy="5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75717</xdr:rowOff>
    </xdr:from>
    <xdr:to>
      <xdr:col>116</xdr:col>
      <xdr:colOff>114300</xdr:colOff>
      <xdr:row>59</xdr:row>
      <xdr:rowOff>5867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1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162094</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3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77241</xdr:rowOff>
    </xdr:from>
    <xdr:to>
      <xdr:col>112</xdr:col>
      <xdr:colOff>38100</xdr:colOff>
      <xdr:row>59</xdr:row>
      <xdr:rowOff>7391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2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169968</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11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78994</xdr:rowOff>
    </xdr:from>
    <xdr:to>
      <xdr:col>107</xdr:col>
      <xdr:colOff>101600</xdr:colOff>
      <xdr:row>59</xdr:row>
      <xdr:rowOff>9144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2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271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11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23902</xdr:rowOff>
    </xdr:from>
    <xdr:to>
      <xdr:col>102</xdr:col>
      <xdr:colOff>165100</xdr:colOff>
      <xdr:row>58</xdr:row>
      <xdr:rowOff>125502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6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116629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6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142583</xdr:rowOff>
    </xdr:from>
    <xdr:to>
      <xdr:col>98</xdr:col>
      <xdr:colOff>38100</xdr:colOff>
      <xdr:row>58</xdr:row>
      <xdr:rowOff>72733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1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89260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69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59438</xdr:rowOff>
    </xdr:from>
    <xdr:to>
      <xdr:col>116</xdr:col>
      <xdr:colOff>63500</xdr:colOff>
      <xdr:row>75</xdr:row>
      <xdr:rowOff>104793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575288"/>
          <a:ext cx="838200" cy="38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59438</xdr:rowOff>
    </xdr:from>
    <xdr:to>
      <xdr:col>111</xdr:col>
      <xdr:colOff>177800</xdr:colOff>
      <xdr:row>74</xdr:row>
      <xdr:rowOff>18565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575288"/>
          <a:ext cx="889000" cy="13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18565</xdr:rowOff>
    </xdr:from>
    <xdr:to>
      <xdr:col>107</xdr:col>
      <xdr:colOff>50800</xdr:colOff>
      <xdr:row>74</xdr:row>
      <xdr:rowOff>33218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705865"/>
          <a:ext cx="889000" cy="1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33218</xdr:rowOff>
    </xdr:from>
    <xdr:to>
      <xdr:col>102</xdr:col>
      <xdr:colOff>114300</xdr:colOff>
      <xdr:row>74</xdr:row>
      <xdr:rowOff>72309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720518"/>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53993</xdr:rowOff>
    </xdr:from>
    <xdr:to>
      <xdr:col>116</xdr:col>
      <xdr:colOff>114300</xdr:colOff>
      <xdr:row>75</xdr:row>
      <xdr:rowOff>155594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127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32420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9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8638</xdr:rowOff>
    </xdr:from>
    <xdr:to>
      <xdr:col>112</xdr:col>
      <xdr:colOff>38100</xdr:colOff>
      <xdr:row>73</xdr:row>
      <xdr:rowOff>110238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2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126765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29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139215</xdr:rowOff>
    </xdr:from>
    <xdr:to>
      <xdr:col>107</xdr:col>
      <xdr:colOff>101600</xdr:colOff>
      <xdr:row>74</xdr:row>
      <xdr:rowOff>69365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5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60492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74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153868</xdr:rowOff>
    </xdr:from>
    <xdr:to>
      <xdr:col>102</xdr:col>
      <xdr:colOff>165100</xdr:colOff>
      <xdr:row>74</xdr:row>
      <xdr:rowOff>84018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66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75145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76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21509</xdr:rowOff>
    </xdr:from>
    <xdr:to>
      <xdr:col>98</xdr:col>
      <xdr:colOff>38100</xdr:colOff>
      <xdr:row>74</xdr:row>
      <xdr:rowOff>123109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0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114236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80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公債費や操出金の</a:t>
          </a:r>
          <a:r>
            <a:rPr kumimoji="1" lang="ja-JP" altLang="ja-JP" sz="1200">
              <a:solidFill>
                <a:schemeClr val="dk1"/>
              </a:solidFill>
              <a:effectLst/>
              <a:latin typeface="+mn-lt"/>
              <a:ea typeface="+mn-ea"/>
              <a:cs typeface="+mn-cs"/>
            </a:rPr>
            <a:t>住民一人当たりのコストが減少している中で、歳出決算総額は住民一人当たり</a:t>
          </a:r>
          <a:r>
            <a:rPr kumimoji="1" lang="en-US" altLang="ja-JP" sz="1200">
              <a:solidFill>
                <a:schemeClr val="dk1"/>
              </a:solidFill>
              <a:effectLst/>
              <a:latin typeface="+mn-lt"/>
              <a:ea typeface="+mn-ea"/>
              <a:cs typeface="+mn-cs"/>
            </a:rPr>
            <a:t>662,003</a:t>
          </a:r>
          <a:r>
            <a:rPr kumimoji="1" lang="ja-JP" altLang="ja-JP" sz="1200">
              <a:solidFill>
                <a:schemeClr val="dk1"/>
              </a:solidFill>
              <a:effectLst/>
              <a:latin typeface="+mn-lt"/>
              <a:ea typeface="+mn-ea"/>
              <a:cs typeface="+mn-cs"/>
            </a:rPr>
            <a:t>円、対前年</a:t>
          </a:r>
          <a:r>
            <a:rPr kumimoji="1" lang="ja-JP" altLang="en-US" sz="1200">
              <a:solidFill>
                <a:schemeClr val="dk1"/>
              </a:solidFill>
              <a:effectLst/>
              <a:latin typeface="+mn-lt"/>
              <a:ea typeface="+mn-ea"/>
              <a:cs typeface="+mn-cs"/>
            </a:rPr>
            <a:t>度</a:t>
          </a:r>
          <a:r>
            <a:rPr kumimoji="1" lang="ja-JP" altLang="ja-JP" sz="1200">
              <a:solidFill>
                <a:schemeClr val="dk1"/>
              </a:solidFill>
              <a:effectLst/>
              <a:latin typeface="+mn-lt"/>
              <a:ea typeface="+mn-ea"/>
              <a:cs typeface="+mn-cs"/>
            </a:rPr>
            <a:t>比で</a:t>
          </a:r>
          <a:r>
            <a:rPr kumimoji="1" lang="en-US" altLang="ja-JP" sz="1200">
              <a:solidFill>
                <a:schemeClr val="dk1"/>
              </a:solidFill>
              <a:effectLst/>
              <a:latin typeface="+mn-lt"/>
              <a:ea typeface="+mn-ea"/>
              <a:cs typeface="+mn-cs"/>
            </a:rPr>
            <a:t>61,216</a:t>
          </a:r>
          <a:r>
            <a:rPr kumimoji="1" lang="ja-JP" altLang="ja-JP" sz="1200">
              <a:solidFill>
                <a:schemeClr val="dk1"/>
              </a:solidFill>
              <a:effectLst/>
              <a:latin typeface="+mn-lt"/>
              <a:ea typeface="+mn-ea"/>
              <a:cs typeface="+mn-cs"/>
            </a:rPr>
            <a:t>円の増となった。これは、</a:t>
          </a:r>
          <a:r>
            <a:rPr kumimoji="1" lang="ja-JP" altLang="en-US" sz="1200">
              <a:solidFill>
                <a:schemeClr val="dk1"/>
              </a:solidFill>
              <a:effectLst/>
              <a:latin typeface="+mn-lt"/>
              <a:ea typeface="+mn-ea"/>
              <a:cs typeface="+mn-cs"/>
            </a:rPr>
            <a:t>公開型</a:t>
          </a:r>
          <a:r>
            <a:rPr kumimoji="1" lang="en-US" altLang="ja-JP" sz="1200">
              <a:solidFill>
                <a:schemeClr val="dk1"/>
              </a:solidFill>
              <a:effectLst/>
              <a:latin typeface="+mn-lt"/>
              <a:ea typeface="+mn-ea"/>
              <a:cs typeface="+mn-cs"/>
            </a:rPr>
            <a:t>GIS</a:t>
          </a:r>
          <a:r>
            <a:rPr kumimoji="1" lang="ja-JP" altLang="en-US" sz="1200">
              <a:solidFill>
                <a:schemeClr val="dk1"/>
              </a:solidFill>
              <a:effectLst/>
              <a:latin typeface="+mn-lt"/>
              <a:ea typeface="+mn-ea"/>
              <a:cs typeface="+mn-cs"/>
            </a:rPr>
            <a:t>導入などのＤＸ推進事業費や保健センター維持管理事業費</a:t>
          </a:r>
          <a:r>
            <a:rPr kumimoji="1" lang="ja-JP" altLang="ja-JP" sz="1200">
              <a:solidFill>
                <a:schemeClr val="dk1"/>
              </a:solidFill>
              <a:effectLst/>
              <a:latin typeface="+mn-lt"/>
              <a:ea typeface="+mn-ea"/>
              <a:cs typeface="+mn-cs"/>
            </a:rPr>
            <a:t>及び文化センター大規模改修事業費等の増に伴い普通建設事業費が</a:t>
          </a:r>
          <a:r>
            <a:rPr kumimoji="1" lang="en-US" altLang="ja-JP" sz="1200">
              <a:solidFill>
                <a:schemeClr val="dk1"/>
              </a:solidFill>
              <a:effectLst/>
              <a:latin typeface="+mn-lt"/>
              <a:ea typeface="+mn-ea"/>
              <a:cs typeface="+mn-cs"/>
            </a:rPr>
            <a:t>36,694</a:t>
          </a:r>
          <a:r>
            <a:rPr kumimoji="1" lang="ja-JP" altLang="ja-JP" sz="1200">
              <a:solidFill>
                <a:schemeClr val="dk1"/>
              </a:solidFill>
              <a:effectLst/>
              <a:latin typeface="+mn-lt"/>
              <a:ea typeface="+mn-ea"/>
              <a:cs typeface="+mn-cs"/>
            </a:rPr>
            <a:t>円増加したこと</a:t>
          </a:r>
          <a:r>
            <a:rPr kumimoji="1" lang="ja-JP" altLang="en-US" sz="1200">
              <a:solidFill>
                <a:schemeClr val="dk1"/>
              </a:solidFill>
              <a:effectLst/>
              <a:latin typeface="+mn-lt"/>
              <a:ea typeface="+mn-ea"/>
              <a:cs typeface="+mn-cs"/>
            </a:rPr>
            <a:t>や、公共施設整備・補修基金積立金などの積立金が</a:t>
          </a:r>
          <a:r>
            <a:rPr kumimoji="1" lang="en-US" altLang="ja-JP" sz="1200">
              <a:solidFill>
                <a:schemeClr val="dk1"/>
              </a:solidFill>
              <a:effectLst/>
              <a:latin typeface="+mn-lt"/>
              <a:ea typeface="+mn-ea"/>
              <a:cs typeface="+mn-cs"/>
            </a:rPr>
            <a:t>29,105</a:t>
          </a:r>
          <a:r>
            <a:rPr kumimoji="1" lang="ja-JP" altLang="en-US" sz="1200">
              <a:solidFill>
                <a:schemeClr val="dk1"/>
              </a:solidFill>
              <a:effectLst/>
              <a:latin typeface="+mn-lt"/>
              <a:ea typeface="+mn-ea"/>
              <a:cs typeface="+mn-cs"/>
            </a:rPr>
            <a:t>円増加したこと</a:t>
          </a:r>
          <a:r>
            <a:rPr kumimoji="1" lang="ja-JP" altLang="ja-JP" sz="1200">
              <a:solidFill>
                <a:schemeClr val="dk1"/>
              </a:solidFill>
              <a:effectLst/>
              <a:latin typeface="+mn-lt"/>
              <a:ea typeface="+mn-ea"/>
              <a:cs typeface="+mn-cs"/>
            </a:rPr>
            <a:t>が主な要因と考えられる。</a:t>
          </a:r>
          <a:endParaRPr lang="ja-JP" altLang="ja-JP" sz="1600">
            <a:effectLst/>
          </a:endParaRPr>
        </a:p>
        <a:p>
          <a:r>
            <a:rPr kumimoji="1" lang="ja-JP" altLang="ja-JP" sz="1200">
              <a:solidFill>
                <a:schemeClr val="dk1"/>
              </a:solidFill>
              <a:effectLst/>
              <a:latin typeface="+mn-lt"/>
              <a:ea typeface="+mn-ea"/>
              <a:cs typeface="+mn-cs"/>
            </a:rPr>
            <a:t>　なお、公債費</a:t>
          </a:r>
          <a:r>
            <a:rPr kumimoji="1" lang="ja-JP" altLang="en-US" sz="1200">
              <a:solidFill>
                <a:schemeClr val="dk1"/>
              </a:solidFill>
              <a:effectLst/>
              <a:latin typeface="+mn-lt"/>
              <a:ea typeface="+mn-ea"/>
              <a:cs typeface="+mn-cs"/>
            </a:rPr>
            <a:t>は類似団体平均を下回り、対前年度比</a:t>
          </a:r>
          <a:r>
            <a:rPr kumimoji="1" lang="en-US" altLang="ja-JP" sz="1200">
              <a:solidFill>
                <a:schemeClr val="dk1"/>
              </a:solidFill>
              <a:effectLst/>
              <a:latin typeface="+mn-lt"/>
              <a:ea typeface="+mn-ea"/>
              <a:cs typeface="+mn-cs"/>
            </a:rPr>
            <a:t>32,865</a:t>
          </a:r>
          <a:r>
            <a:rPr kumimoji="1" lang="ja-JP" altLang="en-US" sz="1200">
              <a:solidFill>
                <a:schemeClr val="dk1"/>
              </a:solidFill>
              <a:effectLst/>
              <a:latin typeface="+mn-lt"/>
              <a:ea typeface="+mn-ea"/>
              <a:cs typeface="+mn-cs"/>
            </a:rPr>
            <a:t>円の減となった。減少</a:t>
          </a:r>
          <a:r>
            <a:rPr kumimoji="1" lang="ja-JP" altLang="ja-JP" sz="1200">
              <a:solidFill>
                <a:schemeClr val="dk1"/>
              </a:solidFill>
              <a:effectLst/>
              <a:latin typeface="+mn-lt"/>
              <a:ea typeface="+mn-ea"/>
              <a:cs typeface="+mn-cs"/>
            </a:rPr>
            <a:t>の主な要因は、</a:t>
          </a:r>
          <a:r>
            <a:rPr kumimoji="1" lang="ja-JP" altLang="en-US" sz="1200">
              <a:solidFill>
                <a:schemeClr val="dk1"/>
              </a:solidFill>
              <a:effectLst/>
              <a:latin typeface="+mn-lt"/>
              <a:ea typeface="+mn-ea"/>
              <a:cs typeface="+mn-cs"/>
            </a:rPr>
            <a:t>前年度に実施した</a:t>
          </a:r>
          <a:r>
            <a:rPr kumimoji="1" lang="ja-JP" altLang="ja-JP" sz="1200">
              <a:solidFill>
                <a:schemeClr val="dk1"/>
              </a:solidFill>
              <a:effectLst/>
              <a:latin typeface="+mn-lt"/>
              <a:ea typeface="+mn-ea"/>
              <a:cs typeface="+mn-cs"/>
            </a:rPr>
            <a:t>繰上償還に伴い元利償還金</a:t>
          </a:r>
          <a:r>
            <a:rPr kumimoji="1" lang="ja-JP" altLang="en-US" sz="1200">
              <a:solidFill>
                <a:schemeClr val="dk1"/>
              </a:solidFill>
              <a:effectLst/>
              <a:latin typeface="+mn-lt"/>
              <a:ea typeface="+mn-ea"/>
              <a:cs typeface="+mn-cs"/>
            </a:rPr>
            <a:t>が減したことや平成</a:t>
          </a:r>
          <a:r>
            <a:rPr kumimoji="1" lang="en-US" altLang="ja-JP" sz="1200">
              <a:solidFill>
                <a:schemeClr val="dk1"/>
              </a:solidFill>
              <a:effectLst/>
              <a:latin typeface="+mn-lt"/>
              <a:ea typeface="+mn-ea"/>
              <a:cs typeface="+mn-cs"/>
            </a:rPr>
            <a:t>15</a:t>
          </a:r>
          <a:r>
            <a:rPr kumimoji="1" lang="ja-JP" altLang="en-US" sz="1200">
              <a:solidFill>
                <a:schemeClr val="dk1"/>
              </a:solidFill>
              <a:effectLst/>
              <a:latin typeface="+mn-lt"/>
              <a:ea typeface="+mn-ea"/>
              <a:cs typeface="+mn-cs"/>
            </a:rPr>
            <a:t>年度・</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年度借入分の償還終了に伴うものである。</a:t>
          </a:r>
          <a:r>
            <a:rPr kumimoji="1" lang="ja-JP" altLang="ja-JP" sz="1200">
              <a:solidFill>
                <a:schemeClr val="dk1"/>
              </a:solidFill>
              <a:effectLst/>
              <a:latin typeface="+mn-lt"/>
              <a:ea typeface="+mn-ea"/>
              <a:cs typeface="+mn-cs"/>
            </a:rPr>
            <a:t>今後も公共施設の大規模改修等に係る高額借入を予定しているため</a:t>
          </a:r>
          <a:r>
            <a:rPr kumimoji="1" lang="ja-JP" altLang="en-US" sz="1200">
              <a:solidFill>
                <a:schemeClr val="dk1"/>
              </a:solidFill>
              <a:effectLst/>
              <a:latin typeface="+mn-lt"/>
              <a:ea typeface="+mn-ea"/>
              <a:cs typeface="+mn-cs"/>
            </a:rPr>
            <a:t>増加傾向になる見込みであり</a:t>
          </a:r>
          <a:r>
            <a:rPr kumimoji="1" lang="ja-JP" altLang="ja-JP" sz="1200">
              <a:solidFill>
                <a:schemeClr val="dk1"/>
              </a:solidFill>
              <a:effectLst/>
              <a:latin typeface="+mn-lt"/>
              <a:ea typeface="+mn-ea"/>
              <a:cs typeface="+mn-cs"/>
            </a:rPr>
            <a:t>、計画的な償還に加え充当可能基金の活用も検討して適正管理を図る必要がある。</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58547</xdr:rowOff>
    </xdr:from>
    <xdr:to>
      <xdr:col>24</xdr:col>
      <xdr:colOff>63500</xdr:colOff>
      <xdr:row>36</xdr:row>
      <xdr:rowOff>110744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0747"/>
          <a:ext cx="8382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110744</xdr:rowOff>
    </xdr:from>
    <xdr:to>
      <xdr:col>19</xdr:col>
      <xdr:colOff>177800</xdr:colOff>
      <xdr:row>36</xdr:row>
      <xdr:rowOff>122555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82944"/>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122555</xdr:rowOff>
    </xdr:from>
    <xdr:to>
      <xdr:col>15</xdr:col>
      <xdr:colOff>50800</xdr:colOff>
      <xdr:row>36</xdr:row>
      <xdr:rowOff>130556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9475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130556</xdr:rowOff>
    </xdr:from>
    <xdr:to>
      <xdr:col>10</xdr:col>
      <xdr:colOff>114300</xdr:colOff>
      <xdr:row>36</xdr:row>
      <xdr:rowOff>142939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2756"/>
          <a:ext cx="8890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7747</xdr:rowOff>
    </xdr:from>
    <xdr:to>
      <xdr:col>24</xdr:col>
      <xdr:colOff>114300</xdr:colOff>
      <xdr:row>36</xdr:row>
      <xdr:rowOff>109347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157624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59944</xdr:rowOff>
    </xdr:from>
    <xdr:to>
      <xdr:col>20</xdr:col>
      <xdr:colOff>38100</xdr:colOff>
      <xdr:row>36</xdr:row>
      <xdr:rowOff>161544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152671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71755</xdr:rowOff>
    </xdr:from>
    <xdr:to>
      <xdr:col>15</xdr:col>
      <xdr:colOff>101600</xdr:colOff>
      <xdr:row>37</xdr:row>
      <xdr:rowOff>1905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164482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3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79756</xdr:rowOff>
    </xdr:from>
    <xdr:to>
      <xdr:col>10</xdr:col>
      <xdr:colOff>165100</xdr:colOff>
      <xdr:row>37</xdr:row>
      <xdr:rowOff>9906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92139</xdr:rowOff>
    </xdr:from>
    <xdr:to>
      <xdr:col>6</xdr:col>
      <xdr:colOff>38100</xdr:colOff>
      <xdr:row>37</xdr:row>
      <xdr:rowOff>22289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13416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5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2132</xdr:rowOff>
    </xdr:from>
    <xdr:to>
      <xdr:col>24</xdr:col>
      <xdr:colOff>63500</xdr:colOff>
      <xdr:row>58</xdr:row>
      <xdr:rowOff>91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74782"/>
          <a:ext cx="838200" cy="16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93960</xdr:rowOff>
    </xdr:from>
    <xdr:to>
      <xdr:col>19</xdr:col>
      <xdr:colOff>177800</xdr:colOff>
      <xdr:row>58</xdr:row>
      <xdr:rowOff>91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66610"/>
          <a:ext cx="889000" cy="7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93960</xdr:rowOff>
    </xdr:from>
    <xdr:to>
      <xdr:col>15</xdr:col>
      <xdr:colOff>50800</xdr:colOff>
      <xdr:row>57</xdr:row>
      <xdr:rowOff>105237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66610"/>
          <a:ext cx="8890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116118</xdr:rowOff>
    </xdr:from>
    <xdr:to>
      <xdr:col>10</xdr:col>
      <xdr:colOff>114300</xdr:colOff>
      <xdr:row>57</xdr:row>
      <xdr:rowOff>105237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45868"/>
          <a:ext cx="889000" cy="33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122782</xdr:rowOff>
    </xdr:from>
    <xdr:to>
      <xdr:col>24</xdr:col>
      <xdr:colOff>114300</xdr:colOff>
      <xdr:row>57</xdr:row>
      <xdr:rowOff>52932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2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101209</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02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120741</xdr:rowOff>
    </xdr:from>
    <xdr:to>
      <xdr:col>20</xdr:col>
      <xdr:colOff>38100</xdr:colOff>
      <xdr:row>58</xdr:row>
      <xdr:rowOff>50891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9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42018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8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43160</xdr:rowOff>
    </xdr:from>
    <xdr:to>
      <xdr:col>15</xdr:col>
      <xdr:colOff>101600</xdr:colOff>
      <xdr:row>57</xdr:row>
      <xdr:rowOff>144760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135887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0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54437</xdr:rowOff>
    </xdr:from>
    <xdr:to>
      <xdr:col>10</xdr:col>
      <xdr:colOff>165100</xdr:colOff>
      <xdr:row>57</xdr:row>
      <xdr:rowOff>156037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2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147164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1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65318</xdr:rowOff>
    </xdr:from>
    <xdr:to>
      <xdr:col>6</xdr:col>
      <xdr:colOff>38100</xdr:colOff>
      <xdr:row>55</xdr:row>
      <xdr:rowOff>166918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49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158045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8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26239</xdr:rowOff>
    </xdr:from>
    <xdr:to>
      <xdr:col>24</xdr:col>
      <xdr:colOff>63500</xdr:colOff>
      <xdr:row>77</xdr:row>
      <xdr:rowOff>107034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7889"/>
          <a:ext cx="838200" cy="8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107034</xdr:rowOff>
    </xdr:from>
    <xdr:to>
      <xdr:col>19</xdr:col>
      <xdr:colOff>177800</xdr:colOff>
      <xdr:row>78</xdr:row>
      <xdr:rowOff>24211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08684"/>
          <a:ext cx="889000" cy="8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61100</xdr:rowOff>
    </xdr:from>
    <xdr:to>
      <xdr:col>15</xdr:col>
      <xdr:colOff>50800</xdr:colOff>
      <xdr:row>78</xdr:row>
      <xdr:rowOff>24211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62750"/>
          <a:ext cx="889000" cy="13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61100</xdr:rowOff>
    </xdr:from>
    <xdr:to>
      <xdr:col>10</xdr:col>
      <xdr:colOff>114300</xdr:colOff>
      <xdr:row>78</xdr:row>
      <xdr:rowOff>65870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2750"/>
          <a:ext cx="889000" cy="17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146889</xdr:rowOff>
    </xdr:from>
    <xdr:to>
      <xdr:col>24</xdr:col>
      <xdr:colOff>114300</xdr:colOff>
      <xdr:row>77</xdr:row>
      <xdr:rowOff>77039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61816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92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56234</xdr:rowOff>
    </xdr:from>
    <xdr:to>
      <xdr:col>20</xdr:col>
      <xdr:colOff>38100</xdr:colOff>
      <xdr:row>77</xdr:row>
      <xdr:rowOff>157834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5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148961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5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144861</xdr:rowOff>
    </xdr:from>
    <xdr:to>
      <xdr:col>15</xdr:col>
      <xdr:colOff>101600</xdr:colOff>
      <xdr:row>78</xdr:row>
      <xdr:rowOff>75011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4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66138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3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10300</xdr:rowOff>
    </xdr:from>
    <xdr:to>
      <xdr:col>10</xdr:col>
      <xdr:colOff>165100</xdr:colOff>
      <xdr:row>77</xdr:row>
      <xdr:rowOff>111900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103027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15070</xdr:rowOff>
    </xdr:from>
    <xdr:to>
      <xdr:col>6</xdr:col>
      <xdr:colOff>38100</xdr:colOff>
      <xdr:row>78</xdr:row>
      <xdr:rowOff>116670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107797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8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171214</xdr:rowOff>
    </xdr:from>
    <xdr:to>
      <xdr:col>24</xdr:col>
      <xdr:colOff>63500</xdr:colOff>
      <xdr:row>98</xdr:row>
      <xdr:rowOff>113683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01864"/>
          <a:ext cx="838200" cy="1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89777</xdr:rowOff>
    </xdr:from>
    <xdr:to>
      <xdr:col>19</xdr:col>
      <xdr:colOff>177800</xdr:colOff>
      <xdr:row>98</xdr:row>
      <xdr:rowOff>113683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91877"/>
          <a:ext cx="889000" cy="2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89777</xdr:rowOff>
    </xdr:from>
    <xdr:to>
      <xdr:col>15</xdr:col>
      <xdr:colOff>50800</xdr:colOff>
      <xdr:row>98</xdr:row>
      <xdr:rowOff>116839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91877"/>
          <a:ext cx="889000" cy="2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33325</xdr:rowOff>
    </xdr:from>
    <xdr:to>
      <xdr:col>10</xdr:col>
      <xdr:colOff>114300</xdr:colOff>
      <xdr:row>98</xdr:row>
      <xdr:rowOff>116839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6835425"/>
          <a:ext cx="889000" cy="8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120414</xdr:rowOff>
    </xdr:from>
    <xdr:to>
      <xdr:col>24</xdr:col>
      <xdr:colOff>114300</xdr:colOff>
      <xdr:row>98</xdr:row>
      <xdr:rowOff>50564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5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98841</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2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62883</xdr:rowOff>
    </xdr:from>
    <xdr:to>
      <xdr:col>20</xdr:col>
      <xdr:colOff>38100</xdr:colOff>
      <xdr:row>98</xdr:row>
      <xdr:rowOff>164483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6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155610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5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38977</xdr:rowOff>
    </xdr:from>
    <xdr:to>
      <xdr:col>15</xdr:col>
      <xdr:colOff>101600</xdr:colOff>
      <xdr:row>98</xdr:row>
      <xdr:rowOff>140577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131704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3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66039</xdr:rowOff>
    </xdr:from>
    <xdr:to>
      <xdr:col>10</xdr:col>
      <xdr:colOff>165100</xdr:colOff>
      <xdr:row>98</xdr:row>
      <xdr:rowOff>167639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6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158766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96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153975</xdr:rowOff>
    </xdr:from>
    <xdr:to>
      <xdr:col>6</xdr:col>
      <xdr:colOff>38100</xdr:colOff>
      <xdr:row>98</xdr:row>
      <xdr:rowOff>84125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100652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5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41783</xdr:rowOff>
    </xdr:from>
    <xdr:to>
      <xdr:col>55</xdr:col>
      <xdr:colOff>0</xdr:colOff>
      <xdr:row>39</xdr:row>
      <xdr:rowOff>41783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83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41783</xdr:rowOff>
    </xdr:from>
    <xdr:to>
      <xdr:col>50</xdr:col>
      <xdr:colOff>114300</xdr:colOff>
      <xdr:row>39</xdr:row>
      <xdr:rowOff>42164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2833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134366</xdr:rowOff>
    </xdr:from>
    <xdr:to>
      <xdr:col>45</xdr:col>
      <xdr:colOff>177800</xdr:colOff>
      <xdr:row>39</xdr:row>
      <xdr:rowOff>42164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49466"/>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135128</xdr:rowOff>
    </xdr:from>
    <xdr:to>
      <xdr:col>41</xdr:col>
      <xdr:colOff>50800</xdr:colOff>
      <xdr:row>38</xdr:row>
      <xdr:rowOff>134366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478778"/>
          <a:ext cx="889000" cy="17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162433</xdr:rowOff>
    </xdr:from>
    <xdr:to>
      <xdr:col>55</xdr:col>
      <xdr:colOff>50800</xdr:colOff>
      <xdr:row>39</xdr:row>
      <xdr:rowOff>92583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77360</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24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162433</xdr:rowOff>
    </xdr:from>
    <xdr:to>
      <xdr:col>50</xdr:col>
      <xdr:colOff>165100</xdr:colOff>
      <xdr:row>39</xdr:row>
      <xdr:rowOff>92583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83710</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162814</xdr:rowOff>
    </xdr:from>
    <xdr:to>
      <xdr:col>46</xdr:col>
      <xdr:colOff>38100</xdr:colOff>
      <xdr:row>39</xdr:row>
      <xdr:rowOff>92964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84091</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06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83566</xdr:rowOff>
    </xdr:from>
    <xdr:to>
      <xdr:col>41</xdr:col>
      <xdr:colOff>101600</xdr:colOff>
      <xdr:row>39</xdr:row>
      <xdr:rowOff>13716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4843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9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74737</xdr:rowOff>
    </xdr:from>
    <xdr:to>
      <xdr:col>55</xdr:col>
      <xdr:colOff>0</xdr:colOff>
      <xdr:row>57</xdr:row>
      <xdr:rowOff>143207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847387"/>
          <a:ext cx="838200" cy="6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143207</xdr:rowOff>
    </xdr:from>
    <xdr:to>
      <xdr:col>50</xdr:col>
      <xdr:colOff>114300</xdr:colOff>
      <xdr:row>57</xdr:row>
      <xdr:rowOff>156173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915857"/>
          <a:ext cx="889000" cy="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156173</xdr:rowOff>
    </xdr:from>
    <xdr:to>
      <xdr:col>45</xdr:col>
      <xdr:colOff>177800</xdr:colOff>
      <xdr:row>58</xdr:row>
      <xdr:rowOff>1671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28823"/>
          <a:ext cx="889000" cy="1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119153</xdr:rowOff>
    </xdr:from>
    <xdr:to>
      <xdr:col>41</xdr:col>
      <xdr:colOff>50800</xdr:colOff>
      <xdr:row>58</xdr:row>
      <xdr:rowOff>1671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891803"/>
          <a:ext cx="889000" cy="5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23937</xdr:rowOff>
    </xdr:from>
    <xdr:to>
      <xdr:col>55</xdr:col>
      <xdr:colOff>50800</xdr:colOff>
      <xdr:row>57</xdr:row>
      <xdr:rowOff>125537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79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46814</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64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92407</xdr:rowOff>
    </xdr:from>
    <xdr:to>
      <xdr:col>50</xdr:col>
      <xdr:colOff>165100</xdr:colOff>
      <xdr:row>58</xdr:row>
      <xdr:rowOff>22557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86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13684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95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105373</xdr:rowOff>
    </xdr:from>
    <xdr:to>
      <xdr:col>46</xdr:col>
      <xdr:colOff>38100</xdr:colOff>
      <xdr:row>58</xdr:row>
      <xdr:rowOff>35523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87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26650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97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122321</xdr:rowOff>
    </xdr:from>
    <xdr:to>
      <xdr:col>41</xdr:col>
      <xdr:colOff>101600</xdr:colOff>
      <xdr:row>58</xdr:row>
      <xdr:rowOff>52471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9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43598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8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68353</xdr:rowOff>
    </xdr:from>
    <xdr:to>
      <xdr:col>36</xdr:col>
      <xdr:colOff>165100</xdr:colOff>
      <xdr:row>57</xdr:row>
      <xdr:rowOff>169953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84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15030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61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96019</xdr:rowOff>
    </xdr:from>
    <xdr:to>
      <xdr:col>55</xdr:col>
      <xdr:colOff>0</xdr:colOff>
      <xdr:row>77</xdr:row>
      <xdr:rowOff>146214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26219"/>
          <a:ext cx="838200" cy="22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29077</xdr:rowOff>
    </xdr:from>
    <xdr:to>
      <xdr:col>50</xdr:col>
      <xdr:colOff>114300</xdr:colOff>
      <xdr:row>76</xdr:row>
      <xdr:rowOff>96019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59277"/>
          <a:ext cx="889000" cy="6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29077</xdr:rowOff>
    </xdr:from>
    <xdr:to>
      <xdr:col>45</xdr:col>
      <xdr:colOff>177800</xdr:colOff>
      <xdr:row>77</xdr:row>
      <xdr:rowOff>49022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59277"/>
          <a:ext cx="889000" cy="19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18142</xdr:rowOff>
    </xdr:from>
    <xdr:to>
      <xdr:col>41</xdr:col>
      <xdr:colOff>50800</xdr:colOff>
      <xdr:row>77</xdr:row>
      <xdr:rowOff>49022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19792"/>
          <a:ext cx="889000" cy="3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95414</xdr:rowOff>
    </xdr:from>
    <xdr:to>
      <xdr:col>55</xdr:col>
      <xdr:colOff>50800</xdr:colOff>
      <xdr:row>78</xdr:row>
      <xdr:rowOff>25564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9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73841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45219</xdr:rowOff>
    </xdr:from>
    <xdr:to>
      <xdr:col>50</xdr:col>
      <xdr:colOff>165100</xdr:colOff>
      <xdr:row>76</xdr:row>
      <xdr:rowOff>146819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7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163345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5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149727</xdr:rowOff>
    </xdr:from>
    <xdr:to>
      <xdr:col>46</xdr:col>
      <xdr:colOff>38100</xdr:colOff>
      <xdr:row>76</xdr:row>
      <xdr:rowOff>79877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0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71004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169672</xdr:rowOff>
    </xdr:from>
    <xdr:to>
      <xdr:col>41</xdr:col>
      <xdr:colOff>101600</xdr:colOff>
      <xdr:row>77</xdr:row>
      <xdr:rowOff>99822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9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90949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9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138792</xdr:rowOff>
    </xdr:from>
    <xdr:to>
      <xdr:col>36</xdr:col>
      <xdr:colOff>165100</xdr:colOff>
      <xdr:row>77</xdr:row>
      <xdr:rowOff>68942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6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60069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6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43185</xdr:rowOff>
    </xdr:from>
    <xdr:to>
      <xdr:col>55</xdr:col>
      <xdr:colOff>0</xdr:colOff>
      <xdr:row>97</xdr:row>
      <xdr:rowOff>44717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3835"/>
          <a:ext cx="8382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44717</xdr:rowOff>
    </xdr:from>
    <xdr:to>
      <xdr:col>50</xdr:col>
      <xdr:colOff>114300</xdr:colOff>
      <xdr:row>97</xdr:row>
      <xdr:rowOff>122509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75367"/>
          <a:ext cx="889000" cy="7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80397</xdr:rowOff>
    </xdr:from>
    <xdr:to>
      <xdr:col>45</xdr:col>
      <xdr:colOff>177800</xdr:colOff>
      <xdr:row>97</xdr:row>
      <xdr:rowOff>122509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11047"/>
          <a:ext cx="889000" cy="4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16407</xdr:rowOff>
    </xdr:from>
    <xdr:to>
      <xdr:col>41</xdr:col>
      <xdr:colOff>50800</xdr:colOff>
      <xdr:row>97</xdr:row>
      <xdr:rowOff>80397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47057"/>
          <a:ext cx="889000" cy="6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163835</xdr:rowOff>
    </xdr:from>
    <xdr:to>
      <xdr:col>55</xdr:col>
      <xdr:colOff>50800</xdr:colOff>
      <xdr:row>97</xdr:row>
      <xdr:rowOff>93985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142262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0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165367</xdr:rowOff>
    </xdr:from>
    <xdr:to>
      <xdr:col>50</xdr:col>
      <xdr:colOff>165100</xdr:colOff>
      <xdr:row>97</xdr:row>
      <xdr:rowOff>95517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2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86644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1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71709</xdr:rowOff>
    </xdr:from>
    <xdr:to>
      <xdr:col>46</xdr:col>
      <xdr:colOff>38100</xdr:colOff>
      <xdr:row>98</xdr:row>
      <xdr:rowOff>1859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0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164436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9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29597</xdr:rowOff>
    </xdr:from>
    <xdr:to>
      <xdr:col>41</xdr:col>
      <xdr:colOff>101600</xdr:colOff>
      <xdr:row>97</xdr:row>
      <xdr:rowOff>131197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122324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5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137057</xdr:rowOff>
    </xdr:from>
    <xdr:to>
      <xdr:col>36</xdr:col>
      <xdr:colOff>165100</xdr:colOff>
      <xdr:row>97</xdr:row>
      <xdr:rowOff>67207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58334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8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42831</xdr:rowOff>
    </xdr:from>
    <xdr:to>
      <xdr:col>85</xdr:col>
      <xdr:colOff>127000</xdr:colOff>
      <xdr:row>38</xdr:row>
      <xdr:rowOff>121927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57931"/>
          <a:ext cx="8382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121927</xdr:rowOff>
    </xdr:from>
    <xdr:to>
      <xdr:col>81</xdr:col>
      <xdr:colOff>50800</xdr:colOff>
      <xdr:row>38</xdr:row>
      <xdr:rowOff>139833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37027"/>
          <a:ext cx="889000" cy="1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131604</xdr:rowOff>
    </xdr:from>
    <xdr:to>
      <xdr:col>76</xdr:col>
      <xdr:colOff>114300</xdr:colOff>
      <xdr:row>38</xdr:row>
      <xdr:rowOff>139833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646704"/>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131604</xdr:rowOff>
    </xdr:from>
    <xdr:to>
      <xdr:col>71</xdr:col>
      <xdr:colOff>177800</xdr:colOff>
      <xdr:row>38</xdr:row>
      <xdr:rowOff>161436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646704"/>
          <a:ext cx="889000" cy="2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163481</xdr:rowOff>
    </xdr:from>
    <xdr:to>
      <xdr:col>85</xdr:col>
      <xdr:colOff>177800</xdr:colOff>
      <xdr:row>38</xdr:row>
      <xdr:rowOff>93631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0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141908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8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71127</xdr:rowOff>
    </xdr:from>
    <xdr:to>
      <xdr:col>81</xdr:col>
      <xdr:colOff>101600</xdr:colOff>
      <xdr:row>39</xdr:row>
      <xdr:rowOff>1277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8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163854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7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89033</xdr:rowOff>
    </xdr:from>
    <xdr:to>
      <xdr:col>76</xdr:col>
      <xdr:colOff>165100</xdr:colOff>
      <xdr:row>39</xdr:row>
      <xdr:rowOff>19183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10310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9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80804</xdr:rowOff>
    </xdr:from>
    <xdr:to>
      <xdr:col>72</xdr:col>
      <xdr:colOff>38100</xdr:colOff>
      <xdr:row>39</xdr:row>
      <xdr:rowOff>10954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9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2081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8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110636</xdr:rowOff>
    </xdr:from>
    <xdr:to>
      <xdr:col>67</xdr:col>
      <xdr:colOff>101600</xdr:colOff>
      <xdr:row>39</xdr:row>
      <xdr:rowOff>40786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2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31913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1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164322</xdr:rowOff>
    </xdr:from>
    <xdr:to>
      <xdr:col>85</xdr:col>
      <xdr:colOff>127000</xdr:colOff>
      <xdr:row>58</xdr:row>
      <xdr:rowOff>14176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36972"/>
          <a:ext cx="838200" cy="2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14176</xdr:rowOff>
    </xdr:from>
    <xdr:to>
      <xdr:col>81</xdr:col>
      <xdr:colOff>50800</xdr:colOff>
      <xdr:row>58</xdr:row>
      <xdr:rowOff>78233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58276"/>
          <a:ext cx="889000" cy="6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78233</xdr:rowOff>
    </xdr:from>
    <xdr:to>
      <xdr:col>76</xdr:col>
      <xdr:colOff>114300</xdr:colOff>
      <xdr:row>58</xdr:row>
      <xdr:rowOff>94115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22333"/>
          <a:ext cx="889000" cy="1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73820</xdr:rowOff>
    </xdr:from>
    <xdr:to>
      <xdr:col>71</xdr:col>
      <xdr:colOff>177800</xdr:colOff>
      <xdr:row>58</xdr:row>
      <xdr:rowOff>94115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17920"/>
          <a:ext cx="889000" cy="2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113522</xdr:rowOff>
    </xdr:from>
    <xdr:to>
      <xdr:col>85</xdr:col>
      <xdr:colOff>177800</xdr:colOff>
      <xdr:row>58</xdr:row>
      <xdr:rowOff>43672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8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136399</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134826</xdr:rowOff>
    </xdr:from>
    <xdr:to>
      <xdr:col>81</xdr:col>
      <xdr:colOff>101600</xdr:colOff>
      <xdr:row>58</xdr:row>
      <xdr:rowOff>64976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0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81503</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68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27433</xdr:rowOff>
    </xdr:from>
    <xdr:to>
      <xdr:col>76</xdr:col>
      <xdr:colOff>165100</xdr:colOff>
      <xdr:row>58</xdr:row>
      <xdr:rowOff>129033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7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120160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6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43315</xdr:rowOff>
    </xdr:from>
    <xdr:to>
      <xdr:col>72</xdr:col>
      <xdr:colOff>38100</xdr:colOff>
      <xdr:row>58</xdr:row>
      <xdr:rowOff>144915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136042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8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23020</xdr:rowOff>
    </xdr:from>
    <xdr:to>
      <xdr:col>67</xdr:col>
      <xdr:colOff>101600</xdr:colOff>
      <xdr:row>58</xdr:row>
      <xdr:rowOff>124620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141147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4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4694</xdr:rowOff>
    </xdr:from>
    <xdr:to>
      <xdr:col>85</xdr:col>
      <xdr:colOff>127000</xdr:colOff>
      <xdr:row>78</xdr:row>
      <xdr:rowOff>15295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377794"/>
          <a:ext cx="838200" cy="1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167149</xdr:rowOff>
    </xdr:from>
    <xdr:to>
      <xdr:col>81</xdr:col>
      <xdr:colOff>50800</xdr:colOff>
      <xdr:row>78</xdr:row>
      <xdr:rowOff>15295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68799"/>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65301</xdr:rowOff>
    </xdr:from>
    <xdr:to>
      <xdr:col>76</xdr:col>
      <xdr:colOff>114300</xdr:colOff>
      <xdr:row>77</xdr:row>
      <xdr:rowOff>167149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266951"/>
          <a:ext cx="889000" cy="10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102581</xdr:rowOff>
    </xdr:from>
    <xdr:to>
      <xdr:col>71</xdr:col>
      <xdr:colOff>177800</xdr:colOff>
      <xdr:row>77</xdr:row>
      <xdr:rowOff>65301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132781"/>
          <a:ext cx="889000" cy="13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125344</xdr:rowOff>
    </xdr:from>
    <xdr:to>
      <xdr:col>85</xdr:col>
      <xdr:colOff>177800</xdr:colOff>
      <xdr:row>78</xdr:row>
      <xdr:rowOff>55494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2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469744"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135945</xdr:rowOff>
    </xdr:from>
    <xdr:to>
      <xdr:col>81</xdr:col>
      <xdr:colOff>101600</xdr:colOff>
      <xdr:row>78</xdr:row>
      <xdr:rowOff>66095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3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57222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43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116349</xdr:rowOff>
    </xdr:from>
    <xdr:to>
      <xdr:col>76</xdr:col>
      <xdr:colOff>165100</xdr:colOff>
      <xdr:row>78</xdr:row>
      <xdr:rowOff>46499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1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37626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41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14501</xdr:rowOff>
    </xdr:from>
    <xdr:to>
      <xdr:col>72</xdr:col>
      <xdr:colOff>38100</xdr:colOff>
      <xdr:row>77</xdr:row>
      <xdr:rowOff>116101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21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132628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299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51781</xdr:rowOff>
    </xdr:from>
    <xdr:to>
      <xdr:col>67</xdr:col>
      <xdr:colOff>101600</xdr:colOff>
      <xdr:row>76</xdr:row>
      <xdr:rowOff>153381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08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169908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47111" y="1285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112954</xdr:rowOff>
    </xdr:from>
    <xdr:to>
      <xdr:col>85</xdr:col>
      <xdr:colOff>127000</xdr:colOff>
      <xdr:row>98</xdr:row>
      <xdr:rowOff>15990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400704"/>
          <a:ext cx="838200" cy="41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112954</xdr:rowOff>
    </xdr:from>
    <xdr:to>
      <xdr:col>81</xdr:col>
      <xdr:colOff>50800</xdr:colOff>
      <xdr:row>96</xdr:row>
      <xdr:rowOff>66039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400704"/>
          <a:ext cx="889000" cy="12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66039</xdr:rowOff>
    </xdr:from>
    <xdr:to>
      <xdr:col>76</xdr:col>
      <xdr:colOff>114300</xdr:colOff>
      <xdr:row>96</xdr:row>
      <xdr:rowOff>75616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25239"/>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75616</xdr:rowOff>
    </xdr:from>
    <xdr:to>
      <xdr:col>71</xdr:col>
      <xdr:colOff>177800</xdr:colOff>
      <xdr:row>96</xdr:row>
      <xdr:rowOff>141720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34816"/>
          <a:ext cx="889000" cy="6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136640</xdr:rowOff>
    </xdr:from>
    <xdr:to>
      <xdr:col>85</xdr:col>
      <xdr:colOff>177800</xdr:colOff>
      <xdr:row>98</xdr:row>
      <xdr:rowOff>66790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115067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4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62154</xdr:rowOff>
    </xdr:from>
    <xdr:to>
      <xdr:col>81</xdr:col>
      <xdr:colOff>101600</xdr:colOff>
      <xdr:row>95</xdr:row>
      <xdr:rowOff>163754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34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8831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1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15239</xdr:rowOff>
    </xdr:from>
    <xdr:to>
      <xdr:col>76</xdr:col>
      <xdr:colOff>165100</xdr:colOff>
      <xdr:row>96</xdr:row>
      <xdr:rowOff>116839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47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133366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4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24816</xdr:rowOff>
    </xdr:from>
    <xdr:to>
      <xdr:col>72</xdr:col>
      <xdr:colOff>38100</xdr:colOff>
      <xdr:row>96</xdr:row>
      <xdr:rowOff>126416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48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142943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25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90920</xdr:rowOff>
    </xdr:from>
    <xdr:to>
      <xdr:col>67</xdr:col>
      <xdr:colOff>101600</xdr:colOff>
      <xdr:row>97</xdr:row>
      <xdr:rowOff>21070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37597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32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目的別の歳出については、類似団体平均を下回っているものや同水準のものが多く見られる一方で、住民一人当たりのコストは</a:t>
          </a:r>
          <a:r>
            <a:rPr kumimoji="1" lang="ja-JP" altLang="en-US" sz="1200">
              <a:solidFill>
                <a:schemeClr val="dk1"/>
              </a:solidFill>
              <a:effectLst/>
              <a:latin typeface="+mn-lt"/>
              <a:ea typeface="+mn-ea"/>
              <a:cs typeface="+mn-cs"/>
            </a:rPr>
            <a:t>総務</a:t>
          </a:r>
          <a:r>
            <a:rPr kumimoji="1" lang="ja-JP" altLang="ja-JP" sz="1200">
              <a:solidFill>
                <a:schemeClr val="dk1"/>
              </a:solidFill>
              <a:effectLst/>
              <a:latin typeface="+mn-lt"/>
              <a:ea typeface="+mn-ea"/>
              <a:cs typeface="+mn-cs"/>
            </a:rPr>
            <a:t>費及び</a:t>
          </a:r>
          <a:r>
            <a:rPr kumimoji="1" lang="ja-JP" altLang="en-US" sz="1200">
              <a:solidFill>
                <a:schemeClr val="dk1"/>
              </a:solidFill>
              <a:effectLst/>
              <a:latin typeface="+mn-lt"/>
              <a:ea typeface="+mn-ea"/>
              <a:cs typeface="+mn-cs"/>
            </a:rPr>
            <a:t>農林水産業</a:t>
          </a:r>
          <a:r>
            <a:rPr kumimoji="1" lang="ja-JP" altLang="ja-JP" sz="1200">
              <a:solidFill>
                <a:schemeClr val="dk1"/>
              </a:solidFill>
              <a:effectLst/>
              <a:latin typeface="+mn-lt"/>
              <a:ea typeface="+mn-ea"/>
              <a:cs typeface="+mn-cs"/>
            </a:rPr>
            <a:t>費等が前年度より大きく増加する結果となった。大きく増減があったものとして、</a:t>
          </a:r>
          <a:r>
            <a:rPr kumimoji="1" lang="ja-JP" altLang="en-US" sz="1200">
              <a:solidFill>
                <a:schemeClr val="dk1"/>
              </a:solidFill>
              <a:effectLst/>
              <a:latin typeface="+mn-lt"/>
              <a:ea typeface="+mn-ea"/>
              <a:cs typeface="+mn-cs"/>
            </a:rPr>
            <a:t>公共施設整備・補修基金積立金やＤＸ推進事業費等の増により総務費が</a:t>
          </a:r>
          <a:r>
            <a:rPr kumimoji="1" lang="en-US" altLang="ja-JP" sz="1200">
              <a:solidFill>
                <a:schemeClr val="dk1"/>
              </a:solidFill>
              <a:effectLst/>
              <a:latin typeface="+mn-lt"/>
              <a:ea typeface="+mn-ea"/>
              <a:cs typeface="+mn-cs"/>
            </a:rPr>
            <a:t>51,875</a:t>
          </a:r>
          <a:r>
            <a:rPr kumimoji="1" lang="ja-JP" altLang="en-US" sz="1200">
              <a:solidFill>
                <a:schemeClr val="dk1"/>
              </a:solidFill>
              <a:effectLst/>
              <a:latin typeface="+mn-lt"/>
              <a:ea typeface="+mn-ea"/>
              <a:cs typeface="+mn-cs"/>
            </a:rPr>
            <a:t>円</a:t>
          </a:r>
          <a:r>
            <a:rPr kumimoji="1" lang="ja-JP" altLang="ja-JP" sz="1200">
              <a:solidFill>
                <a:schemeClr val="dk1"/>
              </a:solidFill>
              <a:effectLst/>
              <a:latin typeface="+mn-lt"/>
              <a:ea typeface="+mn-ea"/>
              <a:cs typeface="+mn-cs"/>
            </a:rPr>
            <a:t>の増となったほか、</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年度に元利償還金の繰上償還を実施したことによる公債費の減</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ふくしま森林再生事業費</a:t>
          </a:r>
          <a:r>
            <a:rPr kumimoji="1" lang="ja-JP" altLang="ja-JP" sz="1200">
              <a:solidFill>
                <a:schemeClr val="dk1"/>
              </a:solidFill>
              <a:effectLst/>
              <a:latin typeface="+mn-lt"/>
              <a:ea typeface="+mn-ea"/>
              <a:cs typeface="+mn-cs"/>
            </a:rPr>
            <a:t>等の増に伴い</a:t>
          </a:r>
          <a:r>
            <a:rPr kumimoji="1" lang="ja-JP" altLang="en-US" sz="1200">
              <a:solidFill>
                <a:schemeClr val="dk1"/>
              </a:solidFill>
              <a:effectLst/>
              <a:latin typeface="+mn-lt"/>
              <a:ea typeface="+mn-ea"/>
              <a:cs typeface="+mn-cs"/>
            </a:rPr>
            <a:t>農林水産業</a:t>
          </a:r>
          <a:r>
            <a:rPr kumimoji="1" lang="ja-JP" altLang="ja-JP" sz="1200">
              <a:solidFill>
                <a:schemeClr val="dk1"/>
              </a:solidFill>
              <a:effectLst/>
              <a:latin typeface="+mn-lt"/>
              <a:ea typeface="+mn-ea"/>
              <a:cs typeface="+mn-cs"/>
            </a:rPr>
            <a:t>費が</a:t>
          </a:r>
          <a:r>
            <a:rPr kumimoji="1" lang="en-US" altLang="ja-JP" sz="1200">
              <a:solidFill>
                <a:schemeClr val="dk1"/>
              </a:solidFill>
              <a:effectLst/>
              <a:latin typeface="+mn-lt"/>
              <a:ea typeface="+mn-ea"/>
              <a:cs typeface="+mn-cs"/>
            </a:rPr>
            <a:t>14,976</a:t>
          </a:r>
          <a:r>
            <a:rPr kumimoji="1" lang="ja-JP" altLang="ja-JP" sz="1200">
              <a:solidFill>
                <a:schemeClr val="dk1"/>
              </a:solidFill>
              <a:effectLst/>
              <a:latin typeface="+mn-lt"/>
              <a:ea typeface="+mn-ea"/>
              <a:cs typeface="+mn-cs"/>
            </a:rPr>
            <a:t>円の増となったが、いずれも一時的な増減であると考えられる。</a:t>
          </a:r>
          <a:endParaRPr lang="ja-JP" altLang="ja-JP" sz="1600">
            <a:effectLst/>
          </a:endParaRPr>
        </a:p>
        <a:p>
          <a:r>
            <a:rPr kumimoji="1" lang="ja-JP" altLang="ja-JP" sz="1200">
              <a:solidFill>
                <a:schemeClr val="dk1"/>
              </a:solidFill>
              <a:effectLst/>
              <a:latin typeface="+mn-lt"/>
              <a:ea typeface="+mn-ea"/>
              <a:cs typeface="+mn-cs"/>
            </a:rPr>
            <a:t>　なお、公債費は類似団体平均を下回り、対前年度比</a:t>
          </a:r>
          <a:r>
            <a:rPr kumimoji="1" lang="en-US" altLang="ja-JP" sz="1200">
              <a:solidFill>
                <a:schemeClr val="dk1"/>
              </a:solidFill>
              <a:effectLst/>
              <a:latin typeface="+mn-lt"/>
              <a:ea typeface="+mn-ea"/>
              <a:cs typeface="+mn-cs"/>
            </a:rPr>
            <a:t>32,865</a:t>
          </a:r>
          <a:r>
            <a:rPr kumimoji="1" lang="ja-JP" altLang="ja-JP" sz="1200">
              <a:solidFill>
                <a:schemeClr val="dk1"/>
              </a:solidFill>
              <a:effectLst/>
              <a:latin typeface="+mn-lt"/>
              <a:ea typeface="+mn-ea"/>
              <a:cs typeface="+mn-cs"/>
            </a:rPr>
            <a:t>円の減となった。減少の主な要因は、前年度に実施した繰上償還に伴い元利償還金が減したことや平成</a:t>
          </a:r>
          <a:r>
            <a:rPr kumimoji="1" lang="en-US" altLang="ja-JP" sz="1200">
              <a:solidFill>
                <a:schemeClr val="dk1"/>
              </a:solidFill>
              <a:effectLst/>
              <a:latin typeface="+mn-lt"/>
              <a:ea typeface="+mn-ea"/>
              <a:cs typeface="+mn-cs"/>
            </a:rPr>
            <a:t>15</a:t>
          </a:r>
          <a:r>
            <a:rPr kumimoji="1" lang="ja-JP" altLang="ja-JP" sz="1200">
              <a:solidFill>
                <a:schemeClr val="dk1"/>
              </a:solidFill>
              <a:effectLst/>
              <a:latin typeface="+mn-lt"/>
              <a:ea typeface="+mn-ea"/>
              <a:cs typeface="+mn-cs"/>
            </a:rPr>
            <a:t>年度・</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度借入分の償還終了に伴うものである。今後も公共施設の大規模改修等に係る高額借入を予定しているため増加傾向になる見込みであり、計画的な償還に加え充当可能基金の活用も検討して適正管理を図る必要がある。</a:t>
          </a:r>
          <a:endParaRPr lang="ja-JP" altLang="ja-JP" sz="16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福島県棚倉町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財政調整基金については、決算剰余金を中心に積み立てるとともに、計画的な取り崩しに努めている。実質収支については、法人税等の増に伴う町税の増及びふるさと納税寄附金の増等により</a:t>
          </a:r>
          <a:r>
            <a:rPr kumimoji="1" lang="ja-JP" altLang="en-US" sz="900">
              <a:solidFill>
                <a:schemeClr val="dk1"/>
              </a:solidFill>
              <a:effectLst/>
              <a:latin typeface="+mn-lt"/>
              <a:ea typeface="+mn-ea"/>
              <a:cs typeface="+mn-cs"/>
            </a:rPr>
            <a:t>収入が増加したものの、公共施設整備・補修基金などの積立金や公共施設の改修事業等に伴う普通建設事業費が増加したことにより、対前年度比</a:t>
          </a:r>
          <a:r>
            <a:rPr kumimoji="1" lang="en-US" altLang="ja-JP" sz="900">
              <a:solidFill>
                <a:schemeClr val="dk1"/>
              </a:solidFill>
              <a:effectLst/>
              <a:latin typeface="+mn-lt"/>
              <a:ea typeface="+mn-ea"/>
              <a:cs typeface="+mn-cs"/>
            </a:rPr>
            <a:t>1.3</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の減となった</a:t>
          </a:r>
          <a:r>
            <a:rPr kumimoji="1" lang="ja-JP"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また、歳入の確保と事業の重点選別主義に努めていることにより、実質収支額は継続的に黒字を確保している。しかし、今後</a:t>
          </a:r>
          <a:r>
            <a:rPr kumimoji="1" lang="ja-JP" altLang="en-US" sz="900">
              <a:solidFill>
                <a:schemeClr val="dk1"/>
              </a:solidFill>
              <a:effectLst/>
              <a:latin typeface="+mn-lt"/>
              <a:ea typeface="+mn-ea"/>
              <a:cs typeface="+mn-cs"/>
            </a:rPr>
            <a:t>も</a:t>
          </a:r>
          <a:r>
            <a:rPr kumimoji="1" lang="ja-JP" altLang="ja-JP" sz="900">
              <a:solidFill>
                <a:schemeClr val="dk1"/>
              </a:solidFill>
              <a:effectLst/>
              <a:latin typeface="+mn-lt"/>
              <a:ea typeface="+mn-ea"/>
              <a:cs typeface="+mn-cs"/>
            </a:rPr>
            <a:t>老朽化する町有施設の大規模改修や維持管理経費の増加が見込まれるため、先行きは楽観視はできないと考えている。引き続き計画的な事業実施に努めていく。</a:t>
          </a:r>
          <a:endParaRPr lang="ja-JP" altLang="ja-JP" sz="9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福島県棚倉町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年度においても赤字に転じている会計はなく、全会計の実質収支額は前年度とほぼ同水準もしくは若干</a:t>
          </a:r>
          <a:r>
            <a:rPr kumimoji="1" lang="ja-JP" altLang="en-US" sz="1200">
              <a:solidFill>
                <a:schemeClr val="dk1"/>
              </a:solidFill>
              <a:effectLst/>
              <a:latin typeface="+mn-lt"/>
              <a:ea typeface="+mn-ea"/>
              <a:cs typeface="+mn-cs"/>
            </a:rPr>
            <a:t>減少</a:t>
          </a:r>
          <a:r>
            <a:rPr kumimoji="1" lang="ja-JP" altLang="ja-JP" sz="1200">
              <a:solidFill>
                <a:schemeClr val="dk1"/>
              </a:solidFill>
              <a:effectLst/>
              <a:latin typeface="+mn-lt"/>
              <a:ea typeface="+mn-ea"/>
              <a:cs typeface="+mn-cs"/>
            </a:rPr>
            <a:t>傾向にある。引き続き実質収支や各種指標に注視しながら、適切な財政運営に努めていく。</a:t>
          </a:r>
          <a:endParaRPr lang="ja-JP" altLang="ja-JP" sz="1600">
            <a:effectLst/>
          </a:endParaRPr>
        </a:p>
        <a:p>
          <a:r>
            <a:rPr kumimoji="1" lang="ja-JP" altLang="ja-JP" sz="1200">
              <a:solidFill>
                <a:schemeClr val="dk1"/>
              </a:solidFill>
              <a:effectLst/>
              <a:latin typeface="+mn-lt"/>
              <a:ea typeface="+mn-ea"/>
              <a:cs typeface="+mn-cs"/>
            </a:rPr>
            <a:t>　また、企業会計においては独立採算の原則に立ち返り、料金の適正化を図りながら健全な運営に取り組む必要がある。</a:t>
          </a:r>
          <a:endParaRPr lang="ja-JP" altLang="ja-JP" sz="16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福島県棚倉町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lt"/>
              <a:ea typeface="+mn-ea"/>
              <a:cs typeface="+mn-cs"/>
            </a:rPr>
            <a:t>　令和４年までが公債費のピークで</a:t>
          </a:r>
          <a:r>
            <a:rPr kumimoji="1" lang="ja-JP" altLang="en-US" sz="1200">
              <a:solidFill>
                <a:sysClr val="windowText" lastClr="000000"/>
              </a:solidFill>
              <a:effectLst/>
              <a:latin typeface="+mn-lt"/>
              <a:ea typeface="+mn-ea"/>
              <a:cs typeface="+mn-cs"/>
            </a:rPr>
            <a:t>あり</a:t>
          </a:r>
          <a:r>
            <a:rPr kumimoji="1" lang="ja-JP" altLang="ja-JP" sz="1200">
              <a:solidFill>
                <a:sysClr val="windowText" lastClr="000000"/>
              </a:solidFill>
              <a:effectLst/>
              <a:latin typeface="+mn-lt"/>
              <a:ea typeface="+mn-ea"/>
              <a:cs typeface="+mn-cs"/>
            </a:rPr>
            <a:t>、令和５年度</a:t>
          </a:r>
          <a:r>
            <a:rPr kumimoji="1" lang="ja-JP" altLang="en-US" sz="1200">
              <a:solidFill>
                <a:sysClr val="windowText" lastClr="000000"/>
              </a:solidFill>
              <a:effectLst/>
              <a:latin typeface="+mn-lt"/>
              <a:ea typeface="+mn-ea"/>
              <a:cs typeface="+mn-cs"/>
            </a:rPr>
            <a:t>に繰上償還を実施したことで</a:t>
          </a:r>
          <a:r>
            <a:rPr kumimoji="1" lang="ja-JP" altLang="ja-JP" sz="1200">
              <a:solidFill>
                <a:sysClr val="windowText" lastClr="000000"/>
              </a:solidFill>
              <a:effectLst/>
              <a:latin typeface="+mn-lt"/>
              <a:ea typeface="+mn-ea"/>
              <a:cs typeface="+mn-cs"/>
            </a:rPr>
            <a:t>元利償還金が大きく減少し、実質公債費比率の分子が減少している。</a:t>
          </a:r>
          <a:endParaRPr lang="ja-JP" altLang="ja-JP" sz="1600">
            <a:solidFill>
              <a:sysClr val="windowText" lastClr="000000"/>
            </a:solidFill>
            <a:effectLst/>
          </a:endParaRPr>
        </a:p>
        <a:p>
          <a:r>
            <a:rPr kumimoji="1" lang="ja-JP" altLang="ja-JP" sz="1200">
              <a:solidFill>
                <a:sysClr val="windowText" lastClr="000000"/>
              </a:solidFill>
              <a:effectLst/>
              <a:latin typeface="+mn-lt"/>
              <a:ea typeface="+mn-ea"/>
              <a:cs typeface="+mn-cs"/>
            </a:rPr>
            <a:t>　元利償還金については、令和５年度</a:t>
          </a:r>
          <a:r>
            <a:rPr kumimoji="1" lang="ja-JP" altLang="en-US" sz="1200">
              <a:solidFill>
                <a:sysClr val="windowText" lastClr="000000"/>
              </a:solidFill>
              <a:effectLst/>
              <a:latin typeface="+mn-lt"/>
              <a:ea typeface="+mn-ea"/>
              <a:cs typeface="+mn-cs"/>
            </a:rPr>
            <a:t>及び令和６年度に実施した公共施設の大規模改修の償還が開始することに伴い、</a:t>
          </a:r>
          <a:r>
            <a:rPr kumimoji="1" lang="ja-JP" altLang="ja-JP" sz="1200">
              <a:solidFill>
                <a:sysClr val="windowText" lastClr="000000"/>
              </a:solidFill>
              <a:effectLst/>
              <a:latin typeface="+mn-lt"/>
              <a:ea typeface="+mn-ea"/>
              <a:cs typeface="+mn-cs"/>
            </a:rPr>
            <a:t>令和</a:t>
          </a:r>
          <a:r>
            <a:rPr kumimoji="1" lang="ja-JP" altLang="en-US" sz="1200">
              <a:solidFill>
                <a:sysClr val="windowText" lastClr="000000"/>
              </a:solidFill>
              <a:effectLst/>
              <a:latin typeface="+mn-lt"/>
              <a:ea typeface="+mn-ea"/>
              <a:cs typeface="+mn-cs"/>
            </a:rPr>
            <a:t>８</a:t>
          </a:r>
          <a:r>
            <a:rPr kumimoji="1" lang="ja-JP" altLang="ja-JP" sz="1200">
              <a:solidFill>
                <a:sysClr val="windowText" lastClr="000000"/>
              </a:solidFill>
              <a:effectLst/>
              <a:latin typeface="+mn-lt"/>
              <a:ea typeface="+mn-ea"/>
              <a:cs typeface="+mn-cs"/>
            </a:rPr>
            <a:t>年度以降は</a:t>
          </a:r>
          <a:r>
            <a:rPr kumimoji="1" lang="ja-JP" altLang="en-US" sz="1200">
              <a:solidFill>
                <a:sysClr val="windowText" lastClr="000000"/>
              </a:solidFill>
              <a:effectLst/>
              <a:latin typeface="+mn-lt"/>
              <a:ea typeface="+mn-ea"/>
              <a:cs typeface="+mn-cs"/>
            </a:rPr>
            <a:t>増加する</a:t>
          </a:r>
          <a:r>
            <a:rPr kumimoji="1" lang="ja-JP" altLang="ja-JP" sz="1200">
              <a:solidFill>
                <a:sysClr val="windowText" lastClr="000000"/>
              </a:solidFill>
              <a:effectLst/>
              <a:latin typeface="+mn-lt"/>
              <a:ea typeface="+mn-ea"/>
              <a:cs typeface="+mn-cs"/>
            </a:rPr>
            <a:t>見込みで</a:t>
          </a:r>
          <a:r>
            <a:rPr kumimoji="1" lang="ja-JP" altLang="en-US" sz="1200">
              <a:solidFill>
                <a:sysClr val="windowText" lastClr="000000"/>
              </a:solidFill>
              <a:effectLst/>
              <a:latin typeface="+mn-lt"/>
              <a:ea typeface="+mn-ea"/>
              <a:cs typeface="+mn-cs"/>
            </a:rPr>
            <a:t>ある。</a:t>
          </a:r>
          <a:r>
            <a:rPr kumimoji="1" lang="ja-JP" altLang="ja-JP" sz="1200">
              <a:solidFill>
                <a:sysClr val="windowText" lastClr="000000"/>
              </a:solidFill>
              <a:effectLst/>
              <a:latin typeface="+mn-lt"/>
              <a:ea typeface="+mn-ea"/>
              <a:cs typeface="+mn-cs"/>
            </a:rPr>
            <a:t>今後も各種財政指標を注視し、重点選別主義を徹底した上で計画的に借入を行うことが重要である。</a:t>
          </a:r>
          <a:endParaRPr lang="ja-JP" altLang="ja-JP" sz="16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　満期一括償還の地方債を利用していない</a:t>
          </a:r>
          <a:endParaRPr lang="ja-JP" altLang="ja-JP" sz="105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福島県棚倉町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年度の将来負担比率の分子が▲</a:t>
          </a:r>
          <a:r>
            <a:rPr kumimoji="1" lang="en-US" altLang="ja-JP" sz="1100">
              <a:solidFill>
                <a:sysClr val="windowText" lastClr="000000"/>
              </a:solidFill>
              <a:effectLst/>
              <a:latin typeface="+mn-lt"/>
              <a:ea typeface="+mn-ea"/>
              <a:cs typeface="+mn-cs"/>
            </a:rPr>
            <a:t>2,717</a:t>
          </a:r>
          <a:r>
            <a:rPr kumimoji="1" lang="ja-JP" altLang="ja-JP" sz="1100">
              <a:solidFill>
                <a:sysClr val="windowText" lastClr="000000"/>
              </a:solidFill>
              <a:effectLst/>
              <a:latin typeface="+mn-lt"/>
              <a:ea typeface="+mn-ea"/>
              <a:cs typeface="+mn-cs"/>
            </a:rPr>
            <a:t>百万円となったが、主な要因としては、</a:t>
          </a:r>
          <a:r>
            <a:rPr kumimoji="1" lang="ja-JP" altLang="en-US" sz="1100">
              <a:solidFill>
                <a:sysClr val="windowText" lastClr="000000"/>
              </a:solidFill>
              <a:effectLst/>
              <a:latin typeface="+mn-lt"/>
              <a:ea typeface="+mn-ea"/>
              <a:cs typeface="+mn-cs"/>
            </a:rPr>
            <a:t>公営企業債等繰入見込額が減少したものの</a:t>
          </a:r>
          <a:r>
            <a:rPr kumimoji="1" lang="ja-JP" altLang="ja-JP" sz="1100">
              <a:solidFill>
                <a:sysClr val="windowText" lastClr="000000"/>
              </a:solidFill>
              <a:effectLst/>
              <a:latin typeface="+mn-lt"/>
              <a:ea typeface="+mn-ea"/>
              <a:cs typeface="+mn-cs"/>
            </a:rPr>
            <a:t>地方債現在高</a:t>
          </a:r>
          <a:r>
            <a:rPr kumimoji="1" lang="ja-JP" altLang="en-US" sz="1100">
              <a:solidFill>
                <a:sysClr val="windowText" lastClr="000000"/>
              </a:solidFill>
              <a:effectLst/>
              <a:latin typeface="+mn-lt"/>
              <a:ea typeface="+mn-ea"/>
              <a:cs typeface="+mn-cs"/>
            </a:rPr>
            <a:t>が増加したこと</a:t>
          </a:r>
          <a:r>
            <a:rPr kumimoji="1" lang="ja-JP" altLang="ja-JP" sz="1100">
              <a:solidFill>
                <a:sysClr val="windowText" lastClr="000000"/>
              </a:solidFill>
              <a:effectLst/>
              <a:latin typeface="+mn-lt"/>
              <a:ea typeface="+mn-ea"/>
              <a:cs typeface="+mn-cs"/>
            </a:rPr>
            <a:t>により将来負担額が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r>
            <a:rPr kumimoji="1" lang="ja-JP" altLang="en-US" sz="1100">
              <a:solidFill>
                <a:sysClr val="windowText" lastClr="000000"/>
              </a:solidFill>
              <a:effectLst/>
              <a:latin typeface="+mn-lt"/>
              <a:ea typeface="+mn-ea"/>
              <a:cs typeface="+mn-cs"/>
            </a:rPr>
            <a:t>が、充当可能基金の増による充当可能財源等が増加した</a:t>
          </a:r>
          <a:r>
            <a:rPr kumimoji="1" lang="ja-JP" altLang="ja-JP" sz="1100">
              <a:solidFill>
                <a:sysClr val="windowText" lastClr="000000"/>
              </a:solidFill>
              <a:effectLst/>
              <a:latin typeface="+mn-lt"/>
              <a:ea typeface="+mn-ea"/>
              <a:cs typeface="+mn-cs"/>
            </a:rPr>
            <a:t>ことによ</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将来負担比率は負数で推移している。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しかしながら、令和</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年度以降の公債費は</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見込みで</a:t>
          </a:r>
          <a:r>
            <a:rPr kumimoji="1" lang="ja-JP" altLang="en-US" sz="1100">
              <a:solidFill>
                <a:sysClr val="windowText" lastClr="000000"/>
              </a:solidFill>
              <a:effectLst/>
              <a:latin typeface="+mn-lt"/>
              <a:ea typeface="+mn-ea"/>
              <a:cs typeface="+mn-cs"/>
            </a:rPr>
            <a:t>あり</a:t>
          </a:r>
          <a:r>
            <a:rPr kumimoji="1" lang="ja-JP" altLang="ja-JP" sz="1100">
              <a:solidFill>
                <a:sysClr val="windowText" lastClr="000000"/>
              </a:solidFill>
              <a:effectLst/>
              <a:latin typeface="+mn-lt"/>
              <a:ea typeface="+mn-ea"/>
              <a:cs typeface="+mn-cs"/>
            </a:rPr>
            <a:t>、公共施設の老朽化に伴う大規模改修や維持修繕費の増加が課題であることから、引き続き必要性・緊急性・費用対効果等の観点から事業を</a:t>
          </a:r>
          <a:r>
            <a:rPr kumimoji="1" lang="ja-JP" altLang="en-US" sz="1100">
              <a:solidFill>
                <a:sysClr val="windowText" lastClr="000000"/>
              </a:solidFill>
              <a:effectLst/>
              <a:latin typeface="+mn-lt"/>
              <a:ea typeface="+mn-ea"/>
              <a:cs typeface="+mn-cs"/>
            </a:rPr>
            <a:t>峻別</a:t>
          </a:r>
          <a:r>
            <a:rPr kumimoji="1" lang="ja-JP" altLang="ja-JP" sz="1100">
              <a:solidFill>
                <a:sysClr val="windowText" lastClr="000000"/>
              </a:solidFill>
              <a:effectLst/>
              <a:latin typeface="+mn-lt"/>
              <a:ea typeface="+mn-ea"/>
              <a:cs typeface="+mn-cs"/>
            </a:rPr>
            <a:t>し、計画的な地方債の発行や充当可能基金の活用等により将来負担の軽減に努める。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福島県棚倉町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年度においては、公共施設整備・補修基金</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百万円、福祉基金</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スポーツ・レクリエーション基地整備建設基金</a:t>
          </a:r>
          <a:r>
            <a:rPr kumimoji="1" lang="en-US" altLang="ja-JP" sz="1100">
              <a:solidFill>
                <a:sysClr val="windowText" lastClr="000000"/>
              </a:solidFill>
              <a:effectLst/>
              <a:latin typeface="+mn-lt"/>
              <a:ea typeface="+mn-ea"/>
              <a:cs typeface="+mn-cs"/>
            </a:rPr>
            <a:t>10</a:t>
          </a:r>
          <a:r>
            <a:rPr kumimoji="1" lang="ja-JP" altLang="en-US" sz="1100">
              <a:solidFill>
                <a:sysClr val="windowText" lastClr="000000"/>
              </a:solidFill>
              <a:effectLst/>
              <a:latin typeface="+mn-lt"/>
              <a:ea typeface="+mn-ea"/>
              <a:cs typeface="+mn-cs"/>
            </a:rPr>
            <a:t>百万円</a:t>
          </a:r>
          <a:r>
            <a:rPr kumimoji="1" lang="ja-JP" altLang="ja-JP" sz="1100">
              <a:solidFill>
                <a:sysClr val="windowText" lastClr="000000"/>
              </a:solidFill>
              <a:effectLst/>
              <a:latin typeface="+mn-lt"/>
              <a:ea typeface="+mn-ea"/>
              <a:cs typeface="+mn-cs"/>
            </a:rPr>
            <a:t>等の取り崩しを行ったが、財政調整基金へ歳計剰余金</a:t>
          </a:r>
          <a:r>
            <a:rPr kumimoji="1" lang="en-US" altLang="ja-JP" sz="1100">
              <a:solidFill>
                <a:sysClr val="windowText" lastClr="000000"/>
              </a:solidFill>
              <a:effectLst/>
              <a:latin typeface="+mn-lt"/>
              <a:ea typeface="+mn-ea"/>
              <a:cs typeface="+mn-cs"/>
            </a:rPr>
            <a:t>145</a:t>
          </a:r>
          <a:r>
            <a:rPr kumimoji="1" lang="ja-JP" altLang="ja-JP" sz="1100">
              <a:solidFill>
                <a:sysClr val="windowText" lastClr="000000"/>
              </a:solidFill>
              <a:effectLst/>
              <a:latin typeface="+mn-lt"/>
              <a:ea typeface="+mn-ea"/>
              <a:cs typeface="+mn-cs"/>
            </a:rPr>
            <a:t>百万円、公共施設整備・補修基金</a:t>
          </a:r>
          <a:r>
            <a:rPr kumimoji="1" lang="en-US" altLang="ja-JP" sz="1100">
              <a:solidFill>
                <a:sysClr val="windowText" lastClr="000000"/>
              </a:solidFill>
              <a:effectLst/>
              <a:latin typeface="+mn-lt"/>
              <a:ea typeface="+mn-ea"/>
              <a:cs typeface="+mn-cs"/>
            </a:rPr>
            <a:t>397</a:t>
          </a:r>
          <a:r>
            <a:rPr kumimoji="1" lang="ja-JP" altLang="ja-JP" sz="1100">
              <a:solidFill>
                <a:sysClr val="windowText" lastClr="000000"/>
              </a:solidFill>
              <a:effectLst/>
              <a:latin typeface="+mn-lt"/>
              <a:ea typeface="+mn-ea"/>
              <a:cs typeface="+mn-cs"/>
            </a:rPr>
            <a:t>百万円、減債基金</a:t>
          </a:r>
          <a:r>
            <a:rPr kumimoji="1" lang="en-US" altLang="ja-JP" sz="1100">
              <a:solidFill>
                <a:sysClr val="windowText" lastClr="000000"/>
              </a:solidFill>
              <a:effectLst/>
              <a:latin typeface="+mn-lt"/>
              <a:ea typeface="+mn-ea"/>
              <a:cs typeface="+mn-cs"/>
            </a:rPr>
            <a:t>127</a:t>
          </a:r>
          <a:r>
            <a:rPr kumimoji="1" lang="ja-JP" altLang="ja-JP" sz="1100">
              <a:solidFill>
                <a:sysClr val="windowText" lastClr="000000"/>
              </a:solidFill>
              <a:effectLst/>
              <a:latin typeface="+mn-lt"/>
              <a:ea typeface="+mn-ea"/>
              <a:cs typeface="+mn-cs"/>
            </a:rPr>
            <a:t>百万円、地域振興基金</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百万円等の積み立てを行ったことにより、全体の残高は</a:t>
          </a:r>
          <a:r>
            <a:rPr kumimoji="1" lang="en-US" altLang="ja-JP" sz="1100">
              <a:solidFill>
                <a:sysClr val="windowText" lastClr="000000"/>
              </a:solidFill>
              <a:effectLst/>
              <a:latin typeface="+mn-lt"/>
              <a:ea typeface="+mn-ea"/>
              <a:cs typeface="+mn-cs"/>
            </a:rPr>
            <a:t>669</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1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基金の使途を明確化するとともに、それぞれの目的に沿った事業の実施に向け、今後も計画的な運用に努める。</a:t>
          </a:r>
          <a:endParaRPr lang="ja-JP" altLang="ja-JP" sz="1100">
            <a:solidFill>
              <a:sysClr val="windowText" lastClr="000000"/>
            </a:solidFill>
            <a:effectLst/>
          </a:endParaRPr>
        </a:p>
        <a:p>
          <a:endParaRPr kumimoji="1" lang="en-US" altLang="ja-JP" sz="14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公共施設整備・補修基金：公共施設の整備、補修等に要する資金に充てるもの。</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地域振興基金：町の魅力と活力ある町づくりに向け、福祉、教育、生活環境の形成を図る資金に充てるもの。</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スポーツ・レクリエーション基地整備建設基金：棚倉町スポーツ・レクリエーション基地を整備建設する資金に充てるもの。</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人材育成基金：</a:t>
          </a:r>
          <a:r>
            <a:rPr lang="ja-JP" altLang="ja-JP" sz="1100" b="0" i="0">
              <a:solidFill>
                <a:sysClr val="windowText" lastClr="000000"/>
              </a:solidFill>
              <a:effectLst/>
              <a:latin typeface="+mn-lt"/>
              <a:ea typeface="+mn-ea"/>
              <a:cs typeface="+mn-cs"/>
            </a:rPr>
            <a:t>町民の人材育成事業の資金に充てるもの。</a:t>
          </a:r>
          <a:endParaRPr lang="ja-JP" altLang="ja-JP" sz="1400">
            <a:solidFill>
              <a:sysClr val="windowText" lastClr="000000"/>
            </a:solidFill>
            <a:effectLst/>
          </a:endParaRPr>
        </a:p>
        <a:p>
          <a:r>
            <a:rPr lang="ja-JP" altLang="ja-JP" sz="1100" b="0" i="0">
              <a:solidFill>
                <a:sysClr val="windowText" lastClr="000000"/>
              </a:solidFill>
              <a:effectLst/>
              <a:latin typeface="+mn-lt"/>
              <a:ea typeface="+mn-ea"/>
              <a:cs typeface="+mn-cs"/>
            </a:rPr>
            <a:t>　福祉基金：高齢者等の在宅福祉の向上及び健康の保持に資する事業、高齢者等に係るボランティア活動の活発化に資する事業その他の高齢者等の保健福祉の増進</a:t>
          </a:r>
          <a:endParaRPr lang="ja-JP" altLang="ja-JP" sz="1400">
            <a:solidFill>
              <a:sysClr val="windowText" lastClr="000000"/>
            </a:solidFill>
            <a:effectLst/>
          </a:endParaRPr>
        </a:p>
        <a:p>
          <a:r>
            <a:rPr lang="ja-JP" altLang="ja-JP" sz="1100" b="0" i="0">
              <a:solidFill>
                <a:sysClr val="windowText" lastClr="000000"/>
              </a:solidFill>
              <a:effectLst/>
              <a:latin typeface="+mn-lt"/>
              <a:ea typeface="+mn-ea"/>
              <a:cs typeface="+mn-cs"/>
            </a:rPr>
            <a:t>　　　　　　に関する事業に要する資金に充てるもの。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公共施設整備・補修基金：公共施設の整備、補修等に要する資金として取</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崩し額を差し引いた</a:t>
          </a:r>
          <a:r>
            <a:rPr kumimoji="1" lang="en-US" altLang="ja-JP" sz="1100">
              <a:solidFill>
                <a:sysClr val="windowText" lastClr="000000"/>
              </a:solidFill>
              <a:effectLst/>
              <a:latin typeface="+mn-lt"/>
              <a:ea typeface="+mn-ea"/>
              <a:cs typeface="+mn-cs"/>
            </a:rPr>
            <a:t>387</a:t>
          </a:r>
          <a:r>
            <a:rPr kumimoji="1" lang="ja-JP" altLang="ja-JP" sz="1100">
              <a:solidFill>
                <a:sysClr val="windowText" lastClr="000000"/>
              </a:solidFill>
              <a:effectLst/>
              <a:latin typeface="+mn-lt"/>
              <a:ea typeface="+mn-ea"/>
              <a:cs typeface="+mn-cs"/>
            </a:rPr>
            <a:t>百万円を積み立てた。</a:t>
          </a:r>
          <a:endParaRPr lang="ja-JP" altLang="ja-JP" sz="1200">
            <a:solidFill>
              <a:sysClr val="windowText" lastClr="000000"/>
            </a:solidFill>
            <a:effectLst/>
          </a:endParaRPr>
        </a:p>
        <a:p>
          <a:r>
            <a:rPr kumimoji="1" lang="ja-JP" altLang="ja-JP" sz="1100">
              <a:solidFill>
                <a:sysClr val="windowText" lastClr="000000"/>
              </a:solidFill>
              <a:effectLst/>
              <a:latin typeface="+mn-lt"/>
              <a:ea typeface="+mn-ea"/>
              <a:cs typeface="+mn-cs"/>
            </a:rPr>
            <a:t>　地域振興基金：令和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年度の取</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崩しは無く、地域振興事業の資金として</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百万円を積み立てた。</a:t>
          </a:r>
          <a:endParaRPr lang="ja-JP" altLang="ja-JP" sz="1200">
            <a:solidFill>
              <a:sysClr val="windowText" lastClr="000000"/>
            </a:solidFill>
            <a:effectLst/>
          </a:endParaRPr>
        </a:p>
        <a:p>
          <a:r>
            <a:rPr kumimoji="1" lang="ja-JP" altLang="ja-JP" sz="1100">
              <a:solidFill>
                <a:sysClr val="windowText" lastClr="000000"/>
              </a:solidFill>
              <a:effectLst/>
              <a:latin typeface="+mn-lt"/>
              <a:ea typeface="+mn-ea"/>
              <a:cs typeface="+mn-cs"/>
            </a:rPr>
            <a:t>　福祉基金：令和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年度の積</a:t>
          </a:r>
          <a:r>
            <a:rPr kumimoji="1" lang="ja-JP" altLang="en-US" sz="1100">
              <a:solidFill>
                <a:sysClr val="windowText" lastClr="000000"/>
              </a:solidFill>
              <a:effectLst/>
              <a:latin typeface="+mn-lt"/>
              <a:ea typeface="+mn-ea"/>
              <a:cs typeface="+mn-cs"/>
            </a:rPr>
            <a:t>み</a:t>
          </a:r>
          <a:r>
            <a:rPr kumimoji="1" lang="ja-JP" altLang="ja-JP" sz="1100">
              <a:solidFill>
                <a:sysClr val="windowText" lastClr="000000"/>
              </a:solidFill>
              <a:effectLst/>
              <a:latin typeface="+mn-lt"/>
              <a:ea typeface="+mn-ea"/>
              <a:cs typeface="+mn-cs"/>
            </a:rPr>
            <a:t>立</a:t>
          </a:r>
          <a:r>
            <a:rPr kumimoji="1" lang="ja-JP" altLang="en-US" sz="1100">
              <a:solidFill>
                <a:sysClr val="windowText" lastClr="000000"/>
              </a:solidFill>
              <a:effectLst/>
              <a:latin typeface="+mn-lt"/>
              <a:ea typeface="+mn-ea"/>
              <a:cs typeface="+mn-cs"/>
            </a:rPr>
            <a:t>て</a:t>
          </a:r>
          <a:r>
            <a:rPr kumimoji="1" lang="ja-JP" altLang="ja-JP" sz="1100">
              <a:solidFill>
                <a:sysClr val="windowText" lastClr="000000"/>
              </a:solidFill>
              <a:effectLst/>
              <a:latin typeface="+mn-lt"/>
              <a:ea typeface="+mn-ea"/>
              <a:cs typeface="+mn-cs"/>
            </a:rPr>
            <a:t>は無く、</a:t>
          </a:r>
          <a:r>
            <a:rPr lang="ja-JP" altLang="ja-JP" sz="1100" b="0" i="0">
              <a:solidFill>
                <a:sysClr val="windowText" lastClr="000000"/>
              </a:solidFill>
              <a:effectLst/>
              <a:latin typeface="+mn-lt"/>
              <a:ea typeface="+mn-ea"/>
              <a:cs typeface="+mn-cs"/>
            </a:rPr>
            <a:t>高齢者等の保健福祉の増進に関する事業の財源として</a:t>
          </a:r>
          <a:r>
            <a:rPr lang="en-US" altLang="ja-JP" sz="1100" b="0" i="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百万円を取</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崩した。</a:t>
          </a:r>
          <a:endParaRPr lang="ja-JP" altLang="ja-JP" sz="12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公共施設整備・補修基金：計画的に積み立てを行い、今後予定される公共施設の大規模補修に備える。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スポーツ・レクリエーション基地整備建設基金：引き続き目的に準じた収入の積み立てを行い、施設の大規模補修に備える。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地域振興基金及び人材育成基金：計画的に積立を行いながら適宜取り崩して関連事業への充当し、健全な財政運営に努める。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年度の取り崩しは無く、歳計剰余金</a:t>
          </a:r>
          <a:r>
            <a:rPr kumimoji="1" lang="en-US" altLang="ja-JP" sz="1100">
              <a:solidFill>
                <a:sysClr val="windowText" lastClr="000000"/>
              </a:solidFill>
              <a:effectLst/>
              <a:latin typeface="+mn-lt"/>
              <a:ea typeface="+mn-ea"/>
              <a:cs typeface="+mn-cs"/>
            </a:rPr>
            <a:t>145</a:t>
          </a:r>
          <a:r>
            <a:rPr kumimoji="1" lang="ja-JP" altLang="ja-JP" sz="1100">
              <a:solidFill>
                <a:sysClr val="windowText" lastClr="000000"/>
              </a:solidFill>
              <a:effectLst/>
              <a:latin typeface="+mn-lt"/>
              <a:ea typeface="+mn-ea"/>
              <a:cs typeface="+mn-cs"/>
            </a:rPr>
            <a:t>百万円を積み立てたため基金残高は</a:t>
          </a:r>
          <a:r>
            <a:rPr kumimoji="1" lang="en-US" altLang="ja-JP" sz="1100">
              <a:solidFill>
                <a:sysClr val="windowText" lastClr="000000"/>
              </a:solidFill>
              <a:effectLst/>
              <a:latin typeface="+mn-lt"/>
              <a:ea typeface="+mn-ea"/>
              <a:cs typeface="+mn-cs"/>
            </a:rPr>
            <a:t>145</a:t>
          </a:r>
          <a:r>
            <a:rPr kumimoji="1" lang="ja-JP" altLang="ja-JP" sz="1100">
              <a:solidFill>
                <a:sysClr val="windowText" lastClr="000000"/>
              </a:solidFill>
              <a:effectLst/>
              <a:latin typeface="+mn-lt"/>
              <a:ea typeface="+mn-ea"/>
              <a:cs typeface="+mn-cs"/>
            </a:rPr>
            <a:t>百万円の増となった。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主に</a:t>
          </a:r>
          <a:r>
            <a:rPr kumimoji="1" lang="ja-JP" altLang="ja-JP" sz="1100">
              <a:solidFill>
                <a:sysClr val="windowText" lastClr="000000"/>
              </a:solidFill>
              <a:effectLst/>
              <a:latin typeface="+mn-lt"/>
              <a:ea typeface="+mn-ea"/>
              <a:cs typeface="+mn-cs"/>
            </a:rPr>
            <a:t>市町村民税や固定資産税の増や、</a:t>
          </a:r>
          <a:r>
            <a:rPr kumimoji="1" lang="ja-JP" altLang="en-US" sz="1100">
              <a:solidFill>
                <a:sysClr val="windowText" lastClr="000000"/>
              </a:solidFill>
              <a:effectLst/>
              <a:latin typeface="+mn-lt"/>
              <a:ea typeface="+mn-ea"/>
              <a:cs typeface="+mn-cs"/>
            </a:rPr>
            <a:t>定額減税減収補填特例交付金の</a:t>
          </a:r>
          <a:r>
            <a:rPr kumimoji="1" lang="ja-JP" altLang="ja-JP" sz="1100">
              <a:solidFill>
                <a:sysClr val="windowText" lastClr="000000"/>
              </a:solidFill>
              <a:effectLst/>
              <a:latin typeface="+mn-lt"/>
              <a:ea typeface="+mn-ea"/>
              <a:cs typeface="+mn-cs"/>
            </a:rPr>
            <a:t>増が要因である。</a:t>
          </a:r>
          <a:endParaRPr lang="ja-JP" altLang="ja-JP" sz="11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基金残高については、標準財政規模の</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％が適正とされているため、健全な財政運営を図るための残高を確保しつつ、適正範囲内で運用できるよう管理していく。</a:t>
          </a:r>
          <a:endParaRPr lang="ja-JP" altLang="ja-JP" sz="11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の取り崩しは無く</a:t>
          </a:r>
          <a:r>
            <a:rPr kumimoji="1" lang="ja-JP" altLang="ja-JP" sz="1100">
              <a:solidFill>
                <a:sysClr val="windowText" lastClr="000000"/>
              </a:solidFill>
              <a:effectLst/>
              <a:latin typeface="+mn-lt"/>
              <a:ea typeface="+mn-ea"/>
              <a:cs typeface="+mn-cs"/>
            </a:rPr>
            <a:t>、今後の地方債償還を見据え</a:t>
          </a:r>
          <a:r>
            <a:rPr kumimoji="1" lang="en-US" altLang="ja-JP" sz="1100">
              <a:solidFill>
                <a:sysClr val="windowText" lastClr="000000"/>
              </a:solidFill>
              <a:effectLst/>
              <a:latin typeface="+mn-lt"/>
              <a:ea typeface="+mn-ea"/>
              <a:cs typeface="+mn-cs"/>
            </a:rPr>
            <a:t>127</a:t>
          </a:r>
          <a:r>
            <a:rPr kumimoji="1" lang="ja-JP" altLang="ja-JP" sz="1100">
              <a:solidFill>
                <a:sysClr val="windowText" lastClr="000000"/>
              </a:solidFill>
              <a:effectLst/>
              <a:latin typeface="+mn-lt"/>
              <a:ea typeface="+mn-ea"/>
              <a:cs typeface="+mn-cs"/>
            </a:rPr>
            <a:t>百万円を積</a:t>
          </a:r>
          <a:r>
            <a:rPr kumimoji="1" lang="ja-JP" altLang="en-US" sz="1100">
              <a:solidFill>
                <a:sysClr val="windowText" lastClr="000000"/>
              </a:solidFill>
              <a:effectLst/>
              <a:latin typeface="+mn-lt"/>
              <a:ea typeface="+mn-ea"/>
              <a:cs typeface="+mn-cs"/>
            </a:rPr>
            <a:t>み</a:t>
          </a:r>
          <a:r>
            <a:rPr kumimoji="1" lang="ja-JP" altLang="ja-JP" sz="1100">
              <a:solidFill>
                <a:sysClr val="windowText" lastClr="000000"/>
              </a:solidFill>
              <a:effectLst/>
              <a:latin typeface="+mn-lt"/>
              <a:ea typeface="+mn-ea"/>
              <a:cs typeface="+mn-cs"/>
            </a:rPr>
            <a:t>立てたため、基金残高は</a:t>
          </a:r>
          <a:r>
            <a:rPr kumimoji="1" lang="en-US" altLang="ja-JP" sz="1100">
              <a:solidFill>
                <a:sysClr val="windowText" lastClr="000000"/>
              </a:solidFill>
              <a:effectLst/>
              <a:latin typeface="+mn-lt"/>
              <a:ea typeface="+mn-ea"/>
              <a:cs typeface="+mn-cs"/>
            </a:rPr>
            <a:t>127</a:t>
          </a:r>
          <a:r>
            <a:rPr kumimoji="1" lang="ja-JP" altLang="en-US" sz="1100">
              <a:solidFill>
                <a:sysClr val="windowText" lastClr="000000"/>
              </a:solidFill>
              <a:effectLst/>
              <a:latin typeface="+mn-lt"/>
              <a:ea typeface="+mn-ea"/>
              <a:cs typeface="+mn-cs"/>
            </a:rPr>
            <a:t>百万円</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公共施設の大規模改修等</a:t>
          </a:r>
          <a:r>
            <a:rPr kumimoji="1" lang="ja-JP" altLang="en-US" sz="1100">
              <a:solidFill>
                <a:sysClr val="windowText" lastClr="000000"/>
              </a:solidFill>
              <a:effectLst/>
              <a:latin typeface="+mn-lt"/>
              <a:ea typeface="+mn-ea"/>
              <a:cs typeface="+mn-cs"/>
            </a:rPr>
            <a:t>により、</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年度以降の公債費は</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見込みで</a:t>
          </a:r>
          <a:r>
            <a:rPr kumimoji="1" lang="ja-JP" altLang="en-US" sz="1100">
              <a:solidFill>
                <a:sysClr val="windowText" lastClr="000000"/>
              </a:solidFill>
              <a:effectLst/>
              <a:latin typeface="+mn-lt"/>
              <a:ea typeface="+mn-ea"/>
              <a:cs typeface="+mn-cs"/>
            </a:rPr>
            <a:t>ある</a:t>
          </a:r>
          <a:r>
            <a:rPr kumimoji="1" lang="ja-JP" altLang="ja-JP" sz="1100">
              <a:solidFill>
                <a:sysClr val="windowText" lastClr="000000"/>
              </a:solidFill>
              <a:effectLst/>
              <a:latin typeface="+mn-lt"/>
              <a:ea typeface="+mn-ea"/>
              <a:cs typeface="+mn-cs"/>
            </a:rPr>
            <a:t>ため、計画的な取り崩しを検討する。</a:t>
          </a:r>
          <a:endParaRPr lang="ja-JP" altLang="ja-JP" sz="1100">
            <a:solidFill>
              <a:sysClr val="windowText" lastClr="000000"/>
            </a:solidFill>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0F5F8FD-268F-4EF3-8B6A-5E3CCAC47E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0C76E38-FABA-49A8-A56D-0F353194EC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2D098C4-7937-4E70-9C80-7ED5C2A6859C}"/>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C7497D6-D015-49AC-8612-FAA86E7F74C5}"/>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7738E27-2D88-4FE1-9CF8-5ECC141974E5}"/>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860B770-7CDD-4A2E-8322-E9BAE86570FA}"/>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AC0E3E2-194B-437B-B0C1-8A7244AA3131}"/>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816CF4F-E2E8-4475-B927-8BAC0C17963D}"/>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75EFB9B-9014-4037-9F08-86B28CB78C69}"/>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7BB0CD4-5FDA-4A20-BEBB-859AC78E0105}"/>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D89AE6E-79C8-470C-BC34-7B3C14627E55}"/>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4F35315-A257-42A0-A95D-7C193EBBAB2A}"/>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98F8C16-7EC5-4404-A4E0-7822746EEAC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FFFDE91-0526-406F-B139-179B78D180C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72FE210-45DC-4D03-B6A1-6405229FEDE2}"/>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69D336A-6BF7-4487-A4D3-0302CECCE54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89BC839-208D-47BF-8840-6DD9E8B7A3CA}"/>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48A557B-8AF8-4014-93B9-485908B9C17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79DAED7-1683-442A-AC8B-E48D3E6A393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394BC83-D975-4D08-A4BA-C8BBC8E982F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A6F6FB9-318C-465A-A466-E88EFD7B0E9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D626D28-5FF6-4884-A0C8-84FAABFFDF4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7FFCF92-42B5-4AFF-B066-AEFC9129BE6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E0E201E-1F33-4E34-AA83-27B5740B3FFD}"/>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DC22D0B-9338-4701-A8F6-0F8CEC3A7D9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823A705-984C-4E33-9736-2251D080029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173A142-3A30-461D-9DAA-F06663025F41}"/>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C9E78B2-50D6-497D-A722-9686584C0DFA}"/>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B325678-B129-43CC-AD33-C56760F48B3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A4E7401-41C5-414C-BC88-78850D4F7F0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1C86667-E19B-401B-9222-BBCD8464E91D}"/>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B1B9A23-1B6C-4BAE-9A85-5E199A57294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D51FEF9-99EC-4667-918B-6E919AB132A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F1BDEED-266B-441A-A6FB-538DB93EA601}"/>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30F1420-BEE5-47F2-ACA9-52531B7CAD22}"/>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039AC7A-8B01-4A8A-83C5-5DB5CF42DFBB}"/>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13A7A77-5F1B-48E5-89F6-4148E7F5501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F00BD5A-82CA-4DB6-B21F-38D4B0B7171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E91C64C-938C-468B-9CFE-03E96B95551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AF99E59-98F9-4972-B2C8-060D5EBCE34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EA88F86-D1F5-4AF1-9300-C52FEA794DCD}"/>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7A6559D-FFBF-4C8C-96B6-DEA8C414EE9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CC2A12E-303F-4D6E-9E3A-F398B24E387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94D4253-62B7-43CD-B584-3F3469BC432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A25577C-3D49-4FA0-A234-8CE459EB581A}"/>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B9286C2-8C70-4BEF-A2E0-6EDBF3A4D66A}"/>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320EC75-63C8-41E1-B516-3D1C670C40E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5885F63-A868-4615-A7AD-E39A6FE1F2EE}"/>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9A1057C-9B5B-4EC2-8014-D7FB13E899E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C1FC91E-A85D-420E-BC4F-45830EFC6B5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7E2E448-7FBF-495F-96BE-183B457B4A3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1E6331D-A878-4272-9D1E-DF4AE9FB8C99}"/>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363B949-F601-4105-9892-E1089853148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FC3AC70-6DE9-400B-BD5C-FC149632A78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B484F22-DDCB-4CCE-A03F-A23DAD2E480A}"/>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B0CE1AA-6AB4-4A59-BD67-64A6C483A0C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60A2412-5396-426E-BCD3-CD3E0066515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有形固定資産減価償却率については、類似団体平均とほぼ同水準で推移しており、年々上昇傾向にある。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公共施設等総合管理計画では現状の延べ床面積以内を維持する予定であるが、施設の老朽化に伴い今後も償却率の上昇が継続すると考えられるため、個別施設計画等に基づき、適切な維持管理を進めていく。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5FE21E6-D55E-44BF-9EB8-03A2E10BC7A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83AD716-235C-4D27-91F0-9C5D627373D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32DD51E-5E26-4011-B09F-CBE7ED361DC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353BC1E-094E-4C15-A716-CDC005DC8542}"/>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4474BE0-CB47-4D7A-BA77-8F79F9B7A6FF}"/>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2D9890E-49CF-475D-8B04-C04B069BE75E}"/>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1FCB25D-F717-4E85-A28F-C367475F2D47}"/>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3B0217D-5C53-44B8-B6C0-A8C1BC21EB88}"/>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5CFFCA8-8CA7-4D62-BA04-C597BA6A0ED1}"/>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816430E-0698-4045-9F2C-3687FBBE8399}"/>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031AEFB-92FC-4D09-9944-6EC9FDBD24DE}"/>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F979207-CC70-408A-B425-421C37B3D16C}"/>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FD333EA-F1C3-485F-BF6C-C04E666CB1EE}"/>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2262BF3-EF0B-47C5-8436-29991BC3BB52}"/>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28A196B-CAE2-4FC3-81C3-44BD516818A4}"/>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320B88D-FD22-4008-82AA-50A38EA3C902}"/>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037471C-E1E5-4C7D-B5A5-DECAE612CD01}"/>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585E993-83AB-4D94-A835-CC0C8C4F4A94}"/>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8153FA60-74E3-46B3-9BFF-CCB38BA55768}"/>
            </a:ext>
          </a:extLst>
        </xdr:cNvPr>
        <xdr:cNvCxnSpPr/>
      </xdr:nvCxnSpPr>
      <xdr:spPr>
        <a:xfrm flipV="1">
          <a:off x="4760595" y="4567011"/>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BF026131-F441-4AAC-AE1A-C81155D50BE7}"/>
            </a:ext>
          </a:extLst>
        </xdr:cNvPr>
        <xdr:cNvSpPr txBox="1"/>
      </xdr:nvSpPr>
      <xdr:spPr>
        <a:xfrm>
          <a:off x="4813300" y="60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4AD15EDC-B581-4CB0-B06A-F8AC557550A7}"/>
            </a:ext>
          </a:extLst>
        </xdr:cNvPr>
        <xdr:cNvCxnSpPr/>
      </xdr:nvCxnSpPr>
      <xdr:spPr>
        <a:xfrm>
          <a:off x="4673600" y="607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E3459383-B9E9-48B5-8012-6F96AE68483E}"/>
            </a:ext>
          </a:extLst>
        </xdr:cNvPr>
        <xdr:cNvSpPr txBox="1"/>
      </xdr:nvSpPr>
      <xdr:spPr>
        <a:xfrm>
          <a:off x="4813300" y="434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EAD109EB-D5C3-4AEC-87CE-23BE3E5E61EA}"/>
            </a:ext>
          </a:extLst>
        </xdr:cNvPr>
        <xdr:cNvCxnSpPr/>
      </xdr:nvCxnSpPr>
      <xdr:spPr>
        <a:xfrm>
          <a:off x="4673600" y="456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82" name="有形固定資産減価償却率平均値テキスト">
          <a:extLst>
            <a:ext uri="{FF2B5EF4-FFF2-40B4-BE49-F238E27FC236}">
              <a16:creationId xmlns:a16="http://schemas.microsoft.com/office/drawing/2014/main" id="{87286E39-F118-4A6A-A025-42329DAD2600}"/>
            </a:ext>
          </a:extLst>
        </xdr:cNvPr>
        <xdr:cNvSpPr txBox="1"/>
      </xdr:nvSpPr>
      <xdr:spPr>
        <a:xfrm>
          <a:off x="4813300" y="5345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1E27D01E-49DE-4259-96EF-51B522572810}"/>
            </a:ext>
          </a:extLst>
        </xdr:cNvPr>
        <xdr:cNvSpPr/>
      </xdr:nvSpPr>
      <xdr:spPr>
        <a:xfrm>
          <a:off x="47117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01039DCD-E6DC-4421-BDDF-D0ABB5AB9543}"/>
            </a:ext>
          </a:extLst>
        </xdr:cNvPr>
        <xdr:cNvSpPr/>
      </xdr:nvSpPr>
      <xdr:spPr>
        <a:xfrm>
          <a:off x="4000500" y="548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691621E3-A428-42EC-9186-4C9C3D1BB45F}"/>
            </a:ext>
          </a:extLst>
        </xdr:cNvPr>
        <xdr:cNvSpPr/>
      </xdr:nvSpPr>
      <xdr:spPr>
        <a:xfrm>
          <a:off x="3238500" y="545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A8CA2E4A-1367-43FB-A867-C008FD9A9BF8}"/>
            </a:ext>
          </a:extLst>
        </xdr:cNvPr>
        <xdr:cNvSpPr/>
      </xdr:nvSpPr>
      <xdr:spPr>
        <a:xfrm>
          <a:off x="2476500" y="5413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1A03A5A0-998C-41AB-B59F-D4210FD5ED49}"/>
            </a:ext>
          </a:extLst>
        </xdr:cNvPr>
        <xdr:cNvSpPr/>
      </xdr:nvSpPr>
      <xdr:spPr>
        <a:xfrm>
          <a:off x="1714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8168D1A-8452-46CA-85D7-04D11C33B95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2A17DCC-62EB-49E2-B556-10C357148C0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749E547-C60E-45A9-BFED-CF98D77E2F1C}"/>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0E0730E-12FC-4ECF-A2D7-D7706D42AC4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D4872F5-2819-428D-8BB2-45EAA51A967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93" name="楕円 92">
          <a:extLst>
            <a:ext uri="{FF2B5EF4-FFF2-40B4-BE49-F238E27FC236}">
              <a16:creationId xmlns:a16="http://schemas.microsoft.com/office/drawing/2014/main" id="{2C310B34-4390-44DA-8DFC-E440EF838ADE}"/>
            </a:ext>
          </a:extLst>
        </xdr:cNvPr>
        <xdr:cNvSpPr/>
      </xdr:nvSpPr>
      <xdr:spPr>
        <a:xfrm>
          <a:off x="4711700" y="551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10630</xdr:rowOff>
    </xdr:from>
    <xdr:ext cx="405111" cy="259045"/>
    <xdr:sp macro="" textlink="">
      <xdr:nvSpPr>
        <xdr:cNvPr id="94" name="有形固定資産減価償却率該当値テキスト">
          <a:extLst>
            <a:ext uri="{FF2B5EF4-FFF2-40B4-BE49-F238E27FC236}">
              <a16:creationId xmlns:a16="http://schemas.microsoft.com/office/drawing/2014/main" id="{F387EE4B-7E98-4366-B023-A2E6D0EC788E}"/>
            </a:ext>
          </a:extLst>
        </xdr:cNvPr>
        <xdr:cNvSpPr txBox="1"/>
      </xdr:nvSpPr>
      <xdr:spPr>
        <a:xfrm>
          <a:off x="4813300" y="5497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166642</xdr:rowOff>
    </xdr:from>
    <xdr:to>
      <xdr:col>19</xdr:col>
      <xdr:colOff>187325</xdr:colOff>
      <xdr:row>32</xdr:row>
      <xdr:rowOff>96792</xdr:rowOff>
    </xdr:to>
    <xdr:sp macro="" textlink="">
      <xdr:nvSpPr>
        <xdr:cNvPr id="95" name="楕円 94">
          <a:extLst>
            <a:ext uri="{FF2B5EF4-FFF2-40B4-BE49-F238E27FC236}">
              <a16:creationId xmlns:a16="http://schemas.microsoft.com/office/drawing/2014/main" id="{235010D4-E810-4B37-B2A6-AAC9CF506720}"/>
            </a:ext>
          </a:extLst>
        </xdr:cNvPr>
        <xdr:cNvSpPr/>
      </xdr:nvSpPr>
      <xdr:spPr>
        <a:xfrm>
          <a:off x="4000500" y="548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45992</xdr:rowOff>
    </xdr:from>
    <xdr:to>
      <xdr:col>23</xdr:col>
      <xdr:colOff>85725</xdr:colOff>
      <xdr:row>32</xdr:row>
      <xdr:rowOff>83003</xdr:rowOff>
    </xdr:to>
    <xdr:cxnSp macro="">
      <xdr:nvCxnSpPr>
        <xdr:cNvPr id="96" name="直線コネクタ 95">
          <a:extLst>
            <a:ext uri="{FF2B5EF4-FFF2-40B4-BE49-F238E27FC236}">
              <a16:creationId xmlns:a16="http://schemas.microsoft.com/office/drawing/2014/main" id="{583B725E-CE1F-4C48-BB63-F5ACB74308C5}"/>
            </a:ext>
          </a:extLst>
        </xdr:cNvPr>
        <xdr:cNvCxnSpPr/>
      </xdr:nvCxnSpPr>
      <xdr:spPr>
        <a:xfrm>
          <a:off x="4051300" y="5532392"/>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148136</xdr:rowOff>
    </xdr:from>
    <xdr:to>
      <xdr:col>15</xdr:col>
      <xdr:colOff>187325</xdr:colOff>
      <xdr:row>32</xdr:row>
      <xdr:rowOff>78286</xdr:rowOff>
    </xdr:to>
    <xdr:sp macro="" textlink="">
      <xdr:nvSpPr>
        <xdr:cNvPr id="97" name="楕円 96">
          <a:extLst>
            <a:ext uri="{FF2B5EF4-FFF2-40B4-BE49-F238E27FC236}">
              <a16:creationId xmlns:a16="http://schemas.microsoft.com/office/drawing/2014/main" id="{87150C30-15FF-4E10-9587-9F00DFDD74C3}"/>
            </a:ext>
          </a:extLst>
        </xdr:cNvPr>
        <xdr:cNvSpPr/>
      </xdr:nvSpPr>
      <xdr:spPr>
        <a:xfrm>
          <a:off x="3238500" y="546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27486</xdr:rowOff>
    </xdr:from>
    <xdr:to>
      <xdr:col>19</xdr:col>
      <xdr:colOff>136525</xdr:colOff>
      <xdr:row>32</xdr:row>
      <xdr:rowOff>45992</xdr:rowOff>
    </xdr:to>
    <xdr:cxnSp macro="">
      <xdr:nvCxnSpPr>
        <xdr:cNvPr id="98" name="直線コネクタ 97">
          <a:extLst>
            <a:ext uri="{FF2B5EF4-FFF2-40B4-BE49-F238E27FC236}">
              <a16:creationId xmlns:a16="http://schemas.microsoft.com/office/drawing/2014/main" id="{35553113-FE5E-482C-8202-7F3A6B4919D4}"/>
            </a:ext>
          </a:extLst>
        </xdr:cNvPr>
        <xdr:cNvCxnSpPr/>
      </xdr:nvCxnSpPr>
      <xdr:spPr>
        <a:xfrm>
          <a:off x="3289300" y="5513886"/>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104956</xdr:rowOff>
    </xdr:from>
    <xdr:to>
      <xdr:col>11</xdr:col>
      <xdr:colOff>187325</xdr:colOff>
      <xdr:row>32</xdr:row>
      <xdr:rowOff>35106</xdr:rowOff>
    </xdr:to>
    <xdr:sp macro="" textlink="">
      <xdr:nvSpPr>
        <xdr:cNvPr id="99" name="楕円 98">
          <a:extLst>
            <a:ext uri="{FF2B5EF4-FFF2-40B4-BE49-F238E27FC236}">
              <a16:creationId xmlns:a16="http://schemas.microsoft.com/office/drawing/2014/main" id="{5C41D178-732C-4B11-ADA4-F836F4E511D6}"/>
            </a:ext>
          </a:extLst>
        </xdr:cNvPr>
        <xdr:cNvSpPr/>
      </xdr:nvSpPr>
      <xdr:spPr>
        <a:xfrm>
          <a:off x="2476500" y="54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155756</xdr:rowOff>
    </xdr:from>
    <xdr:to>
      <xdr:col>15</xdr:col>
      <xdr:colOff>136525</xdr:colOff>
      <xdr:row>32</xdr:row>
      <xdr:rowOff>27486</xdr:rowOff>
    </xdr:to>
    <xdr:cxnSp macro="">
      <xdr:nvCxnSpPr>
        <xdr:cNvPr id="100" name="直線コネクタ 99">
          <a:extLst>
            <a:ext uri="{FF2B5EF4-FFF2-40B4-BE49-F238E27FC236}">
              <a16:creationId xmlns:a16="http://schemas.microsoft.com/office/drawing/2014/main" id="{D1BC1681-405E-49DA-8FFF-B67FA3FD98C3}"/>
            </a:ext>
          </a:extLst>
        </xdr:cNvPr>
        <xdr:cNvCxnSpPr/>
      </xdr:nvCxnSpPr>
      <xdr:spPr>
        <a:xfrm>
          <a:off x="2527300" y="547070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67945</xdr:rowOff>
    </xdr:from>
    <xdr:to>
      <xdr:col>7</xdr:col>
      <xdr:colOff>187325</xdr:colOff>
      <xdr:row>31</xdr:row>
      <xdr:rowOff>169545</xdr:rowOff>
    </xdr:to>
    <xdr:sp macro="" textlink="">
      <xdr:nvSpPr>
        <xdr:cNvPr id="101" name="楕円 100">
          <a:extLst>
            <a:ext uri="{FF2B5EF4-FFF2-40B4-BE49-F238E27FC236}">
              <a16:creationId xmlns:a16="http://schemas.microsoft.com/office/drawing/2014/main" id="{46F86D35-93CF-4F87-9CA2-898BC336F970}"/>
            </a:ext>
          </a:extLst>
        </xdr:cNvPr>
        <xdr:cNvSpPr/>
      </xdr:nvSpPr>
      <xdr:spPr>
        <a:xfrm>
          <a:off x="1714500" y="5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118745</xdr:rowOff>
    </xdr:from>
    <xdr:to>
      <xdr:col>11</xdr:col>
      <xdr:colOff>136525</xdr:colOff>
      <xdr:row>31</xdr:row>
      <xdr:rowOff>155756</xdr:rowOff>
    </xdr:to>
    <xdr:cxnSp macro="">
      <xdr:nvCxnSpPr>
        <xdr:cNvPr id="102" name="直線コネクタ 101">
          <a:extLst>
            <a:ext uri="{FF2B5EF4-FFF2-40B4-BE49-F238E27FC236}">
              <a16:creationId xmlns:a16="http://schemas.microsoft.com/office/drawing/2014/main" id="{E4F7C142-B354-43E7-819E-53A0AE0BD9D3}"/>
            </a:ext>
          </a:extLst>
        </xdr:cNvPr>
        <xdr:cNvCxnSpPr/>
      </xdr:nvCxnSpPr>
      <xdr:spPr>
        <a:xfrm>
          <a:off x="1765300" y="5433695"/>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a:extLst>
            <a:ext uri="{FF2B5EF4-FFF2-40B4-BE49-F238E27FC236}">
              <a16:creationId xmlns:a16="http://schemas.microsoft.com/office/drawing/2014/main" id="{1E844405-503B-4EE7-93C8-6F6C477455F2}"/>
            </a:ext>
          </a:extLst>
        </xdr:cNvPr>
        <xdr:cNvSpPr txBox="1"/>
      </xdr:nvSpPr>
      <xdr:spPr>
        <a:xfrm>
          <a:off x="3836044" y="557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104" name="n_2aveValue有形固定資産減価償却率">
          <a:extLst>
            <a:ext uri="{FF2B5EF4-FFF2-40B4-BE49-F238E27FC236}">
              <a16:creationId xmlns:a16="http://schemas.microsoft.com/office/drawing/2014/main" id="{2C0AE802-D9AB-4713-8047-A235D1625B5A}"/>
            </a:ext>
          </a:extLst>
        </xdr:cNvPr>
        <xdr:cNvSpPr txBox="1"/>
      </xdr:nvSpPr>
      <xdr:spPr>
        <a:xfrm>
          <a:off x="3086744" y="523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105" name="n_3aveValue有形固定資産減価償却率">
          <a:extLst>
            <a:ext uri="{FF2B5EF4-FFF2-40B4-BE49-F238E27FC236}">
              <a16:creationId xmlns:a16="http://schemas.microsoft.com/office/drawing/2014/main" id="{BC32E9B6-9ADC-4C26-81B2-8212924FB2CC}"/>
            </a:ext>
          </a:extLst>
        </xdr:cNvPr>
        <xdr:cNvSpPr txBox="1"/>
      </xdr:nvSpPr>
      <xdr:spPr>
        <a:xfrm>
          <a:off x="2324744" y="518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a:extLst>
            <a:ext uri="{FF2B5EF4-FFF2-40B4-BE49-F238E27FC236}">
              <a16:creationId xmlns:a16="http://schemas.microsoft.com/office/drawing/2014/main" id="{A179019D-19DC-4399-BA35-6BF8026C6F51}"/>
            </a:ext>
          </a:extLst>
        </xdr:cNvPr>
        <xdr:cNvSpPr txBox="1"/>
      </xdr:nvSpPr>
      <xdr:spPr>
        <a:xfrm>
          <a:off x="1562744"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113319</xdr:rowOff>
    </xdr:from>
    <xdr:ext cx="405111" cy="259045"/>
    <xdr:sp macro="" textlink="">
      <xdr:nvSpPr>
        <xdr:cNvPr id="107" name="n_1mainValue有形固定資産減価償却率">
          <a:extLst>
            <a:ext uri="{FF2B5EF4-FFF2-40B4-BE49-F238E27FC236}">
              <a16:creationId xmlns:a16="http://schemas.microsoft.com/office/drawing/2014/main" id="{1BA84E53-8D7A-4F55-A93B-357C121DCC13}"/>
            </a:ext>
          </a:extLst>
        </xdr:cNvPr>
        <xdr:cNvSpPr txBox="1"/>
      </xdr:nvSpPr>
      <xdr:spPr>
        <a:xfrm>
          <a:off x="3836044" y="5256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69413</xdr:rowOff>
    </xdr:from>
    <xdr:ext cx="405111" cy="259045"/>
    <xdr:sp macro="" textlink="">
      <xdr:nvSpPr>
        <xdr:cNvPr id="108" name="n_2mainValue有形固定資産減価償却率">
          <a:extLst>
            <a:ext uri="{FF2B5EF4-FFF2-40B4-BE49-F238E27FC236}">
              <a16:creationId xmlns:a16="http://schemas.microsoft.com/office/drawing/2014/main" id="{EFB512F8-20A7-4F43-AB68-FBD859ED276E}"/>
            </a:ext>
          </a:extLst>
        </xdr:cNvPr>
        <xdr:cNvSpPr txBox="1"/>
      </xdr:nvSpPr>
      <xdr:spPr>
        <a:xfrm>
          <a:off x="3086744" y="555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26233</xdr:rowOff>
    </xdr:from>
    <xdr:ext cx="405111" cy="259045"/>
    <xdr:sp macro="" textlink="">
      <xdr:nvSpPr>
        <xdr:cNvPr id="109" name="n_3mainValue有形固定資産減価償却率">
          <a:extLst>
            <a:ext uri="{FF2B5EF4-FFF2-40B4-BE49-F238E27FC236}">
              <a16:creationId xmlns:a16="http://schemas.microsoft.com/office/drawing/2014/main" id="{11AD0845-435F-47E9-A2D9-B299411CAB02}"/>
            </a:ext>
          </a:extLst>
        </xdr:cNvPr>
        <xdr:cNvSpPr txBox="1"/>
      </xdr:nvSpPr>
      <xdr:spPr>
        <a:xfrm>
          <a:off x="2324744" y="551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14622</xdr:rowOff>
    </xdr:from>
    <xdr:ext cx="405111" cy="259045"/>
    <xdr:sp macro="" textlink="">
      <xdr:nvSpPr>
        <xdr:cNvPr id="110" name="n_4mainValue有形固定資産減価償却率">
          <a:extLst>
            <a:ext uri="{FF2B5EF4-FFF2-40B4-BE49-F238E27FC236}">
              <a16:creationId xmlns:a16="http://schemas.microsoft.com/office/drawing/2014/main" id="{7973C5F9-EEF5-4802-9DD4-30CD45E9C6EB}"/>
            </a:ext>
          </a:extLst>
        </xdr:cNvPr>
        <xdr:cNvSpPr txBox="1"/>
      </xdr:nvSpPr>
      <xdr:spPr>
        <a:xfrm>
          <a:off x="1562744" y="51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B5F5D1E-7B87-4BB2-8030-D6C80AC75566}"/>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9073246-A1E0-45AC-85D2-C0F865FC0715}"/>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EADC04F3-1658-41AD-BF0E-5FA8E1F6FE61}"/>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19A207D-D107-421A-8AB2-595874E2C541}"/>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A52E15D-3993-4D70-A836-01DA9D3C4EC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79B0C25-FFDE-46FF-B1C6-19E830D55AF3}"/>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FEBBD59-4463-4D24-A47C-9C5B768BEF7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537FC8C-1F8E-42D3-BE8F-31C07EEF4C6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4D10C67-5533-4578-85EF-16B9E95D25B4}"/>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06FB846-B815-414B-B968-1E9F07E0F98A}"/>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738BE83-DBD7-4BC3-9075-444FC3A185D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1F47B75-D236-4082-A5B1-4C1308C9646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A00EED7-CBF2-4965-B760-321688C8E49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債務償還費率については、前年度より</a:t>
          </a:r>
          <a:r>
            <a:rPr kumimoji="1" lang="en-US" altLang="ja-JP" sz="1100">
              <a:latin typeface="ＭＳ Ｐゴシック" panose="020B0600070205080204" pitchFamily="50" charset="-128"/>
              <a:ea typeface="ＭＳ Ｐゴシック" panose="020B0600070205080204" pitchFamily="50" charset="-128"/>
            </a:rPr>
            <a:t>31.6</a:t>
          </a:r>
          <a:r>
            <a:rPr kumimoji="1" lang="ja-JP" altLang="en-US" sz="1100">
              <a:latin typeface="ＭＳ Ｐゴシック" panose="020B0600070205080204" pitchFamily="50" charset="-128"/>
              <a:ea typeface="ＭＳ Ｐゴシック" panose="020B0600070205080204" pitchFamily="50" charset="-128"/>
            </a:rPr>
            <a:t>％減少しており、県平均及び類似団体平均よりも低く推移している。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文化センター大規模改修事業や街なみ環境整備事業等による地方債残高が前年比で約</a:t>
          </a:r>
          <a:r>
            <a:rPr kumimoji="1" lang="en-US" altLang="ja-JP" sz="1100">
              <a:latin typeface="ＭＳ Ｐゴシック" panose="020B0600070205080204" pitchFamily="50" charset="-128"/>
              <a:ea typeface="ＭＳ Ｐゴシック" panose="020B0600070205080204" pitchFamily="50" charset="-128"/>
            </a:rPr>
            <a:t>373</a:t>
          </a:r>
          <a:r>
            <a:rPr kumimoji="1" lang="ja-JP" altLang="en-US" sz="1100">
              <a:latin typeface="ＭＳ Ｐゴシック" panose="020B0600070205080204" pitchFamily="50" charset="-128"/>
              <a:ea typeface="ＭＳ Ｐゴシック" panose="020B0600070205080204" pitchFamily="50" charset="-128"/>
            </a:rPr>
            <a:t>百万円増しているが、繰り上げ償還の実施等により債務償還費率が減少傾向にある。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よって、今後も繰上償還の実施や地方債発行の抑制を実施するとともに、各種事業の効果検証を行い歳出抑制に努め、さらなる適正化を図っていく。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1C3CB5C-A39C-4DE4-A30A-F3180711C2A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BE7DA91-9DBD-4880-91B4-1B5CCD7AEA8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DDB898C-53E3-4C39-8AD9-0F3DD582868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3D0085A6-02E0-4EAD-80D2-F9DA80A0515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7878BA3-8F01-427A-8A39-A645EAEC0394}"/>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5369F0B-825B-40DD-987A-DF48EB554393}"/>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9A1F31B-4550-473C-8132-A4EDB757070C}"/>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408895B-0612-4CE2-92FE-C7A755E4DB2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0B601D6-4339-4BCB-8E24-B56681F2E3A1}"/>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33F33D5-527C-4266-BB8C-9A238018245B}"/>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A9BCF15-4025-4C9E-81A7-BE7388D4CC8A}"/>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DE522E0-6856-4E55-9BE1-BA9BF2112676}"/>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2AD88DE3-5087-4992-AAC4-D8CA646D625E}"/>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A8CA588A-8600-41AF-9147-1FE2563DF023}"/>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8F2891D-6511-44C8-889E-7836E738D5C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6BE47506-396F-4E88-A62B-605640D7480A}"/>
            </a:ext>
          </a:extLst>
        </xdr:cNvPr>
        <xdr:cNvCxnSpPr/>
      </xdr:nvCxnSpPr>
      <xdr:spPr>
        <a:xfrm flipV="1">
          <a:off x="14793595" y="4541308"/>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1D0AFD45-A03A-4BB8-A87A-965416CE9336}"/>
            </a:ext>
          </a:extLst>
        </xdr:cNvPr>
        <xdr:cNvSpPr txBox="1"/>
      </xdr:nvSpPr>
      <xdr:spPr>
        <a:xfrm>
          <a:off x="14846300" y="602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21E12F3A-D640-46F7-8BCD-849270C4A036}"/>
            </a:ext>
          </a:extLst>
        </xdr:cNvPr>
        <xdr:cNvCxnSpPr/>
      </xdr:nvCxnSpPr>
      <xdr:spPr>
        <a:xfrm>
          <a:off x="14706600" y="601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AC571FAF-252B-4918-A83F-4328E566E1C1}"/>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F75505C-0298-4798-A7EC-0BF3F52AB28A}"/>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2B19D60A-7FB6-4D06-86CE-DD5E877D6EEE}"/>
            </a:ext>
          </a:extLst>
        </xdr:cNvPr>
        <xdr:cNvSpPr txBox="1"/>
      </xdr:nvSpPr>
      <xdr:spPr>
        <a:xfrm>
          <a:off x="14846300" y="5198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832B7E8F-E180-4D47-9E9B-E14CAB4BFC6C}"/>
            </a:ext>
          </a:extLst>
        </xdr:cNvPr>
        <xdr:cNvSpPr/>
      </xdr:nvSpPr>
      <xdr:spPr>
        <a:xfrm>
          <a:off x="14744700" y="52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2B143C62-5936-46D2-A506-F1A6FF2B5ADE}"/>
            </a:ext>
          </a:extLst>
        </xdr:cNvPr>
        <xdr:cNvSpPr/>
      </xdr:nvSpPr>
      <xdr:spPr>
        <a:xfrm>
          <a:off x="14033500" y="5197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ECAE31F9-763D-4CC0-A0F9-179CE264EAA9}"/>
            </a:ext>
          </a:extLst>
        </xdr:cNvPr>
        <xdr:cNvSpPr/>
      </xdr:nvSpPr>
      <xdr:spPr>
        <a:xfrm>
          <a:off x="13271500" y="521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B9B4A980-2232-4961-8410-DB01A15DA8C2}"/>
            </a:ext>
          </a:extLst>
        </xdr:cNvPr>
        <xdr:cNvSpPr/>
      </xdr:nvSpPr>
      <xdr:spPr>
        <a:xfrm>
          <a:off x="12509500" y="5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400D9E75-9DE5-4690-9B43-F7828AD34D4E}"/>
            </a:ext>
          </a:extLst>
        </xdr:cNvPr>
        <xdr:cNvSpPr/>
      </xdr:nvSpPr>
      <xdr:spPr>
        <a:xfrm>
          <a:off x="11747500" y="544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C9A209C-E242-43B8-A7D8-B87C4EDE0DD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1485132-6F1A-4F2C-A28D-3C5EEFA1AF4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CBF70E2-A753-451E-97D3-CE062127812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F110F4C-F864-4992-92F3-1ABF85F5BD0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74A208F-EDD8-41C8-B24A-826059A3FC2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95790</xdr:rowOff>
    </xdr:from>
    <xdr:to>
      <xdr:col>76</xdr:col>
      <xdr:colOff>73025</xdr:colOff>
      <xdr:row>28</xdr:row>
      <xdr:rowOff>25940</xdr:rowOff>
    </xdr:to>
    <xdr:sp macro="" textlink="">
      <xdr:nvSpPr>
        <xdr:cNvPr id="155" name="楕円 154">
          <a:extLst>
            <a:ext uri="{FF2B5EF4-FFF2-40B4-BE49-F238E27FC236}">
              <a16:creationId xmlns:a16="http://schemas.microsoft.com/office/drawing/2014/main" id="{41E5C2CD-5086-4577-B88C-4F6BB7EEE255}"/>
            </a:ext>
          </a:extLst>
        </xdr:cNvPr>
        <xdr:cNvSpPr/>
      </xdr:nvSpPr>
      <xdr:spPr>
        <a:xfrm>
          <a:off x="14744700" y="472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118667</xdr:rowOff>
    </xdr:from>
    <xdr:ext cx="469744" cy="259045"/>
    <xdr:sp macro="" textlink="">
      <xdr:nvSpPr>
        <xdr:cNvPr id="156" name="債務償還比率該当値テキスト">
          <a:extLst>
            <a:ext uri="{FF2B5EF4-FFF2-40B4-BE49-F238E27FC236}">
              <a16:creationId xmlns:a16="http://schemas.microsoft.com/office/drawing/2014/main" id="{A07E4029-9F33-47D8-802A-A666AF606B7C}"/>
            </a:ext>
          </a:extLst>
        </xdr:cNvPr>
        <xdr:cNvSpPr txBox="1"/>
      </xdr:nvSpPr>
      <xdr:spPr>
        <a:xfrm>
          <a:off x="14846300" y="457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152643</xdr:rowOff>
    </xdr:from>
    <xdr:to>
      <xdr:col>72</xdr:col>
      <xdr:colOff>123825</xdr:colOff>
      <xdr:row>28</xdr:row>
      <xdr:rowOff>82793</xdr:rowOff>
    </xdr:to>
    <xdr:sp macro="" textlink="">
      <xdr:nvSpPr>
        <xdr:cNvPr id="157" name="楕円 156">
          <a:extLst>
            <a:ext uri="{FF2B5EF4-FFF2-40B4-BE49-F238E27FC236}">
              <a16:creationId xmlns:a16="http://schemas.microsoft.com/office/drawing/2014/main" id="{E1E831C1-77E0-4C96-A9FF-227E8140ECCE}"/>
            </a:ext>
          </a:extLst>
        </xdr:cNvPr>
        <xdr:cNvSpPr/>
      </xdr:nvSpPr>
      <xdr:spPr>
        <a:xfrm>
          <a:off x="14033500" y="478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146590</xdr:rowOff>
    </xdr:from>
    <xdr:to>
      <xdr:col>76</xdr:col>
      <xdr:colOff>22225</xdr:colOff>
      <xdr:row>28</xdr:row>
      <xdr:rowOff>31993</xdr:rowOff>
    </xdr:to>
    <xdr:cxnSp macro="">
      <xdr:nvCxnSpPr>
        <xdr:cNvPr id="158" name="直線コネクタ 157">
          <a:extLst>
            <a:ext uri="{FF2B5EF4-FFF2-40B4-BE49-F238E27FC236}">
              <a16:creationId xmlns:a16="http://schemas.microsoft.com/office/drawing/2014/main" id="{C54225EB-FD08-4300-811F-438A6BC3AA44}"/>
            </a:ext>
          </a:extLst>
        </xdr:cNvPr>
        <xdr:cNvCxnSpPr/>
      </xdr:nvCxnSpPr>
      <xdr:spPr>
        <a:xfrm flipV="1">
          <a:off x="14084300" y="4775740"/>
          <a:ext cx="711200" cy="5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9260</xdr:rowOff>
    </xdr:from>
    <xdr:to>
      <xdr:col>68</xdr:col>
      <xdr:colOff>123825</xdr:colOff>
      <xdr:row>28</xdr:row>
      <xdr:rowOff>110860</xdr:rowOff>
    </xdr:to>
    <xdr:sp macro="" textlink="">
      <xdr:nvSpPr>
        <xdr:cNvPr id="159" name="楕円 158">
          <a:extLst>
            <a:ext uri="{FF2B5EF4-FFF2-40B4-BE49-F238E27FC236}">
              <a16:creationId xmlns:a16="http://schemas.microsoft.com/office/drawing/2014/main" id="{978BDD99-064B-4D4F-A5B0-02598E24B9D5}"/>
            </a:ext>
          </a:extLst>
        </xdr:cNvPr>
        <xdr:cNvSpPr/>
      </xdr:nvSpPr>
      <xdr:spPr>
        <a:xfrm>
          <a:off x="13271500" y="48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31993</xdr:rowOff>
    </xdr:from>
    <xdr:to>
      <xdr:col>72</xdr:col>
      <xdr:colOff>73025</xdr:colOff>
      <xdr:row>28</xdr:row>
      <xdr:rowOff>60060</xdr:rowOff>
    </xdr:to>
    <xdr:cxnSp macro="">
      <xdr:nvCxnSpPr>
        <xdr:cNvPr id="160" name="直線コネクタ 159">
          <a:extLst>
            <a:ext uri="{FF2B5EF4-FFF2-40B4-BE49-F238E27FC236}">
              <a16:creationId xmlns:a16="http://schemas.microsoft.com/office/drawing/2014/main" id="{862D3631-D445-4742-933C-FBD96B269862}"/>
            </a:ext>
          </a:extLst>
        </xdr:cNvPr>
        <xdr:cNvCxnSpPr/>
      </xdr:nvCxnSpPr>
      <xdr:spPr>
        <a:xfrm flipV="1">
          <a:off x="13322300" y="4832593"/>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95980</xdr:rowOff>
    </xdr:from>
    <xdr:to>
      <xdr:col>64</xdr:col>
      <xdr:colOff>123825</xdr:colOff>
      <xdr:row>29</xdr:row>
      <xdr:rowOff>26130</xdr:rowOff>
    </xdr:to>
    <xdr:sp macro="" textlink="">
      <xdr:nvSpPr>
        <xdr:cNvPr id="161" name="楕円 160">
          <a:extLst>
            <a:ext uri="{FF2B5EF4-FFF2-40B4-BE49-F238E27FC236}">
              <a16:creationId xmlns:a16="http://schemas.microsoft.com/office/drawing/2014/main" id="{13E325A2-92DD-4319-AF1F-E27532B8A82A}"/>
            </a:ext>
          </a:extLst>
        </xdr:cNvPr>
        <xdr:cNvSpPr/>
      </xdr:nvSpPr>
      <xdr:spPr>
        <a:xfrm>
          <a:off x="12509500" y="489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60060</xdr:rowOff>
    </xdr:from>
    <xdr:to>
      <xdr:col>68</xdr:col>
      <xdr:colOff>73025</xdr:colOff>
      <xdr:row>28</xdr:row>
      <xdr:rowOff>146780</xdr:rowOff>
    </xdr:to>
    <xdr:cxnSp macro="">
      <xdr:nvCxnSpPr>
        <xdr:cNvPr id="162" name="直線コネクタ 161">
          <a:extLst>
            <a:ext uri="{FF2B5EF4-FFF2-40B4-BE49-F238E27FC236}">
              <a16:creationId xmlns:a16="http://schemas.microsoft.com/office/drawing/2014/main" id="{2347139B-7135-4041-A835-86914FB4F63A}"/>
            </a:ext>
          </a:extLst>
        </xdr:cNvPr>
        <xdr:cNvCxnSpPr/>
      </xdr:nvCxnSpPr>
      <xdr:spPr>
        <a:xfrm flipV="1">
          <a:off x="12560300" y="4860660"/>
          <a:ext cx="762000" cy="8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72961</xdr:rowOff>
    </xdr:from>
    <xdr:to>
      <xdr:col>60</xdr:col>
      <xdr:colOff>123825</xdr:colOff>
      <xdr:row>30</xdr:row>
      <xdr:rowOff>3111</xdr:rowOff>
    </xdr:to>
    <xdr:sp macro="" textlink="">
      <xdr:nvSpPr>
        <xdr:cNvPr id="163" name="楕円 162">
          <a:extLst>
            <a:ext uri="{FF2B5EF4-FFF2-40B4-BE49-F238E27FC236}">
              <a16:creationId xmlns:a16="http://schemas.microsoft.com/office/drawing/2014/main" id="{1C68259C-70FC-4948-BC14-350A4E17E006}"/>
            </a:ext>
          </a:extLst>
        </xdr:cNvPr>
        <xdr:cNvSpPr/>
      </xdr:nvSpPr>
      <xdr:spPr>
        <a:xfrm>
          <a:off x="11747500" y="504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146780</xdr:rowOff>
    </xdr:from>
    <xdr:to>
      <xdr:col>64</xdr:col>
      <xdr:colOff>73025</xdr:colOff>
      <xdr:row>29</xdr:row>
      <xdr:rowOff>123761</xdr:rowOff>
    </xdr:to>
    <xdr:cxnSp macro="">
      <xdr:nvCxnSpPr>
        <xdr:cNvPr id="164" name="直線コネクタ 163">
          <a:extLst>
            <a:ext uri="{FF2B5EF4-FFF2-40B4-BE49-F238E27FC236}">
              <a16:creationId xmlns:a16="http://schemas.microsoft.com/office/drawing/2014/main" id="{331D9D89-2DAE-4A9C-A26F-90219E5066E2}"/>
            </a:ext>
          </a:extLst>
        </xdr:cNvPr>
        <xdr:cNvCxnSpPr/>
      </xdr:nvCxnSpPr>
      <xdr:spPr>
        <a:xfrm flipV="1">
          <a:off x="11798300" y="4947380"/>
          <a:ext cx="762000" cy="14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5" name="n_1aveValue債務償還比率">
          <a:extLst>
            <a:ext uri="{FF2B5EF4-FFF2-40B4-BE49-F238E27FC236}">
              <a16:creationId xmlns:a16="http://schemas.microsoft.com/office/drawing/2014/main" id="{FB85F271-EADE-4D7D-8592-DC22F682D379}"/>
            </a:ext>
          </a:extLst>
        </xdr:cNvPr>
        <xdr:cNvSpPr txBox="1"/>
      </xdr:nvSpPr>
      <xdr:spPr>
        <a:xfrm>
          <a:off x="13836727" y="529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6" name="n_2aveValue債務償還比率">
          <a:extLst>
            <a:ext uri="{FF2B5EF4-FFF2-40B4-BE49-F238E27FC236}">
              <a16:creationId xmlns:a16="http://schemas.microsoft.com/office/drawing/2014/main" id="{EEA24B84-4E58-4630-AA85-31E0DFF7CC04}"/>
            </a:ext>
          </a:extLst>
        </xdr:cNvPr>
        <xdr:cNvSpPr txBox="1"/>
      </xdr:nvSpPr>
      <xdr:spPr>
        <a:xfrm>
          <a:off x="13087427" y="530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7" name="n_3aveValue債務償還比率">
          <a:extLst>
            <a:ext uri="{FF2B5EF4-FFF2-40B4-BE49-F238E27FC236}">
              <a16:creationId xmlns:a16="http://schemas.microsoft.com/office/drawing/2014/main" id="{8EDE6858-ADB8-481F-9CE4-2254CF45DBFE}"/>
            </a:ext>
          </a:extLst>
        </xdr:cNvPr>
        <xdr:cNvSpPr txBox="1"/>
      </xdr:nvSpPr>
      <xdr:spPr>
        <a:xfrm>
          <a:off x="12325427" y="53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8" name="n_4aveValue債務償還比率">
          <a:extLst>
            <a:ext uri="{FF2B5EF4-FFF2-40B4-BE49-F238E27FC236}">
              <a16:creationId xmlns:a16="http://schemas.microsoft.com/office/drawing/2014/main" id="{775C0FB3-5D0A-4874-A374-C55D127CFD12}"/>
            </a:ext>
          </a:extLst>
        </xdr:cNvPr>
        <xdr:cNvSpPr txBox="1"/>
      </xdr:nvSpPr>
      <xdr:spPr>
        <a:xfrm>
          <a:off x="11563427" y="553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99320</xdr:rowOff>
    </xdr:from>
    <xdr:ext cx="469744" cy="259045"/>
    <xdr:sp macro="" textlink="">
      <xdr:nvSpPr>
        <xdr:cNvPr id="169" name="n_1mainValue債務償還比率">
          <a:extLst>
            <a:ext uri="{FF2B5EF4-FFF2-40B4-BE49-F238E27FC236}">
              <a16:creationId xmlns:a16="http://schemas.microsoft.com/office/drawing/2014/main" id="{04109833-620C-42DD-9667-47EA6995CEFE}"/>
            </a:ext>
          </a:extLst>
        </xdr:cNvPr>
        <xdr:cNvSpPr txBox="1"/>
      </xdr:nvSpPr>
      <xdr:spPr>
        <a:xfrm>
          <a:off x="13836727" y="455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127387</xdr:rowOff>
    </xdr:from>
    <xdr:ext cx="469744" cy="259045"/>
    <xdr:sp macro="" textlink="">
      <xdr:nvSpPr>
        <xdr:cNvPr id="170" name="n_2mainValue債務償還比率">
          <a:extLst>
            <a:ext uri="{FF2B5EF4-FFF2-40B4-BE49-F238E27FC236}">
              <a16:creationId xmlns:a16="http://schemas.microsoft.com/office/drawing/2014/main" id="{0E5E1996-D1C6-4450-A0BF-C97AA8EB209B}"/>
            </a:ext>
          </a:extLst>
        </xdr:cNvPr>
        <xdr:cNvSpPr txBox="1"/>
      </xdr:nvSpPr>
      <xdr:spPr>
        <a:xfrm>
          <a:off x="13087427" y="458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42657</xdr:rowOff>
    </xdr:from>
    <xdr:ext cx="469744" cy="259045"/>
    <xdr:sp macro="" textlink="">
      <xdr:nvSpPr>
        <xdr:cNvPr id="171" name="n_3mainValue債務償還比率">
          <a:extLst>
            <a:ext uri="{FF2B5EF4-FFF2-40B4-BE49-F238E27FC236}">
              <a16:creationId xmlns:a16="http://schemas.microsoft.com/office/drawing/2014/main" id="{7E77F0B3-29F6-4693-86C0-AF9464CCF8A6}"/>
            </a:ext>
          </a:extLst>
        </xdr:cNvPr>
        <xdr:cNvSpPr txBox="1"/>
      </xdr:nvSpPr>
      <xdr:spPr>
        <a:xfrm>
          <a:off x="12325427" y="467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19638</xdr:rowOff>
    </xdr:from>
    <xdr:ext cx="469744" cy="259045"/>
    <xdr:sp macro="" textlink="">
      <xdr:nvSpPr>
        <xdr:cNvPr id="172" name="n_4mainValue債務償還比率">
          <a:extLst>
            <a:ext uri="{FF2B5EF4-FFF2-40B4-BE49-F238E27FC236}">
              <a16:creationId xmlns:a16="http://schemas.microsoft.com/office/drawing/2014/main" id="{3F0A12B9-72AA-4352-9210-E51DC69F8AAD}"/>
            </a:ext>
          </a:extLst>
        </xdr:cNvPr>
        <xdr:cNvSpPr txBox="1"/>
      </xdr:nvSpPr>
      <xdr:spPr>
        <a:xfrm>
          <a:off x="11563427" y="482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8822CB1-C350-4651-8642-4B443039F2C1}"/>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BAAB1392-9E0D-4120-B333-5B261104A5F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EEAB095-8F54-458C-91CE-35222937C1B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C505DC0D-DAE7-46AE-A76B-90E4A1D06DBB}"/>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C3D786B0-7942-4E00-8158-039D4613137A}"/>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3EC0D7FA-5D10-4BBE-8692-D94CF79ED646}"/>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8DB1BF-FF61-4E1F-A8A3-1170247CD5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FDD62A-7B67-4B39-B414-FA4DC972A6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889432-66AF-4013-B8B7-DA06B54ADD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BAF9B9-775D-409E-8270-B5C3A509F6D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F196DD-BA7B-4E23-A515-8FFDED9891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D8DA84-A086-478C-9CAF-F94263897C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6DBA176-0B2A-4829-9A90-199EAF51CD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E8BF96-8F33-467F-8DF7-B18AFF86CB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3DE319-3CF5-45EA-A205-D99B8C0F0E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FE2619-55F2-4C3B-8319-162D33FC3A0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2F1378-CD39-4891-A98B-60F449296B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2D4D60-06E9-4071-ABDB-512926D1023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ABECFD-DA2E-4BD7-8469-26DD586851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D7CAF9-FB77-49F9-ADD3-265D6AC0AA1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4EF843-BD80-43C7-AA39-4A988DF5549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6A618C2-37AA-42F4-95A6-BF46D090ED8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9ACAB4-A17D-43D5-B3A5-FBA6A9E85C7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43D5A54-8893-4049-9D26-636675FA68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F80B7A-BC9A-408C-B924-875F5D3317F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631DF9-BEDA-43B8-91AF-432F62CFBAF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D19C7F-A385-4822-A91A-3278096AE7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9B55DD-D733-48B2-8002-CC7CDC600E5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D31216-F59B-416B-A492-D1E16EE8965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50C388-E33E-407B-8A4F-B02723DE82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29948F-630A-45C7-AF94-E839CF23751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EC740D-AAF2-46E2-8068-358A18A03FB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3BAA61-5B6B-4C2F-B079-87380359C3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88F580-1853-4DF0-B81C-DC35D6D866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9DA15D-C749-4306-8C8C-FA0479C041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D74CB3-9CE7-482D-A5EC-D37B2732B58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72FC7F-950D-4F28-8518-9047AF2D03A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A8BABB-8CF6-4F34-BDEF-E3E270813A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244334-5B3E-408D-9320-0F56F99BD6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060F41-3087-4D58-A926-8326FC2F79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781837-A2B2-4881-B962-6ADC659165E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6E4F28-D9AD-445C-8DF1-5C69FFA84E6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FB561F5-A87E-4F43-BC67-41E5C528D03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482457-1B04-473D-9DFA-ED8D18F4DDA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E5C503-84FE-48B8-A9AB-2F5AB6AA2C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E786280-543E-42B0-AD02-D9207E3C40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11F547-F7D3-49E2-89D8-D6DE7BAD6D6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2EC502-7A7E-48CE-80A6-949A90177CB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14CB060-8502-4ED5-8453-C3F60790E8B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A9BFE0B-18C8-4211-91CD-E4076242DFF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8E18C08-8C1D-459E-9C3F-457BA53AE45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DF32CB1-9CD4-458A-BAD9-82F8C2FB4E4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FA790C3-3F3C-4887-9C54-1ACF01ADA23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8197C0B-B4FB-46C9-A636-F5371A60B00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5479F3C-32F8-42AB-A71C-F5767137B93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8B175D4-7490-4D9C-87D2-500552CEEA3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BB3A8BF-A421-4845-B141-8914A6A9F7D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C9D9A12-AA35-478B-B91E-77BDFE6128C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5A7018B-78C0-4DFD-AFA0-4F63C263F2F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E30C53C-F166-40B7-B66C-9D34A5E4FB9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D36C1FB-552D-4828-A01A-AB6582CFCD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5379D8D6-5367-47E7-AEF1-DC38CD69B60E}"/>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40D7ACB3-830A-4C5A-A62A-176F2BA76062}"/>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499E3973-AE9F-4FB8-9F65-049C8DA1ACB8}"/>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27FE75C-9E9A-4A3F-9606-904BC37EFC31}"/>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1126F81-646C-4DC8-88E9-85E9F53B0135}"/>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ABBF6058-E7C3-4476-A85B-7523AC53A946}"/>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DD4C3D98-6A55-4FFD-9482-25F640764E8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827098FC-D42A-41F0-9B36-3CBC78D5FEA2}"/>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7FDC3AB-85E1-437C-B208-F4D67E898A02}"/>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F8080227-DF47-49C5-AE6D-E9A7553F8879}"/>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D6224BCD-ACE7-48D9-A557-6AF1A3D8C4AD}"/>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45AECC-59C9-4742-94AA-F37FAE634FB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D0593C7-F6D3-4CF6-AC4E-CF9CD8B324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632428-CB7F-4571-BDB6-DCC6FC77EF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3845263-C5F2-45D7-B1B0-E11065AF6FB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AB2B07-0C0A-491A-A88F-E2BFEC701F0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73" name="楕円 72">
          <a:extLst>
            <a:ext uri="{FF2B5EF4-FFF2-40B4-BE49-F238E27FC236}">
              <a16:creationId xmlns:a16="http://schemas.microsoft.com/office/drawing/2014/main" id="{F82C8A50-080E-45A3-B8EF-896597AE541E}"/>
            </a:ext>
          </a:extLst>
        </xdr:cNvPr>
        <xdr:cNvSpPr/>
      </xdr:nvSpPr>
      <xdr:spPr>
        <a:xfrm>
          <a:off x="4584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C7C7D9A8-CBEF-4FCF-841F-D1361487C477}"/>
            </a:ext>
          </a:extLst>
        </xdr:cNvPr>
        <xdr:cNvSpPr txBox="1"/>
      </xdr:nvSpPr>
      <xdr:spPr>
        <a:xfrm>
          <a:off x="4673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74930</xdr:rowOff>
    </xdr:from>
    <xdr:to>
      <xdr:col>20</xdr:col>
      <xdr:colOff>38100</xdr:colOff>
      <xdr:row>39</xdr:row>
      <xdr:rowOff>5080</xdr:rowOff>
    </xdr:to>
    <xdr:sp macro="" textlink="">
      <xdr:nvSpPr>
        <xdr:cNvPr id="75" name="楕円 74">
          <a:extLst>
            <a:ext uri="{FF2B5EF4-FFF2-40B4-BE49-F238E27FC236}">
              <a16:creationId xmlns:a16="http://schemas.microsoft.com/office/drawing/2014/main" id="{97A528D1-CC7A-443E-B9B6-5290237AA1BF}"/>
            </a:ext>
          </a:extLst>
        </xdr:cNvPr>
        <xdr:cNvSpPr/>
      </xdr:nvSpPr>
      <xdr:spPr>
        <a:xfrm>
          <a:off x="3746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125730</xdr:rowOff>
    </xdr:from>
    <xdr:to>
      <xdr:col>24</xdr:col>
      <xdr:colOff>63500</xdr:colOff>
      <xdr:row>38</xdr:row>
      <xdr:rowOff>163830</xdr:rowOff>
    </xdr:to>
    <xdr:cxnSp macro="">
      <xdr:nvCxnSpPr>
        <xdr:cNvPr id="76" name="直線コネクタ 75">
          <a:extLst>
            <a:ext uri="{FF2B5EF4-FFF2-40B4-BE49-F238E27FC236}">
              <a16:creationId xmlns:a16="http://schemas.microsoft.com/office/drawing/2014/main" id="{0A4B344E-89E5-4733-905F-EC1AD90D8395}"/>
            </a:ext>
          </a:extLst>
        </xdr:cNvPr>
        <xdr:cNvCxnSpPr/>
      </xdr:nvCxnSpPr>
      <xdr:spPr>
        <a:xfrm>
          <a:off x="3797300" y="66408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55880</xdr:rowOff>
    </xdr:from>
    <xdr:to>
      <xdr:col>15</xdr:col>
      <xdr:colOff>101600</xdr:colOff>
      <xdr:row>38</xdr:row>
      <xdr:rowOff>157480</xdr:rowOff>
    </xdr:to>
    <xdr:sp macro="" textlink="">
      <xdr:nvSpPr>
        <xdr:cNvPr id="77" name="楕円 76">
          <a:extLst>
            <a:ext uri="{FF2B5EF4-FFF2-40B4-BE49-F238E27FC236}">
              <a16:creationId xmlns:a16="http://schemas.microsoft.com/office/drawing/2014/main" id="{32B620AF-DC6F-4D12-8CA9-0EA3AC1503F8}"/>
            </a:ext>
          </a:extLst>
        </xdr:cNvPr>
        <xdr:cNvSpPr/>
      </xdr:nvSpPr>
      <xdr:spPr>
        <a:xfrm>
          <a:off x="2857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106680</xdr:rowOff>
    </xdr:from>
    <xdr:to>
      <xdr:col>19</xdr:col>
      <xdr:colOff>177800</xdr:colOff>
      <xdr:row>38</xdr:row>
      <xdr:rowOff>125730</xdr:rowOff>
    </xdr:to>
    <xdr:cxnSp macro="">
      <xdr:nvCxnSpPr>
        <xdr:cNvPr id="78" name="直線コネクタ 77">
          <a:extLst>
            <a:ext uri="{FF2B5EF4-FFF2-40B4-BE49-F238E27FC236}">
              <a16:creationId xmlns:a16="http://schemas.microsoft.com/office/drawing/2014/main" id="{FEB106A5-6565-47C1-90A3-9774D00F1543}"/>
            </a:ext>
          </a:extLst>
        </xdr:cNvPr>
        <xdr:cNvCxnSpPr/>
      </xdr:nvCxnSpPr>
      <xdr:spPr>
        <a:xfrm>
          <a:off x="2908300" y="66217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33020</xdr:rowOff>
    </xdr:from>
    <xdr:to>
      <xdr:col>10</xdr:col>
      <xdr:colOff>165100</xdr:colOff>
      <xdr:row>38</xdr:row>
      <xdr:rowOff>134620</xdr:rowOff>
    </xdr:to>
    <xdr:sp macro="" textlink="">
      <xdr:nvSpPr>
        <xdr:cNvPr id="79" name="楕円 78">
          <a:extLst>
            <a:ext uri="{FF2B5EF4-FFF2-40B4-BE49-F238E27FC236}">
              <a16:creationId xmlns:a16="http://schemas.microsoft.com/office/drawing/2014/main" id="{4C6EE4D7-68C8-4443-81AF-2D04B82BF531}"/>
            </a:ext>
          </a:extLst>
        </xdr:cNvPr>
        <xdr:cNvSpPr/>
      </xdr:nvSpPr>
      <xdr:spPr>
        <a:xfrm>
          <a:off x="1968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83820</xdr:rowOff>
    </xdr:from>
    <xdr:to>
      <xdr:col>15</xdr:col>
      <xdr:colOff>50800</xdr:colOff>
      <xdr:row>38</xdr:row>
      <xdr:rowOff>106680</xdr:rowOff>
    </xdr:to>
    <xdr:cxnSp macro="">
      <xdr:nvCxnSpPr>
        <xdr:cNvPr id="80" name="直線コネクタ 79">
          <a:extLst>
            <a:ext uri="{FF2B5EF4-FFF2-40B4-BE49-F238E27FC236}">
              <a16:creationId xmlns:a16="http://schemas.microsoft.com/office/drawing/2014/main" id="{B5FC6B3B-8059-43AF-BE17-553D3A51EEFA}"/>
            </a:ext>
          </a:extLst>
        </xdr:cNvPr>
        <xdr:cNvCxnSpPr/>
      </xdr:nvCxnSpPr>
      <xdr:spPr>
        <a:xfrm>
          <a:off x="2019300" y="6598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E2B49B1A-851F-4056-82E0-153277A2F4DD}"/>
            </a:ext>
          </a:extLst>
        </xdr:cNvPr>
        <xdr:cNvSpPr/>
      </xdr:nvSpPr>
      <xdr:spPr>
        <a:xfrm>
          <a:off x="1079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83820</xdr:rowOff>
    </xdr:to>
    <xdr:cxnSp macro="">
      <xdr:nvCxnSpPr>
        <xdr:cNvPr id="82" name="直線コネクタ 81">
          <a:extLst>
            <a:ext uri="{FF2B5EF4-FFF2-40B4-BE49-F238E27FC236}">
              <a16:creationId xmlns:a16="http://schemas.microsoft.com/office/drawing/2014/main" id="{64D04870-82B1-4FF2-A6E1-08B19D002376}"/>
            </a:ext>
          </a:extLst>
        </xdr:cNvPr>
        <xdr:cNvCxnSpPr/>
      </xdr:nvCxnSpPr>
      <xdr:spPr>
        <a:xfrm>
          <a:off x="1130300" y="6576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04C4ECE6-0A39-482B-B2F6-F6B5184FBD4D}"/>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7DDBD89F-61D3-463E-9A49-A1FD5EA28507}"/>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D144D5D8-4AA1-4E83-9464-1DAE64086C1E}"/>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3FD1A3F8-BEF2-4C09-B513-AD9FF50E4797}"/>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167657</xdr:rowOff>
    </xdr:from>
    <xdr:ext cx="405111" cy="259045"/>
    <xdr:sp macro="" textlink="">
      <xdr:nvSpPr>
        <xdr:cNvPr id="87" name="n_1mainValue【道路】&#10;有形固定資産減価償却率">
          <a:extLst>
            <a:ext uri="{FF2B5EF4-FFF2-40B4-BE49-F238E27FC236}">
              <a16:creationId xmlns:a16="http://schemas.microsoft.com/office/drawing/2014/main" id="{B496D6DC-200C-4E49-8F51-FD28AFBDFD56}"/>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148607</xdr:rowOff>
    </xdr:from>
    <xdr:ext cx="405111" cy="259045"/>
    <xdr:sp macro="" textlink="">
      <xdr:nvSpPr>
        <xdr:cNvPr id="88" name="n_2mainValue【道路】&#10;有形固定資産減価償却率">
          <a:extLst>
            <a:ext uri="{FF2B5EF4-FFF2-40B4-BE49-F238E27FC236}">
              <a16:creationId xmlns:a16="http://schemas.microsoft.com/office/drawing/2014/main" id="{529470DD-67CC-423E-8ED0-5DF7A4607B5D}"/>
            </a:ext>
          </a:extLst>
        </xdr:cNvPr>
        <xdr:cNvSpPr txBox="1"/>
      </xdr:nvSpPr>
      <xdr:spPr>
        <a:xfrm>
          <a:off x="2705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125747</xdr:rowOff>
    </xdr:from>
    <xdr:ext cx="405111" cy="259045"/>
    <xdr:sp macro="" textlink="">
      <xdr:nvSpPr>
        <xdr:cNvPr id="89" name="n_3mainValue【道路】&#10;有形固定資産減価償却率">
          <a:extLst>
            <a:ext uri="{FF2B5EF4-FFF2-40B4-BE49-F238E27FC236}">
              <a16:creationId xmlns:a16="http://schemas.microsoft.com/office/drawing/2014/main" id="{FF713C82-20E7-4E1F-9AF2-7745055EBB61}"/>
            </a:ext>
          </a:extLst>
        </xdr:cNvPr>
        <xdr:cNvSpPr txBox="1"/>
      </xdr:nvSpPr>
      <xdr:spPr>
        <a:xfrm>
          <a:off x="1816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A7F02A1D-C392-4684-A2E6-120119BD8113}"/>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98B4C82-18A3-4EBD-8519-8868972E4E6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BF9B74D-A405-43DA-BD14-32960A31C16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FBFAE56-CEF7-4F1D-9D1E-301539DE86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D256DFE-E73D-4789-BFF0-9F0F14BB793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23120C0-5ECA-44EC-8F1B-44F0773C71C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173EDBA-2C5B-4B85-9F89-65659586C81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1964CAC-8C62-4622-BD33-4A438CC3694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78F6878-8E70-4BDC-A845-09551165C82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7CD6910-C220-4B7C-B9BC-8EBC79F156E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846ECC0-F08E-4554-977D-CDA57D2153B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BE37223-1F8A-4FE8-9974-0917DCF11A7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BFE770A-A68B-49AA-AE9D-EE96D6A052D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C522778-8DCC-4EE4-AB81-C7E426277A0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03D3FD1-4E4C-4A77-9B45-2DA7869CFB6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55C5C70-4773-4307-9615-F3C20E9E803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D73D3A0-4098-4E1D-AC86-E6C22514C41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3A1822E-84EE-4D4F-8CE8-F55EADD4BDC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2EDE4D2-915E-47F3-B238-DDFD3E02641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A226A53-BF06-487F-ABCF-DE99000B798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747E8C1-4C33-4E1E-ACE6-482D42BE15F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CA41E98-2567-4B52-9306-B5E33941D9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BF3EEFF-B7AB-4AED-B576-621A486049D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08182DF-0672-4142-A3E5-E8C6AA748FC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8C43B6B-AFD8-420A-A09B-F9F0CF91C554}"/>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428455F1-8588-4BC9-BA1C-F1A63E9D3D7F}"/>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7D0E502C-9320-4AB4-A34D-21F9E039A7E3}"/>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CCB32FEA-868A-490B-9BD0-6D9A41D21A01}"/>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95DF94F5-1B3B-48FE-A7CB-76D89550CF06}"/>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2EE7A601-D909-4915-8D87-7FC86D98BF4F}"/>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61A1DB4A-1630-4AE3-87C9-29159496CCCD}"/>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FACAB4B2-4462-422A-84B1-ED98D672E9FB}"/>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ADF7389-F842-4B1D-85A0-28E6721BC891}"/>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ECA514B5-D617-43C7-BA97-34F04C19C233}"/>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97348684-D991-431E-8BF7-4C3F9795C46A}"/>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B69E7D-5DB9-4662-97CF-A45D3D923F0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B59A18B-CC1B-416D-A68D-D2E9AAD0807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602112-C310-414E-BF74-94ECF41FB75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2B40E74-7753-4CD9-B4A6-7495A904313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CD65B1-436D-490F-93AF-72ADB18E458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124327</xdr:rowOff>
    </xdr:from>
    <xdr:to>
      <xdr:col>55</xdr:col>
      <xdr:colOff>50800</xdr:colOff>
      <xdr:row>39</xdr:row>
      <xdr:rowOff>54477</xdr:rowOff>
    </xdr:to>
    <xdr:sp macro="" textlink="">
      <xdr:nvSpPr>
        <xdr:cNvPr id="130" name="楕円 129">
          <a:extLst>
            <a:ext uri="{FF2B5EF4-FFF2-40B4-BE49-F238E27FC236}">
              <a16:creationId xmlns:a16="http://schemas.microsoft.com/office/drawing/2014/main" id="{FCE3F2F2-15A2-4EF1-80AB-6D5017D39F3D}"/>
            </a:ext>
          </a:extLst>
        </xdr:cNvPr>
        <xdr:cNvSpPr/>
      </xdr:nvSpPr>
      <xdr:spPr>
        <a:xfrm>
          <a:off x="10426700" y="663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102754</xdr:rowOff>
    </xdr:from>
    <xdr:ext cx="534377" cy="259045"/>
    <xdr:sp macro="" textlink="">
      <xdr:nvSpPr>
        <xdr:cNvPr id="131" name="【道路】&#10;一人当たり延長該当値テキスト">
          <a:extLst>
            <a:ext uri="{FF2B5EF4-FFF2-40B4-BE49-F238E27FC236}">
              <a16:creationId xmlns:a16="http://schemas.microsoft.com/office/drawing/2014/main" id="{4F72022B-35B2-4586-B5AF-6A29D8DDD49C}"/>
            </a:ext>
          </a:extLst>
        </xdr:cNvPr>
        <xdr:cNvSpPr txBox="1"/>
      </xdr:nvSpPr>
      <xdr:spPr>
        <a:xfrm>
          <a:off x="10515600" y="661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133680</xdr:rowOff>
    </xdr:from>
    <xdr:to>
      <xdr:col>50</xdr:col>
      <xdr:colOff>165100</xdr:colOff>
      <xdr:row>39</xdr:row>
      <xdr:rowOff>63830</xdr:rowOff>
    </xdr:to>
    <xdr:sp macro="" textlink="">
      <xdr:nvSpPr>
        <xdr:cNvPr id="132" name="楕円 131">
          <a:extLst>
            <a:ext uri="{FF2B5EF4-FFF2-40B4-BE49-F238E27FC236}">
              <a16:creationId xmlns:a16="http://schemas.microsoft.com/office/drawing/2014/main" id="{2CF7877C-960C-41E6-851A-415DE4D6EB61}"/>
            </a:ext>
          </a:extLst>
        </xdr:cNvPr>
        <xdr:cNvSpPr/>
      </xdr:nvSpPr>
      <xdr:spPr>
        <a:xfrm>
          <a:off x="9588500" y="664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3677</xdr:rowOff>
    </xdr:from>
    <xdr:to>
      <xdr:col>55</xdr:col>
      <xdr:colOff>0</xdr:colOff>
      <xdr:row>39</xdr:row>
      <xdr:rowOff>13030</xdr:rowOff>
    </xdr:to>
    <xdr:cxnSp macro="">
      <xdr:nvCxnSpPr>
        <xdr:cNvPr id="133" name="直線コネクタ 132">
          <a:extLst>
            <a:ext uri="{FF2B5EF4-FFF2-40B4-BE49-F238E27FC236}">
              <a16:creationId xmlns:a16="http://schemas.microsoft.com/office/drawing/2014/main" id="{35A7B6F3-0294-459A-954B-AB6DEAE6FEDD}"/>
            </a:ext>
          </a:extLst>
        </xdr:cNvPr>
        <xdr:cNvCxnSpPr/>
      </xdr:nvCxnSpPr>
      <xdr:spPr>
        <a:xfrm flipV="1">
          <a:off x="9639300" y="6690227"/>
          <a:ext cx="8382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147625</xdr:rowOff>
    </xdr:from>
    <xdr:to>
      <xdr:col>46</xdr:col>
      <xdr:colOff>38100</xdr:colOff>
      <xdr:row>39</xdr:row>
      <xdr:rowOff>77775</xdr:rowOff>
    </xdr:to>
    <xdr:sp macro="" textlink="">
      <xdr:nvSpPr>
        <xdr:cNvPr id="134" name="楕円 133">
          <a:extLst>
            <a:ext uri="{FF2B5EF4-FFF2-40B4-BE49-F238E27FC236}">
              <a16:creationId xmlns:a16="http://schemas.microsoft.com/office/drawing/2014/main" id="{2B61A542-FF88-4F3A-9E92-03C0B49CA7E8}"/>
            </a:ext>
          </a:extLst>
        </xdr:cNvPr>
        <xdr:cNvSpPr/>
      </xdr:nvSpPr>
      <xdr:spPr>
        <a:xfrm>
          <a:off x="8699500" y="66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13030</xdr:rowOff>
    </xdr:from>
    <xdr:to>
      <xdr:col>50</xdr:col>
      <xdr:colOff>114300</xdr:colOff>
      <xdr:row>39</xdr:row>
      <xdr:rowOff>26975</xdr:rowOff>
    </xdr:to>
    <xdr:cxnSp macro="">
      <xdr:nvCxnSpPr>
        <xdr:cNvPr id="135" name="直線コネクタ 134">
          <a:extLst>
            <a:ext uri="{FF2B5EF4-FFF2-40B4-BE49-F238E27FC236}">
              <a16:creationId xmlns:a16="http://schemas.microsoft.com/office/drawing/2014/main" id="{5F754B82-9566-404F-B133-BF45CC7B2303}"/>
            </a:ext>
          </a:extLst>
        </xdr:cNvPr>
        <xdr:cNvCxnSpPr/>
      </xdr:nvCxnSpPr>
      <xdr:spPr>
        <a:xfrm flipV="1">
          <a:off x="8750300" y="6699580"/>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155911</xdr:rowOff>
    </xdr:from>
    <xdr:to>
      <xdr:col>41</xdr:col>
      <xdr:colOff>101600</xdr:colOff>
      <xdr:row>39</xdr:row>
      <xdr:rowOff>86061</xdr:rowOff>
    </xdr:to>
    <xdr:sp macro="" textlink="">
      <xdr:nvSpPr>
        <xdr:cNvPr id="136" name="楕円 135">
          <a:extLst>
            <a:ext uri="{FF2B5EF4-FFF2-40B4-BE49-F238E27FC236}">
              <a16:creationId xmlns:a16="http://schemas.microsoft.com/office/drawing/2014/main" id="{72E6F4C5-78F4-4675-B765-517B0974909C}"/>
            </a:ext>
          </a:extLst>
        </xdr:cNvPr>
        <xdr:cNvSpPr/>
      </xdr:nvSpPr>
      <xdr:spPr>
        <a:xfrm>
          <a:off x="7810500" y="667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26975</xdr:rowOff>
    </xdr:from>
    <xdr:to>
      <xdr:col>45</xdr:col>
      <xdr:colOff>177800</xdr:colOff>
      <xdr:row>39</xdr:row>
      <xdr:rowOff>35261</xdr:rowOff>
    </xdr:to>
    <xdr:cxnSp macro="">
      <xdr:nvCxnSpPr>
        <xdr:cNvPr id="137" name="直線コネクタ 136">
          <a:extLst>
            <a:ext uri="{FF2B5EF4-FFF2-40B4-BE49-F238E27FC236}">
              <a16:creationId xmlns:a16="http://schemas.microsoft.com/office/drawing/2014/main" id="{8D2C63DF-81AA-461C-BBD0-5D48427B3ABA}"/>
            </a:ext>
          </a:extLst>
        </xdr:cNvPr>
        <xdr:cNvCxnSpPr/>
      </xdr:nvCxnSpPr>
      <xdr:spPr>
        <a:xfrm flipV="1">
          <a:off x="7861300" y="6713525"/>
          <a:ext cx="889000" cy="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165722</xdr:rowOff>
    </xdr:from>
    <xdr:to>
      <xdr:col>36</xdr:col>
      <xdr:colOff>165100</xdr:colOff>
      <xdr:row>39</xdr:row>
      <xdr:rowOff>95872</xdr:rowOff>
    </xdr:to>
    <xdr:sp macro="" textlink="">
      <xdr:nvSpPr>
        <xdr:cNvPr id="138" name="楕円 137">
          <a:extLst>
            <a:ext uri="{FF2B5EF4-FFF2-40B4-BE49-F238E27FC236}">
              <a16:creationId xmlns:a16="http://schemas.microsoft.com/office/drawing/2014/main" id="{03335302-3929-4B1B-B8BB-639DE7A13C58}"/>
            </a:ext>
          </a:extLst>
        </xdr:cNvPr>
        <xdr:cNvSpPr/>
      </xdr:nvSpPr>
      <xdr:spPr>
        <a:xfrm>
          <a:off x="6921500" y="66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35261</xdr:rowOff>
    </xdr:from>
    <xdr:to>
      <xdr:col>41</xdr:col>
      <xdr:colOff>50800</xdr:colOff>
      <xdr:row>39</xdr:row>
      <xdr:rowOff>45072</xdr:rowOff>
    </xdr:to>
    <xdr:cxnSp macro="">
      <xdr:nvCxnSpPr>
        <xdr:cNvPr id="139" name="直線コネクタ 138">
          <a:extLst>
            <a:ext uri="{FF2B5EF4-FFF2-40B4-BE49-F238E27FC236}">
              <a16:creationId xmlns:a16="http://schemas.microsoft.com/office/drawing/2014/main" id="{F68C5C3A-18C2-4BDD-9C32-07DD37708D62}"/>
            </a:ext>
          </a:extLst>
        </xdr:cNvPr>
        <xdr:cNvCxnSpPr/>
      </xdr:nvCxnSpPr>
      <xdr:spPr>
        <a:xfrm flipV="1">
          <a:off x="6972300" y="6721811"/>
          <a:ext cx="889000" cy="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97195F43-A838-4927-B7A9-CF8002D5CA6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71C68BC3-F85A-4F92-82D3-59ADD3A01A90}"/>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46EE5E2E-A625-4F6C-BE92-7B998447D5D1}"/>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FE439D4D-0688-41F9-BB38-A039A18B719E}"/>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54957</xdr:rowOff>
    </xdr:from>
    <xdr:ext cx="534377" cy="259045"/>
    <xdr:sp macro="" textlink="">
      <xdr:nvSpPr>
        <xdr:cNvPr id="144" name="n_1mainValue【道路】&#10;一人当たり延長">
          <a:extLst>
            <a:ext uri="{FF2B5EF4-FFF2-40B4-BE49-F238E27FC236}">
              <a16:creationId xmlns:a16="http://schemas.microsoft.com/office/drawing/2014/main" id="{028F0E8A-23B4-455E-8933-33D217FC0001}"/>
            </a:ext>
          </a:extLst>
        </xdr:cNvPr>
        <xdr:cNvSpPr txBox="1"/>
      </xdr:nvSpPr>
      <xdr:spPr>
        <a:xfrm>
          <a:off x="9359411" y="674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68902</xdr:rowOff>
    </xdr:from>
    <xdr:ext cx="534377" cy="259045"/>
    <xdr:sp macro="" textlink="">
      <xdr:nvSpPr>
        <xdr:cNvPr id="145" name="n_2mainValue【道路】&#10;一人当たり延長">
          <a:extLst>
            <a:ext uri="{FF2B5EF4-FFF2-40B4-BE49-F238E27FC236}">
              <a16:creationId xmlns:a16="http://schemas.microsoft.com/office/drawing/2014/main" id="{625D90AA-7463-4E49-B683-A17FDAC5DCF8}"/>
            </a:ext>
          </a:extLst>
        </xdr:cNvPr>
        <xdr:cNvSpPr txBox="1"/>
      </xdr:nvSpPr>
      <xdr:spPr>
        <a:xfrm>
          <a:off x="8483111" y="675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77188</xdr:rowOff>
    </xdr:from>
    <xdr:ext cx="534377" cy="259045"/>
    <xdr:sp macro="" textlink="">
      <xdr:nvSpPr>
        <xdr:cNvPr id="146" name="n_3mainValue【道路】&#10;一人当たり延長">
          <a:extLst>
            <a:ext uri="{FF2B5EF4-FFF2-40B4-BE49-F238E27FC236}">
              <a16:creationId xmlns:a16="http://schemas.microsoft.com/office/drawing/2014/main" id="{64B03613-E6A8-4409-8058-E68943F62E26}"/>
            </a:ext>
          </a:extLst>
        </xdr:cNvPr>
        <xdr:cNvSpPr txBox="1"/>
      </xdr:nvSpPr>
      <xdr:spPr>
        <a:xfrm>
          <a:off x="7594111" y="676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86999</xdr:rowOff>
    </xdr:from>
    <xdr:ext cx="534377" cy="259045"/>
    <xdr:sp macro="" textlink="">
      <xdr:nvSpPr>
        <xdr:cNvPr id="147" name="n_4mainValue【道路】&#10;一人当たり延長">
          <a:extLst>
            <a:ext uri="{FF2B5EF4-FFF2-40B4-BE49-F238E27FC236}">
              <a16:creationId xmlns:a16="http://schemas.microsoft.com/office/drawing/2014/main" id="{1BDB3E8D-2847-4CF4-BED3-8C786917A1C8}"/>
            </a:ext>
          </a:extLst>
        </xdr:cNvPr>
        <xdr:cNvSpPr txBox="1"/>
      </xdr:nvSpPr>
      <xdr:spPr>
        <a:xfrm>
          <a:off x="6705111" y="677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06D3FBF-3DA8-42D4-983A-CEC351229D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46AF320-DA39-40E9-AD1C-98E527C05AC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6E59F0F-DB14-49B1-9745-C669CD530FE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83D6538-4EB0-4D6E-88CB-41BC4B231F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C83ED6B-4634-44AD-978A-871DFCA8B11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8A91F0C-67F1-4A28-9F63-62758984CB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0189C63-7A3F-4ED2-8472-331C6FB6195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3F43D6B-8601-4961-B308-5148CAC76EFA}"/>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EEDE78D1-EE46-487E-9B4F-EF53394B0F4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B26EC225-966F-4A4F-B6E2-BD342ACE08B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F29ABCFD-DB67-4B59-BF48-ED27AE1E770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0E90A98A-5C30-4F88-8BFA-84D537C6F2B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FD745804-24DD-4B3B-B5DA-457D736DEA0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1926909B-8DB9-42A9-A6FD-3A435F8587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CA679E17-2A54-41A9-836A-618E9EC3821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C9497DC4-8F4D-4FCE-8526-6CCAF32CAFEF}"/>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7EAAD228-89BC-479D-954A-B987B82C6D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279B8EA0-514D-485C-957F-2D0B1FA8B94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020100D-5266-4169-8143-414D05447D7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CDE5E2E2-3650-4369-8148-FD6888E7BE3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21328C93-EAC7-4B7E-BED3-7F10CAAFA0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F7B021A0-1C3E-4460-BC6D-DAA02B7720B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2391E695-F7BE-4ABD-BA5F-B3304B181B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1306CEB0-59BD-4BC7-B6F1-B403B1D9FE2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E5F39C88-D624-4A1F-856B-120BD703D20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10BE3C35-1B9E-4543-8DA6-B505B4D1F2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3F20F754-7D6D-4A8C-8CC3-91FABF5E153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03BA4A62-FCEB-447A-B6C7-40F0BE324EF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58ECB758-E40E-4986-A6CF-4AF712C3791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51C031FA-E099-4A60-8F09-8C9CE5203BF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DAE1151-CCAF-4B4E-86A9-D081D1E619D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138E08BE-18BB-4B5A-BD62-8148B5FE7D1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18F8CE1F-EBF3-4D00-898B-16866061807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68EA5AF3-24B6-4C6D-8B30-F57C8854A2A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9BA392F3-99A2-4E8E-8A2C-85E11701B02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DAA7CC95-2494-464F-8535-EF6D114748E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8A4CA957-429F-47AB-898C-FF4C9D0DB22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E66DDEAB-7381-4F00-BBFE-156E46A507F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31B5DB02-EF71-4F39-A186-45708C9C93D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C86BD13D-C1AD-4E43-84B0-560775C8B70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5B14B235-1B20-48EC-990C-C31CA18E6E01}"/>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公営住宅】&#10;有形固定資産減価償却率最小値テキスト">
          <a:extLst>
            <a:ext uri="{FF2B5EF4-FFF2-40B4-BE49-F238E27FC236}">
              <a16:creationId xmlns:a16="http://schemas.microsoft.com/office/drawing/2014/main" id="{7CEE0076-62B6-4700-BCB7-A120976B2BC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E1009154-5287-4AFB-8071-5EF01AA87EE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191" name="【公営住宅】&#10;有形固定資産減価償却率最大値テキスト">
          <a:extLst>
            <a:ext uri="{FF2B5EF4-FFF2-40B4-BE49-F238E27FC236}">
              <a16:creationId xmlns:a16="http://schemas.microsoft.com/office/drawing/2014/main" id="{AC40070A-3F43-4121-AE3A-5B1A0A5CBA3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192" name="直線コネクタ 191">
          <a:extLst>
            <a:ext uri="{FF2B5EF4-FFF2-40B4-BE49-F238E27FC236}">
              <a16:creationId xmlns:a16="http://schemas.microsoft.com/office/drawing/2014/main" id="{91AC375A-89BF-4BBD-BE61-98B9C4D116B9}"/>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E9852FF3-5EF1-4057-B934-208F5CFD2A04}"/>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194" name="フローチャート: 判断 193">
          <a:extLst>
            <a:ext uri="{FF2B5EF4-FFF2-40B4-BE49-F238E27FC236}">
              <a16:creationId xmlns:a16="http://schemas.microsoft.com/office/drawing/2014/main" id="{FBCE5106-9445-4B76-8F5B-6A46B893A4F4}"/>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195" name="フローチャート: 判断 194">
          <a:extLst>
            <a:ext uri="{FF2B5EF4-FFF2-40B4-BE49-F238E27FC236}">
              <a16:creationId xmlns:a16="http://schemas.microsoft.com/office/drawing/2014/main" id="{68FCCFCB-62FB-4EFF-97F0-B23BDDE4A8D2}"/>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196" name="フローチャート: 判断 195">
          <a:extLst>
            <a:ext uri="{FF2B5EF4-FFF2-40B4-BE49-F238E27FC236}">
              <a16:creationId xmlns:a16="http://schemas.microsoft.com/office/drawing/2014/main" id="{1D90AE12-0C8A-47F5-9A27-46DCA5619E2D}"/>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197" name="フローチャート: 判断 196">
          <a:extLst>
            <a:ext uri="{FF2B5EF4-FFF2-40B4-BE49-F238E27FC236}">
              <a16:creationId xmlns:a16="http://schemas.microsoft.com/office/drawing/2014/main" id="{2E3780B4-F14A-4340-A217-5E1894DD18CD}"/>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198" name="フローチャート: 判断 197">
          <a:extLst>
            <a:ext uri="{FF2B5EF4-FFF2-40B4-BE49-F238E27FC236}">
              <a16:creationId xmlns:a16="http://schemas.microsoft.com/office/drawing/2014/main" id="{FCCA7B3A-2E43-4C9A-98FF-E13F9A48731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46F2172-95F9-4705-8687-B92E3996A59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10E3E927-E5FA-4162-ADF7-A5A34F0C9CD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6503BFA-179D-4BA0-83D1-C253063989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80726FDE-2E9C-4CFD-8AEB-804B3D86205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B60FA65-48E0-4C9C-A207-9BAB2B2FCA9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xdr:rowOff>
    </xdr:from>
    <xdr:to>
      <xdr:col>24</xdr:col>
      <xdr:colOff>114300</xdr:colOff>
      <xdr:row>81</xdr:row>
      <xdr:rowOff>107950</xdr:rowOff>
    </xdr:to>
    <xdr:sp macro="" textlink="">
      <xdr:nvSpPr>
        <xdr:cNvPr id="204" name="楕円 203">
          <a:extLst>
            <a:ext uri="{FF2B5EF4-FFF2-40B4-BE49-F238E27FC236}">
              <a16:creationId xmlns:a16="http://schemas.microsoft.com/office/drawing/2014/main" id="{29399460-34A4-433E-9779-E64E6BC71472}"/>
            </a:ext>
          </a:extLst>
        </xdr:cNvPr>
        <xdr:cNvSpPr/>
      </xdr:nvSpPr>
      <xdr:spPr>
        <a:xfrm>
          <a:off x="45847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29227</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12A98439-51E3-41CF-8D88-D3071501355C}"/>
            </a:ext>
          </a:extLst>
        </xdr:cNvPr>
        <xdr:cNvSpPr txBox="1"/>
      </xdr:nvSpPr>
      <xdr:spPr>
        <a:xfrm>
          <a:off x="4673600"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153036</xdr:rowOff>
    </xdr:from>
    <xdr:to>
      <xdr:col>20</xdr:col>
      <xdr:colOff>38100</xdr:colOff>
      <xdr:row>81</xdr:row>
      <xdr:rowOff>83186</xdr:rowOff>
    </xdr:to>
    <xdr:sp macro="" textlink="">
      <xdr:nvSpPr>
        <xdr:cNvPr id="206" name="楕円 205">
          <a:extLst>
            <a:ext uri="{FF2B5EF4-FFF2-40B4-BE49-F238E27FC236}">
              <a16:creationId xmlns:a16="http://schemas.microsoft.com/office/drawing/2014/main" id="{AD078C72-B078-4C3A-AB12-1D32C2021F1B}"/>
            </a:ext>
          </a:extLst>
        </xdr:cNvPr>
        <xdr:cNvSpPr/>
      </xdr:nvSpPr>
      <xdr:spPr>
        <a:xfrm>
          <a:off x="3746500" y="1386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32386</xdr:rowOff>
    </xdr:from>
    <xdr:to>
      <xdr:col>24</xdr:col>
      <xdr:colOff>63500</xdr:colOff>
      <xdr:row>81</xdr:row>
      <xdr:rowOff>57150</xdr:rowOff>
    </xdr:to>
    <xdr:cxnSp macro="">
      <xdr:nvCxnSpPr>
        <xdr:cNvPr id="207" name="直線コネクタ 206">
          <a:extLst>
            <a:ext uri="{FF2B5EF4-FFF2-40B4-BE49-F238E27FC236}">
              <a16:creationId xmlns:a16="http://schemas.microsoft.com/office/drawing/2014/main" id="{48D7ADE3-651E-4A14-8934-23C2A3355F44}"/>
            </a:ext>
          </a:extLst>
        </xdr:cNvPr>
        <xdr:cNvCxnSpPr/>
      </xdr:nvCxnSpPr>
      <xdr:spPr>
        <a:xfrm>
          <a:off x="3797300" y="1391983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46355</xdr:rowOff>
    </xdr:from>
    <xdr:to>
      <xdr:col>15</xdr:col>
      <xdr:colOff>101600</xdr:colOff>
      <xdr:row>81</xdr:row>
      <xdr:rowOff>147955</xdr:rowOff>
    </xdr:to>
    <xdr:sp macro="" textlink="">
      <xdr:nvSpPr>
        <xdr:cNvPr id="208" name="楕円 207">
          <a:extLst>
            <a:ext uri="{FF2B5EF4-FFF2-40B4-BE49-F238E27FC236}">
              <a16:creationId xmlns:a16="http://schemas.microsoft.com/office/drawing/2014/main" id="{7B26AF7F-A836-46FF-8364-564049470DF9}"/>
            </a:ext>
          </a:extLst>
        </xdr:cNvPr>
        <xdr:cNvSpPr/>
      </xdr:nvSpPr>
      <xdr:spPr>
        <a:xfrm>
          <a:off x="2857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32386</xdr:rowOff>
    </xdr:from>
    <xdr:to>
      <xdr:col>19</xdr:col>
      <xdr:colOff>177800</xdr:colOff>
      <xdr:row>81</xdr:row>
      <xdr:rowOff>97155</xdr:rowOff>
    </xdr:to>
    <xdr:cxnSp macro="">
      <xdr:nvCxnSpPr>
        <xdr:cNvPr id="209" name="直線コネクタ 208">
          <a:extLst>
            <a:ext uri="{FF2B5EF4-FFF2-40B4-BE49-F238E27FC236}">
              <a16:creationId xmlns:a16="http://schemas.microsoft.com/office/drawing/2014/main" id="{74D4B10F-92CE-4D87-8BFB-92AC2313C78C}"/>
            </a:ext>
          </a:extLst>
        </xdr:cNvPr>
        <xdr:cNvCxnSpPr/>
      </xdr:nvCxnSpPr>
      <xdr:spPr>
        <a:xfrm flipV="1">
          <a:off x="2908300" y="13919836"/>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31114</xdr:rowOff>
    </xdr:from>
    <xdr:to>
      <xdr:col>10</xdr:col>
      <xdr:colOff>165100</xdr:colOff>
      <xdr:row>81</xdr:row>
      <xdr:rowOff>132714</xdr:rowOff>
    </xdr:to>
    <xdr:sp macro="" textlink="">
      <xdr:nvSpPr>
        <xdr:cNvPr id="210" name="楕円 209">
          <a:extLst>
            <a:ext uri="{FF2B5EF4-FFF2-40B4-BE49-F238E27FC236}">
              <a16:creationId xmlns:a16="http://schemas.microsoft.com/office/drawing/2014/main" id="{4439B3DF-4889-42F7-B910-21E491EED119}"/>
            </a:ext>
          </a:extLst>
        </xdr:cNvPr>
        <xdr:cNvSpPr/>
      </xdr:nvSpPr>
      <xdr:spPr>
        <a:xfrm>
          <a:off x="1968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81914</xdr:rowOff>
    </xdr:from>
    <xdr:to>
      <xdr:col>15</xdr:col>
      <xdr:colOff>50800</xdr:colOff>
      <xdr:row>81</xdr:row>
      <xdr:rowOff>97155</xdr:rowOff>
    </xdr:to>
    <xdr:cxnSp macro="">
      <xdr:nvCxnSpPr>
        <xdr:cNvPr id="211" name="直線コネクタ 210">
          <a:extLst>
            <a:ext uri="{FF2B5EF4-FFF2-40B4-BE49-F238E27FC236}">
              <a16:creationId xmlns:a16="http://schemas.microsoft.com/office/drawing/2014/main" id="{5B4CD16A-1260-4277-916E-91E56A08AE0E}"/>
            </a:ext>
          </a:extLst>
        </xdr:cNvPr>
        <xdr:cNvCxnSpPr/>
      </xdr:nvCxnSpPr>
      <xdr:spPr>
        <a:xfrm>
          <a:off x="2019300" y="1396936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xdr:rowOff>
    </xdr:from>
    <xdr:to>
      <xdr:col>6</xdr:col>
      <xdr:colOff>38100</xdr:colOff>
      <xdr:row>81</xdr:row>
      <xdr:rowOff>109855</xdr:rowOff>
    </xdr:to>
    <xdr:sp macro="" textlink="">
      <xdr:nvSpPr>
        <xdr:cNvPr id="212" name="楕円 211">
          <a:extLst>
            <a:ext uri="{FF2B5EF4-FFF2-40B4-BE49-F238E27FC236}">
              <a16:creationId xmlns:a16="http://schemas.microsoft.com/office/drawing/2014/main" id="{A9B126C0-FF93-4669-9389-CC1C65FC98DD}"/>
            </a:ext>
          </a:extLst>
        </xdr:cNvPr>
        <xdr:cNvSpPr/>
      </xdr:nvSpPr>
      <xdr:spPr>
        <a:xfrm>
          <a:off x="1079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81</xdr:row>
      <xdr:rowOff>81914</xdr:rowOff>
    </xdr:to>
    <xdr:cxnSp macro="">
      <xdr:nvCxnSpPr>
        <xdr:cNvPr id="213" name="直線コネクタ 212">
          <a:extLst>
            <a:ext uri="{FF2B5EF4-FFF2-40B4-BE49-F238E27FC236}">
              <a16:creationId xmlns:a16="http://schemas.microsoft.com/office/drawing/2014/main" id="{7C910C19-8F8F-42E5-A5AE-A785D4BD17BC}"/>
            </a:ext>
          </a:extLst>
        </xdr:cNvPr>
        <xdr:cNvCxnSpPr/>
      </xdr:nvCxnSpPr>
      <xdr:spPr>
        <a:xfrm>
          <a:off x="1130300" y="139465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214" name="n_1aveValue【公営住宅】&#10;有形固定資産減価償却率">
          <a:extLst>
            <a:ext uri="{FF2B5EF4-FFF2-40B4-BE49-F238E27FC236}">
              <a16:creationId xmlns:a16="http://schemas.microsoft.com/office/drawing/2014/main" id="{6EE37EEB-FC9D-4304-A031-A9082DF82019}"/>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215" name="n_2aveValue【公営住宅】&#10;有形固定資産減価償却率">
          <a:extLst>
            <a:ext uri="{FF2B5EF4-FFF2-40B4-BE49-F238E27FC236}">
              <a16:creationId xmlns:a16="http://schemas.microsoft.com/office/drawing/2014/main" id="{4FD454E7-6E34-4F93-AC8F-F6ECEEB58542}"/>
            </a:ext>
          </a:extLst>
        </xdr:cNvPr>
        <xdr:cNvSpPr txBox="1"/>
      </xdr:nvSpPr>
      <xdr:spPr>
        <a:xfrm>
          <a:off x="2705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216" name="n_3aveValue【公営住宅】&#10;有形固定資産減価償却率">
          <a:extLst>
            <a:ext uri="{FF2B5EF4-FFF2-40B4-BE49-F238E27FC236}">
              <a16:creationId xmlns:a16="http://schemas.microsoft.com/office/drawing/2014/main" id="{082AB87F-CF6E-4907-A687-F92BB853D961}"/>
            </a:ext>
          </a:extLst>
        </xdr:cNvPr>
        <xdr:cNvSpPr txBox="1"/>
      </xdr:nvSpPr>
      <xdr:spPr>
        <a:xfrm>
          <a:off x="1816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217" name="n_4aveValue【公営住宅】&#10;有形固定資産減価償却率">
          <a:extLst>
            <a:ext uri="{FF2B5EF4-FFF2-40B4-BE49-F238E27FC236}">
              <a16:creationId xmlns:a16="http://schemas.microsoft.com/office/drawing/2014/main" id="{F1DEACB3-C19A-4233-A900-D83DE2FAC989}"/>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99713</xdr:rowOff>
    </xdr:from>
    <xdr:ext cx="405111" cy="259045"/>
    <xdr:sp macro="" textlink="">
      <xdr:nvSpPr>
        <xdr:cNvPr id="218" name="n_1mainValue【公営住宅】&#10;有形固定資産減価償却率">
          <a:extLst>
            <a:ext uri="{FF2B5EF4-FFF2-40B4-BE49-F238E27FC236}">
              <a16:creationId xmlns:a16="http://schemas.microsoft.com/office/drawing/2014/main" id="{C67433FB-40ED-4B55-96F0-8E8E904133BF}"/>
            </a:ext>
          </a:extLst>
        </xdr:cNvPr>
        <xdr:cNvSpPr txBox="1"/>
      </xdr:nvSpPr>
      <xdr:spPr>
        <a:xfrm>
          <a:off x="3582044" y="1364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164482</xdr:rowOff>
    </xdr:from>
    <xdr:ext cx="405111" cy="259045"/>
    <xdr:sp macro="" textlink="">
      <xdr:nvSpPr>
        <xdr:cNvPr id="219" name="n_2mainValue【公営住宅】&#10;有形固定資産減価償却率">
          <a:extLst>
            <a:ext uri="{FF2B5EF4-FFF2-40B4-BE49-F238E27FC236}">
              <a16:creationId xmlns:a16="http://schemas.microsoft.com/office/drawing/2014/main" id="{AD359C3E-1D82-4852-9083-06798CA58F73}"/>
            </a:ext>
          </a:extLst>
        </xdr:cNvPr>
        <xdr:cNvSpPr txBox="1"/>
      </xdr:nvSpPr>
      <xdr:spPr>
        <a:xfrm>
          <a:off x="2705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149241</xdr:rowOff>
    </xdr:from>
    <xdr:ext cx="405111" cy="259045"/>
    <xdr:sp macro="" textlink="">
      <xdr:nvSpPr>
        <xdr:cNvPr id="220" name="n_3mainValue【公営住宅】&#10;有形固定資産減価償却率">
          <a:extLst>
            <a:ext uri="{FF2B5EF4-FFF2-40B4-BE49-F238E27FC236}">
              <a16:creationId xmlns:a16="http://schemas.microsoft.com/office/drawing/2014/main" id="{D9B2FEBF-BDC8-48F4-8970-060FD9D513A8}"/>
            </a:ext>
          </a:extLst>
        </xdr:cNvPr>
        <xdr:cNvSpPr txBox="1"/>
      </xdr:nvSpPr>
      <xdr:spPr>
        <a:xfrm>
          <a:off x="1816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126382</xdr:rowOff>
    </xdr:from>
    <xdr:ext cx="405111" cy="259045"/>
    <xdr:sp macro="" textlink="">
      <xdr:nvSpPr>
        <xdr:cNvPr id="221" name="n_4mainValue【公営住宅】&#10;有形固定資産減価償却率">
          <a:extLst>
            <a:ext uri="{FF2B5EF4-FFF2-40B4-BE49-F238E27FC236}">
              <a16:creationId xmlns:a16="http://schemas.microsoft.com/office/drawing/2014/main" id="{18CFFF5E-D576-41EB-B7FF-75C0758CC029}"/>
            </a:ext>
          </a:extLst>
        </xdr:cNvPr>
        <xdr:cNvSpPr txBox="1"/>
      </xdr:nvSpPr>
      <xdr:spPr>
        <a:xfrm>
          <a:off x="927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CC04FCB1-FDDB-4DCB-A143-4797921FAC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136B843F-36BD-4946-A4FF-4CD8F6BAD2C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CD8FD0C7-38B1-4B44-9A5D-C4626584A0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0B111F44-9C30-4566-9908-80F1E40C875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819D48F1-DA0E-4169-A5DB-E6A79593C5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FCAE89B2-35E4-48C5-8DE7-1FA81F67690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038887A0-E5B9-40A8-B576-E2A18E470B1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7B5F7CCD-EAB2-4255-9BE4-36EDE19B1A4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42078E0-C34B-444E-AA38-B8F1EC7CE7B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97D6BDD3-BF5F-4756-9C21-58EF28F9E3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2" name="直線コネクタ 231">
          <a:extLst>
            <a:ext uri="{FF2B5EF4-FFF2-40B4-BE49-F238E27FC236}">
              <a16:creationId xmlns:a16="http://schemas.microsoft.com/office/drawing/2014/main" id="{5DB2A020-B92C-4256-A319-16F3065B051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3" name="テキスト ボックス 232">
          <a:extLst>
            <a:ext uri="{FF2B5EF4-FFF2-40B4-BE49-F238E27FC236}">
              <a16:creationId xmlns:a16="http://schemas.microsoft.com/office/drawing/2014/main" id="{56C9EA6E-45B3-44E0-9FDF-BCF112CB9AE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4" name="直線コネクタ 233">
          <a:extLst>
            <a:ext uri="{FF2B5EF4-FFF2-40B4-BE49-F238E27FC236}">
              <a16:creationId xmlns:a16="http://schemas.microsoft.com/office/drawing/2014/main" id="{3E6EB716-9554-4817-9CE8-F78914B77B7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5" name="テキスト ボックス 234">
          <a:extLst>
            <a:ext uri="{FF2B5EF4-FFF2-40B4-BE49-F238E27FC236}">
              <a16:creationId xmlns:a16="http://schemas.microsoft.com/office/drawing/2014/main" id="{28517468-C430-4703-8110-0849279F503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6" name="直線コネクタ 235">
          <a:extLst>
            <a:ext uri="{FF2B5EF4-FFF2-40B4-BE49-F238E27FC236}">
              <a16:creationId xmlns:a16="http://schemas.microsoft.com/office/drawing/2014/main" id="{3C0BC343-8AB6-4019-8514-2D1895034F1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7" name="テキスト ボックス 236">
          <a:extLst>
            <a:ext uri="{FF2B5EF4-FFF2-40B4-BE49-F238E27FC236}">
              <a16:creationId xmlns:a16="http://schemas.microsoft.com/office/drawing/2014/main" id="{49450F6A-76B7-4E66-BBDF-997046B49FB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8" name="直線コネクタ 237">
          <a:extLst>
            <a:ext uri="{FF2B5EF4-FFF2-40B4-BE49-F238E27FC236}">
              <a16:creationId xmlns:a16="http://schemas.microsoft.com/office/drawing/2014/main" id="{57DB91E0-6EB0-4781-92FE-532A5A2AE17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9" name="テキスト ボックス 238">
          <a:extLst>
            <a:ext uri="{FF2B5EF4-FFF2-40B4-BE49-F238E27FC236}">
              <a16:creationId xmlns:a16="http://schemas.microsoft.com/office/drawing/2014/main" id="{AA1BDA86-4A50-41B2-B59D-95C0962B082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0" name="直線コネクタ 239">
          <a:extLst>
            <a:ext uri="{FF2B5EF4-FFF2-40B4-BE49-F238E27FC236}">
              <a16:creationId xmlns:a16="http://schemas.microsoft.com/office/drawing/2014/main" id="{BD6581AE-5D4A-4F25-A4AE-B4CD3D9E019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1" name="テキスト ボックス 240">
          <a:extLst>
            <a:ext uri="{FF2B5EF4-FFF2-40B4-BE49-F238E27FC236}">
              <a16:creationId xmlns:a16="http://schemas.microsoft.com/office/drawing/2014/main" id="{53A88ED3-265E-4A39-9A2D-B10D09DDCA3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2" name="直線コネクタ 241">
          <a:extLst>
            <a:ext uri="{FF2B5EF4-FFF2-40B4-BE49-F238E27FC236}">
              <a16:creationId xmlns:a16="http://schemas.microsoft.com/office/drawing/2014/main" id="{333F1F79-9EC0-4901-90C8-B376AAA480C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3" name="テキスト ボックス 242">
          <a:extLst>
            <a:ext uri="{FF2B5EF4-FFF2-40B4-BE49-F238E27FC236}">
              <a16:creationId xmlns:a16="http://schemas.microsoft.com/office/drawing/2014/main" id="{FCA2FB00-5BAE-4B87-9F7C-FCAD1314A81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4" name="直線コネクタ 243">
          <a:extLst>
            <a:ext uri="{FF2B5EF4-FFF2-40B4-BE49-F238E27FC236}">
              <a16:creationId xmlns:a16="http://schemas.microsoft.com/office/drawing/2014/main" id="{30CA9FC8-0E83-49B7-892E-15D0C78F9F9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5" name="テキスト ボックス 244">
          <a:extLst>
            <a:ext uri="{FF2B5EF4-FFF2-40B4-BE49-F238E27FC236}">
              <a16:creationId xmlns:a16="http://schemas.microsoft.com/office/drawing/2014/main" id="{66CDAB7D-B85B-4D06-B833-DE90BD2EB97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6" name="【公営住宅】&#10;一人当たり面積グラフ枠">
          <a:extLst>
            <a:ext uri="{FF2B5EF4-FFF2-40B4-BE49-F238E27FC236}">
              <a16:creationId xmlns:a16="http://schemas.microsoft.com/office/drawing/2014/main" id="{D7ABA3EC-0A4F-4F8C-846A-B33DEF64C6C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247" name="直線コネクタ 246">
          <a:extLst>
            <a:ext uri="{FF2B5EF4-FFF2-40B4-BE49-F238E27FC236}">
              <a16:creationId xmlns:a16="http://schemas.microsoft.com/office/drawing/2014/main" id="{24464D5B-A5BC-4B88-88A7-ED2E8F61C08C}"/>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248" name="【公営住宅】&#10;一人当たり面積最小値テキスト">
          <a:extLst>
            <a:ext uri="{FF2B5EF4-FFF2-40B4-BE49-F238E27FC236}">
              <a16:creationId xmlns:a16="http://schemas.microsoft.com/office/drawing/2014/main" id="{A674C109-6F09-4CAF-B6FD-9DC6DA25B843}"/>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249" name="直線コネクタ 248">
          <a:extLst>
            <a:ext uri="{FF2B5EF4-FFF2-40B4-BE49-F238E27FC236}">
              <a16:creationId xmlns:a16="http://schemas.microsoft.com/office/drawing/2014/main" id="{AE2A88F3-E917-42FF-A050-611C85AC96D3}"/>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250" name="【公営住宅】&#10;一人当たり面積最大値テキスト">
          <a:extLst>
            <a:ext uri="{FF2B5EF4-FFF2-40B4-BE49-F238E27FC236}">
              <a16:creationId xmlns:a16="http://schemas.microsoft.com/office/drawing/2014/main" id="{81C56E16-9838-4575-A140-2E8AC520E5C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251" name="直線コネクタ 250">
          <a:extLst>
            <a:ext uri="{FF2B5EF4-FFF2-40B4-BE49-F238E27FC236}">
              <a16:creationId xmlns:a16="http://schemas.microsoft.com/office/drawing/2014/main" id="{69EABD32-6E4B-419B-93FB-DF86FF21380E}"/>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252" name="【公営住宅】&#10;一人当たり面積平均値テキスト">
          <a:extLst>
            <a:ext uri="{FF2B5EF4-FFF2-40B4-BE49-F238E27FC236}">
              <a16:creationId xmlns:a16="http://schemas.microsoft.com/office/drawing/2014/main" id="{B411FEC3-AB79-433A-959F-8A5618694D5B}"/>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253" name="フローチャート: 判断 252">
          <a:extLst>
            <a:ext uri="{FF2B5EF4-FFF2-40B4-BE49-F238E27FC236}">
              <a16:creationId xmlns:a16="http://schemas.microsoft.com/office/drawing/2014/main" id="{6104A55D-5154-4255-B9E9-BE8179FC08AE}"/>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254" name="フローチャート: 判断 253">
          <a:extLst>
            <a:ext uri="{FF2B5EF4-FFF2-40B4-BE49-F238E27FC236}">
              <a16:creationId xmlns:a16="http://schemas.microsoft.com/office/drawing/2014/main" id="{A664C8D7-27CC-45B1-87F5-FBF52F882529}"/>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255" name="フローチャート: 判断 254">
          <a:extLst>
            <a:ext uri="{FF2B5EF4-FFF2-40B4-BE49-F238E27FC236}">
              <a16:creationId xmlns:a16="http://schemas.microsoft.com/office/drawing/2014/main" id="{D3511DA1-62A3-49E4-AF5A-6F2553163076}"/>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256" name="フローチャート: 判断 255">
          <a:extLst>
            <a:ext uri="{FF2B5EF4-FFF2-40B4-BE49-F238E27FC236}">
              <a16:creationId xmlns:a16="http://schemas.microsoft.com/office/drawing/2014/main" id="{3EB46935-7797-47B5-89A3-3E9AD2DBE38D}"/>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257" name="フローチャート: 判断 256">
          <a:extLst>
            <a:ext uri="{FF2B5EF4-FFF2-40B4-BE49-F238E27FC236}">
              <a16:creationId xmlns:a16="http://schemas.microsoft.com/office/drawing/2014/main" id="{B7FB171F-2CFF-41FA-928B-C97D34DE1281}"/>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502E6420-B887-413D-825B-0958ADDA195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E83DA1CC-5F9F-4636-89D8-173F50B213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A4F0A736-F634-43C8-BE48-E5C369388F9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32DD8D1-8402-4C81-91F7-CEC8E07571A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D1E9EF60-8C1D-4FBE-830D-583FF65CD5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13426</xdr:rowOff>
    </xdr:from>
    <xdr:to>
      <xdr:col>55</xdr:col>
      <xdr:colOff>50800</xdr:colOff>
      <xdr:row>85</xdr:row>
      <xdr:rowOff>115026</xdr:rowOff>
    </xdr:to>
    <xdr:sp macro="" textlink="">
      <xdr:nvSpPr>
        <xdr:cNvPr id="263" name="楕円 262">
          <a:extLst>
            <a:ext uri="{FF2B5EF4-FFF2-40B4-BE49-F238E27FC236}">
              <a16:creationId xmlns:a16="http://schemas.microsoft.com/office/drawing/2014/main" id="{D9254C33-7C8F-45E7-8656-EB8E060D5802}"/>
            </a:ext>
          </a:extLst>
        </xdr:cNvPr>
        <xdr:cNvSpPr/>
      </xdr:nvSpPr>
      <xdr:spPr>
        <a:xfrm>
          <a:off x="10426700" y="1458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36303</xdr:rowOff>
    </xdr:from>
    <xdr:ext cx="469744" cy="259045"/>
    <xdr:sp macro="" textlink="">
      <xdr:nvSpPr>
        <xdr:cNvPr id="264" name="【公営住宅】&#10;一人当たり面積該当値テキスト">
          <a:extLst>
            <a:ext uri="{FF2B5EF4-FFF2-40B4-BE49-F238E27FC236}">
              <a16:creationId xmlns:a16="http://schemas.microsoft.com/office/drawing/2014/main" id="{8AEE68E7-7497-488D-8A50-4DB75A5851DB}"/>
            </a:ext>
          </a:extLst>
        </xdr:cNvPr>
        <xdr:cNvSpPr txBox="1"/>
      </xdr:nvSpPr>
      <xdr:spPr>
        <a:xfrm>
          <a:off x="10515600" y="1443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18324</xdr:rowOff>
    </xdr:from>
    <xdr:to>
      <xdr:col>50</xdr:col>
      <xdr:colOff>165100</xdr:colOff>
      <xdr:row>85</xdr:row>
      <xdr:rowOff>119924</xdr:rowOff>
    </xdr:to>
    <xdr:sp macro="" textlink="">
      <xdr:nvSpPr>
        <xdr:cNvPr id="265" name="楕円 264">
          <a:extLst>
            <a:ext uri="{FF2B5EF4-FFF2-40B4-BE49-F238E27FC236}">
              <a16:creationId xmlns:a16="http://schemas.microsoft.com/office/drawing/2014/main" id="{2595ED43-28D1-4A54-958C-043E93B7A0B3}"/>
            </a:ext>
          </a:extLst>
        </xdr:cNvPr>
        <xdr:cNvSpPr/>
      </xdr:nvSpPr>
      <xdr:spPr>
        <a:xfrm>
          <a:off x="9588500" y="1459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64226</xdr:rowOff>
    </xdr:from>
    <xdr:to>
      <xdr:col>55</xdr:col>
      <xdr:colOff>0</xdr:colOff>
      <xdr:row>85</xdr:row>
      <xdr:rowOff>69124</xdr:rowOff>
    </xdr:to>
    <xdr:cxnSp macro="">
      <xdr:nvCxnSpPr>
        <xdr:cNvPr id="266" name="直線コネクタ 265">
          <a:extLst>
            <a:ext uri="{FF2B5EF4-FFF2-40B4-BE49-F238E27FC236}">
              <a16:creationId xmlns:a16="http://schemas.microsoft.com/office/drawing/2014/main" id="{7057CEBB-CF6F-449A-989A-B28E0E015ABC}"/>
            </a:ext>
          </a:extLst>
        </xdr:cNvPr>
        <xdr:cNvCxnSpPr/>
      </xdr:nvCxnSpPr>
      <xdr:spPr>
        <a:xfrm flipV="1">
          <a:off x="9639300" y="1463747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23549</xdr:rowOff>
    </xdr:from>
    <xdr:to>
      <xdr:col>46</xdr:col>
      <xdr:colOff>38100</xdr:colOff>
      <xdr:row>85</xdr:row>
      <xdr:rowOff>125149</xdr:rowOff>
    </xdr:to>
    <xdr:sp macro="" textlink="">
      <xdr:nvSpPr>
        <xdr:cNvPr id="267" name="楕円 266">
          <a:extLst>
            <a:ext uri="{FF2B5EF4-FFF2-40B4-BE49-F238E27FC236}">
              <a16:creationId xmlns:a16="http://schemas.microsoft.com/office/drawing/2014/main" id="{3CDCECB4-3180-4741-BA42-A213F289DB89}"/>
            </a:ext>
          </a:extLst>
        </xdr:cNvPr>
        <xdr:cNvSpPr/>
      </xdr:nvSpPr>
      <xdr:spPr>
        <a:xfrm>
          <a:off x="8699500" y="1459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69124</xdr:rowOff>
    </xdr:from>
    <xdr:to>
      <xdr:col>50</xdr:col>
      <xdr:colOff>114300</xdr:colOff>
      <xdr:row>85</xdr:row>
      <xdr:rowOff>74349</xdr:rowOff>
    </xdr:to>
    <xdr:cxnSp macro="">
      <xdr:nvCxnSpPr>
        <xdr:cNvPr id="268" name="直線コネクタ 267">
          <a:extLst>
            <a:ext uri="{FF2B5EF4-FFF2-40B4-BE49-F238E27FC236}">
              <a16:creationId xmlns:a16="http://schemas.microsoft.com/office/drawing/2014/main" id="{E4C4D5A4-0F78-4F8D-B0F2-9A0C4DD775BE}"/>
            </a:ext>
          </a:extLst>
        </xdr:cNvPr>
        <xdr:cNvCxnSpPr/>
      </xdr:nvCxnSpPr>
      <xdr:spPr>
        <a:xfrm flipV="1">
          <a:off x="8750300" y="14642374"/>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26163</xdr:rowOff>
    </xdr:from>
    <xdr:to>
      <xdr:col>41</xdr:col>
      <xdr:colOff>101600</xdr:colOff>
      <xdr:row>85</xdr:row>
      <xdr:rowOff>127763</xdr:rowOff>
    </xdr:to>
    <xdr:sp macro="" textlink="">
      <xdr:nvSpPr>
        <xdr:cNvPr id="269" name="楕円 268">
          <a:extLst>
            <a:ext uri="{FF2B5EF4-FFF2-40B4-BE49-F238E27FC236}">
              <a16:creationId xmlns:a16="http://schemas.microsoft.com/office/drawing/2014/main" id="{2EEAE37A-D858-4CA4-9D83-DC410CD1A28F}"/>
            </a:ext>
          </a:extLst>
        </xdr:cNvPr>
        <xdr:cNvSpPr/>
      </xdr:nvSpPr>
      <xdr:spPr>
        <a:xfrm>
          <a:off x="7810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74349</xdr:rowOff>
    </xdr:from>
    <xdr:to>
      <xdr:col>45</xdr:col>
      <xdr:colOff>177800</xdr:colOff>
      <xdr:row>85</xdr:row>
      <xdr:rowOff>76963</xdr:rowOff>
    </xdr:to>
    <xdr:cxnSp macro="">
      <xdr:nvCxnSpPr>
        <xdr:cNvPr id="270" name="直線コネクタ 269">
          <a:extLst>
            <a:ext uri="{FF2B5EF4-FFF2-40B4-BE49-F238E27FC236}">
              <a16:creationId xmlns:a16="http://schemas.microsoft.com/office/drawing/2014/main" id="{96E444D8-2B6D-4F43-B0AB-D22122B6DF96}"/>
            </a:ext>
          </a:extLst>
        </xdr:cNvPr>
        <xdr:cNvCxnSpPr/>
      </xdr:nvCxnSpPr>
      <xdr:spPr>
        <a:xfrm flipV="1">
          <a:off x="7861300" y="14647599"/>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29428</xdr:rowOff>
    </xdr:from>
    <xdr:to>
      <xdr:col>36</xdr:col>
      <xdr:colOff>165100</xdr:colOff>
      <xdr:row>85</xdr:row>
      <xdr:rowOff>131028</xdr:rowOff>
    </xdr:to>
    <xdr:sp macro="" textlink="">
      <xdr:nvSpPr>
        <xdr:cNvPr id="271" name="楕円 270">
          <a:extLst>
            <a:ext uri="{FF2B5EF4-FFF2-40B4-BE49-F238E27FC236}">
              <a16:creationId xmlns:a16="http://schemas.microsoft.com/office/drawing/2014/main" id="{1763318D-6CD6-4AB2-A402-A5E23FF37078}"/>
            </a:ext>
          </a:extLst>
        </xdr:cNvPr>
        <xdr:cNvSpPr/>
      </xdr:nvSpPr>
      <xdr:spPr>
        <a:xfrm>
          <a:off x="6921500" y="1460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76963</xdr:rowOff>
    </xdr:from>
    <xdr:to>
      <xdr:col>41</xdr:col>
      <xdr:colOff>50800</xdr:colOff>
      <xdr:row>85</xdr:row>
      <xdr:rowOff>80228</xdr:rowOff>
    </xdr:to>
    <xdr:cxnSp macro="">
      <xdr:nvCxnSpPr>
        <xdr:cNvPr id="272" name="直線コネクタ 271">
          <a:extLst>
            <a:ext uri="{FF2B5EF4-FFF2-40B4-BE49-F238E27FC236}">
              <a16:creationId xmlns:a16="http://schemas.microsoft.com/office/drawing/2014/main" id="{6DC4764C-8B88-4276-ACCC-01619F4C0C3D}"/>
            </a:ext>
          </a:extLst>
        </xdr:cNvPr>
        <xdr:cNvCxnSpPr/>
      </xdr:nvCxnSpPr>
      <xdr:spPr>
        <a:xfrm flipV="1">
          <a:off x="6972300" y="1465021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273" name="n_1aveValue【公営住宅】&#10;一人当たり面積">
          <a:extLst>
            <a:ext uri="{FF2B5EF4-FFF2-40B4-BE49-F238E27FC236}">
              <a16:creationId xmlns:a16="http://schemas.microsoft.com/office/drawing/2014/main" id="{8265A8B4-F613-4C7B-8766-AC975265E073}"/>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274" name="n_2aveValue【公営住宅】&#10;一人当たり面積">
          <a:extLst>
            <a:ext uri="{FF2B5EF4-FFF2-40B4-BE49-F238E27FC236}">
              <a16:creationId xmlns:a16="http://schemas.microsoft.com/office/drawing/2014/main" id="{A1F0E50C-926E-4C00-98F5-2BB6AD2AE62B}"/>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275" name="n_3aveValue【公営住宅】&#10;一人当たり面積">
          <a:extLst>
            <a:ext uri="{FF2B5EF4-FFF2-40B4-BE49-F238E27FC236}">
              <a16:creationId xmlns:a16="http://schemas.microsoft.com/office/drawing/2014/main" id="{FF2BEBB4-D706-4DCF-A9E4-05E7B84585A2}"/>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276" name="n_4aveValue【公営住宅】&#10;一人当たり面積">
          <a:extLst>
            <a:ext uri="{FF2B5EF4-FFF2-40B4-BE49-F238E27FC236}">
              <a16:creationId xmlns:a16="http://schemas.microsoft.com/office/drawing/2014/main" id="{0D0F7F07-3882-4977-AF70-E516073DE692}"/>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136451</xdr:rowOff>
    </xdr:from>
    <xdr:ext cx="469744" cy="259045"/>
    <xdr:sp macro="" textlink="">
      <xdr:nvSpPr>
        <xdr:cNvPr id="277" name="n_1mainValue【公営住宅】&#10;一人当たり面積">
          <a:extLst>
            <a:ext uri="{FF2B5EF4-FFF2-40B4-BE49-F238E27FC236}">
              <a16:creationId xmlns:a16="http://schemas.microsoft.com/office/drawing/2014/main" id="{682FC6DD-6A4B-410A-B112-B47B5B93408F}"/>
            </a:ext>
          </a:extLst>
        </xdr:cNvPr>
        <xdr:cNvSpPr txBox="1"/>
      </xdr:nvSpPr>
      <xdr:spPr>
        <a:xfrm>
          <a:off x="9391727" y="1436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141676</xdr:rowOff>
    </xdr:from>
    <xdr:ext cx="469744" cy="259045"/>
    <xdr:sp macro="" textlink="">
      <xdr:nvSpPr>
        <xdr:cNvPr id="278" name="n_2mainValue【公営住宅】&#10;一人当たり面積">
          <a:extLst>
            <a:ext uri="{FF2B5EF4-FFF2-40B4-BE49-F238E27FC236}">
              <a16:creationId xmlns:a16="http://schemas.microsoft.com/office/drawing/2014/main" id="{0102865E-837B-4598-9A9F-8C94CDD61939}"/>
            </a:ext>
          </a:extLst>
        </xdr:cNvPr>
        <xdr:cNvSpPr txBox="1"/>
      </xdr:nvSpPr>
      <xdr:spPr>
        <a:xfrm>
          <a:off x="8515427" y="14372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144290</xdr:rowOff>
    </xdr:from>
    <xdr:ext cx="469744" cy="259045"/>
    <xdr:sp macro="" textlink="">
      <xdr:nvSpPr>
        <xdr:cNvPr id="279" name="n_3mainValue【公営住宅】&#10;一人当たり面積">
          <a:extLst>
            <a:ext uri="{FF2B5EF4-FFF2-40B4-BE49-F238E27FC236}">
              <a16:creationId xmlns:a16="http://schemas.microsoft.com/office/drawing/2014/main" id="{DAA1683C-4037-480F-B488-3035CE00A182}"/>
            </a:ext>
          </a:extLst>
        </xdr:cNvPr>
        <xdr:cNvSpPr txBox="1"/>
      </xdr:nvSpPr>
      <xdr:spPr>
        <a:xfrm>
          <a:off x="7626427" y="1437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147555</xdr:rowOff>
    </xdr:from>
    <xdr:ext cx="469744" cy="259045"/>
    <xdr:sp macro="" textlink="">
      <xdr:nvSpPr>
        <xdr:cNvPr id="280" name="n_4mainValue【公営住宅】&#10;一人当たり面積">
          <a:extLst>
            <a:ext uri="{FF2B5EF4-FFF2-40B4-BE49-F238E27FC236}">
              <a16:creationId xmlns:a16="http://schemas.microsoft.com/office/drawing/2014/main" id="{AF052630-B3DE-4920-B13D-5788C4349BDE}"/>
            </a:ext>
          </a:extLst>
        </xdr:cNvPr>
        <xdr:cNvSpPr txBox="1"/>
      </xdr:nvSpPr>
      <xdr:spPr>
        <a:xfrm>
          <a:off x="6737427" y="1437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0A7E75AE-2309-493B-87DC-578B22FD59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80F3836-2409-497A-8637-A428D01ACC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0D693098-D05E-44EF-9649-EEBD6E18DAF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691570CA-95D6-4452-A77A-54BDE2B6E8C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2A3793AE-55DC-4E6F-8122-8CE308FD9FB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6C7AB04E-6DCD-4CAC-A3D6-5526255B6A2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22D6D03A-BF7A-4D0D-93EE-651AE38201C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C0AD7058-63FC-4407-BD40-0FF218E52E4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3FE8BBDB-F11F-4AF7-920E-8F4B6D4F9AA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915E1F5F-C653-4573-8251-7A5FBEB452C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8B39E5BA-0CA3-4C5F-9583-1A624FF144A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5D0F52C4-E406-4EF1-B575-C5F0C4C8F9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B735EF56-5D85-4F34-8FE0-2A742DA619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0320A2A6-9910-40B7-A00F-D29B0DDA7A8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5F3EC536-012B-4EC4-A7E7-DF1ABFD2862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5DF20967-8BD1-49DC-B8CD-E11EFE2441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600885DC-3D7A-4AE5-B61C-2F0C8058347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30666726-C4ED-466E-9B15-D0551C7F54D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65416B5A-ACF3-4DF0-A096-60462AA8789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A8100C9C-D018-44C6-9367-8FA3634D30A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1A366632-66B0-45EF-B578-72A631DC6E3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C467816F-A537-4EA6-87CA-D06D64C764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E6ACE53F-07CD-4EB8-B998-93D1E60539F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4DC486E0-8983-49C3-8167-1185D410D9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5DC6D34F-2505-4861-A754-6FA9B6F0C61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60E710AD-8BD4-4437-9750-76C65ED784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AA9E2A2B-A80F-4990-9DF0-87A83DD19D4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85942987-4ED9-4A2C-903F-72DD457F730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33D97B2B-A862-4522-9544-AD06CF52BEF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C1D7BB19-737B-4165-A95C-C3CB908B284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858DFFA2-293C-49A2-A6D8-99960891A6A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F163ADAA-40EC-42F4-9C2F-D67B90A7F96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F63FD242-3633-4516-99DC-0C7F27F80E7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3592F9A2-87E6-4227-812D-914AB15A712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56312F06-5DB6-4260-9D8F-203CE51C47A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AD1B9829-FA1C-4661-BA52-E1AB91AAE0F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7CC1E206-3C64-4E55-84E2-1FD83DC35C6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055C3443-E1F7-4096-81C2-CA8ACBB8B39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020937B9-65B0-4C3C-98E5-97CE98F695B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B37B093C-5D2F-4F56-AB25-AFE21418E0C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認定こども園・幼稚園・保育所】&#10;有形固定資産減価償却率グラフ枠">
          <a:extLst>
            <a:ext uri="{FF2B5EF4-FFF2-40B4-BE49-F238E27FC236}">
              <a16:creationId xmlns:a16="http://schemas.microsoft.com/office/drawing/2014/main" id="{419CA494-5A38-446C-BB04-02B8CDEC66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A02D98C3-FFF3-4A81-84E0-F79D68813853}"/>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認定こども園・幼稚園・保育所】&#10;有形固定資産減価償却率最小値テキスト">
          <a:extLst>
            <a:ext uri="{FF2B5EF4-FFF2-40B4-BE49-F238E27FC236}">
              <a16:creationId xmlns:a16="http://schemas.microsoft.com/office/drawing/2014/main" id="{180E6F98-0BB1-4539-9752-2B5568A6239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6C852C0E-6043-41E8-B0B0-48EE51B2B77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325" name="【認定こども園・幼稚園・保育所】&#10;有形固定資産減価償却率最大値テキスト">
          <a:extLst>
            <a:ext uri="{FF2B5EF4-FFF2-40B4-BE49-F238E27FC236}">
              <a16:creationId xmlns:a16="http://schemas.microsoft.com/office/drawing/2014/main" id="{1192CFC2-C272-4207-AFC6-1C36519BBEC4}"/>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326" name="直線コネクタ 325">
          <a:extLst>
            <a:ext uri="{FF2B5EF4-FFF2-40B4-BE49-F238E27FC236}">
              <a16:creationId xmlns:a16="http://schemas.microsoft.com/office/drawing/2014/main" id="{E294595D-E192-4CD8-AB94-4721D21445A1}"/>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327" name="【認定こども園・幼稚園・保育所】&#10;有形固定資産減価償却率平均値テキスト">
          <a:extLst>
            <a:ext uri="{FF2B5EF4-FFF2-40B4-BE49-F238E27FC236}">
              <a16:creationId xmlns:a16="http://schemas.microsoft.com/office/drawing/2014/main" id="{125384B4-E058-4630-AC4F-E3C0DA63B268}"/>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328" name="フローチャート: 判断 327">
          <a:extLst>
            <a:ext uri="{FF2B5EF4-FFF2-40B4-BE49-F238E27FC236}">
              <a16:creationId xmlns:a16="http://schemas.microsoft.com/office/drawing/2014/main" id="{3BD68FCC-5057-4492-AC37-0C270C2E0708}"/>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329" name="フローチャート: 判断 328">
          <a:extLst>
            <a:ext uri="{FF2B5EF4-FFF2-40B4-BE49-F238E27FC236}">
              <a16:creationId xmlns:a16="http://schemas.microsoft.com/office/drawing/2014/main" id="{4C0F5B57-A662-42D6-AEF6-87A5E0FF33E7}"/>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330" name="フローチャート: 判断 329">
          <a:extLst>
            <a:ext uri="{FF2B5EF4-FFF2-40B4-BE49-F238E27FC236}">
              <a16:creationId xmlns:a16="http://schemas.microsoft.com/office/drawing/2014/main" id="{4507A171-7E6A-43DA-AE5C-864DE44E205B}"/>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331" name="フローチャート: 判断 330">
          <a:extLst>
            <a:ext uri="{FF2B5EF4-FFF2-40B4-BE49-F238E27FC236}">
              <a16:creationId xmlns:a16="http://schemas.microsoft.com/office/drawing/2014/main" id="{3226D467-B857-4B2D-A4B9-99B70FB36CF9}"/>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332" name="フローチャート: 判断 331">
          <a:extLst>
            <a:ext uri="{FF2B5EF4-FFF2-40B4-BE49-F238E27FC236}">
              <a16:creationId xmlns:a16="http://schemas.microsoft.com/office/drawing/2014/main" id="{2AA9FA4F-EF0B-49A7-BABE-C2EEC3007E3F}"/>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4853610-A767-4272-AF3E-4ECA7121934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A5F8445-9EE6-44B1-8CDC-E7DE6F19ED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3746A4B-6CFD-4CC1-B633-AA0A6B3BCF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4D320EF-8D18-4958-97CD-980A4C05E1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6E9F627D-96E6-430F-A75B-B903971335C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7438</xdr:rowOff>
    </xdr:from>
    <xdr:to>
      <xdr:col>85</xdr:col>
      <xdr:colOff>177800</xdr:colOff>
      <xdr:row>39</xdr:row>
      <xdr:rowOff>109038</xdr:rowOff>
    </xdr:to>
    <xdr:sp macro="" textlink="">
      <xdr:nvSpPr>
        <xdr:cNvPr id="338" name="楕円 337">
          <a:extLst>
            <a:ext uri="{FF2B5EF4-FFF2-40B4-BE49-F238E27FC236}">
              <a16:creationId xmlns:a16="http://schemas.microsoft.com/office/drawing/2014/main" id="{B1ECE04D-F1AB-4152-86D0-E856C2BA8120}"/>
            </a:ext>
          </a:extLst>
        </xdr:cNvPr>
        <xdr:cNvSpPr/>
      </xdr:nvSpPr>
      <xdr:spPr>
        <a:xfrm>
          <a:off x="162687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157315</xdr:rowOff>
    </xdr:from>
    <xdr:ext cx="405111" cy="259045"/>
    <xdr:sp macro="" textlink="">
      <xdr:nvSpPr>
        <xdr:cNvPr id="339" name="【認定こども園・幼稚園・保育所】&#10;有形固定資産減価償却率該当値テキスト">
          <a:extLst>
            <a:ext uri="{FF2B5EF4-FFF2-40B4-BE49-F238E27FC236}">
              <a16:creationId xmlns:a16="http://schemas.microsoft.com/office/drawing/2014/main" id="{1F221303-B090-4AB9-B9F9-5D3BE806F2D9}"/>
            </a:ext>
          </a:extLst>
        </xdr:cNvPr>
        <xdr:cNvSpPr txBox="1"/>
      </xdr:nvSpPr>
      <xdr:spPr>
        <a:xfrm>
          <a:off x="16357600"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125004</xdr:rowOff>
    </xdr:from>
    <xdr:to>
      <xdr:col>81</xdr:col>
      <xdr:colOff>101600</xdr:colOff>
      <xdr:row>39</xdr:row>
      <xdr:rowOff>55154</xdr:rowOff>
    </xdr:to>
    <xdr:sp macro="" textlink="">
      <xdr:nvSpPr>
        <xdr:cNvPr id="340" name="楕円 339">
          <a:extLst>
            <a:ext uri="{FF2B5EF4-FFF2-40B4-BE49-F238E27FC236}">
              <a16:creationId xmlns:a16="http://schemas.microsoft.com/office/drawing/2014/main" id="{E35180D0-E833-4EBF-BF39-77F976F45DDC}"/>
            </a:ext>
          </a:extLst>
        </xdr:cNvPr>
        <xdr:cNvSpPr/>
      </xdr:nvSpPr>
      <xdr:spPr>
        <a:xfrm>
          <a:off x="15430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4354</xdr:rowOff>
    </xdr:from>
    <xdr:to>
      <xdr:col>85</xdr:col>
      <xdr:colOff>127000</xdr:colOff>
      <xdr:row>39</xdr:row>
      <xdr:rowOff>58238</xdr:rowOff>
    </xdr:to>
    <xdr:cxnSp macro="">
      <xdr:nvCxnSpPr>
        <xdr:cNvPr id="341" name="直線コネクタ 340">
          <a:extLst>
            <a:ext uri="{FF2B5EF4-FFF2-40B4-BE49-F238E27FC236}">
              <a16:creationId xmlns:a16="http://schemas.microsoft.com/office/drawing/2014/main" id="{1ACEB976-E709-4ED0-88FF-AADF7D5A7502}"/>
            </a:ext>
          </a:extLst>
        </xdr:cNvPr>
        <xdr:cNvCxnSpPr/>
      </xdr:nvCxnSpPr>
      <xdr:spPr>
        <a:xfrm>
          <a:off x="15481300" y="6690904"/>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69487</xdr:rowOff>
    </xdr:from>
    <xdr:to>
      <xdr:col>76</xdr:col>
      <xdr:colOff>165100</xdr:colOff>
      <xdr:row>38</xdr:row>
      <xdr:rowOff>171087</xdr:rowOff>
    </xdr:to>
    <xdr:sp macro="" textlink="">
      <xdr:nvSpPr>
        <xdr:cNvPr id="342" name="楕円 341">
          <a:extLst>
            <a:ext uri="{FF2B5EF4-FFF2-40B4-BE49-F238E27FC236}">
              <a16:creationId xmlns:a16="http://schemas.microsoft.com/office/drawing/2014/main" id="{D887E06A-03C7-4F79-B875-842545810288}"/>
            </a:ext>
          </a:extLst>
        </xdr:cNvPr>
        <xdr:cNvSpPr/>
      </xdr:nvSpPr>
      <xdr:spPr>
        <a:xfrm>
          <a:off x="14541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120287</xdr:rowOff>
    </xdr:from>
    <xdr:to>
      <xdr:col>81</xdr:col>
      <xdr:colOff>50800</xdr:colOff>
      <xdr:row>39</xdr:row>
      <xdr:rowOff>4354</xdr:rowOff>
    </xdr:to>
    <xdr:cxnSp macro="">
      <xdr:nvCxnSpPr>
        <xdr:cNvPr id="343" name="直線コネクタ 342">
          <a:extLst>
            <a:ext uri="{FF2B5EF4-FFF2-40B4-BE49-F238E27FC236}">
              <a16:creationId xmlns:a16="http://schemas.microsoft.com/office/drawing/2014/main" id="{52B34133-F4E4-4678-BA4A-224A95420671}"/>
            </a:ext>
          </a:extLst>
        </xdr:cNvPr>
        <xdr:cNvCxnSpPr/>
      </xdr:nvCxnSpPr>
      <xdr:spPr>
        <a:xfrm>
          <a:off x="14592300" y="663538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15603</xdr:rowOff>
    </xdr:from>
    <xdr:to>
      <xdr:col>72</xdr:col>
      <xdr:colOff>38100</xdr:colOff>
      <xdr:row>38</xdr:row>
      <xdr:rowOff>117203</xdr:rowOff>
    </xdr:to>
    <xdr:sp macro="" textlink="">
      <xdr:nvSpPr>
        <xdr:cNvPr id="344" name="楕円 343">
          <a:extLst>
            <a:ext uri="{FF2B5EF4-FFF2-40B4-BE49-F238E27FC236}">
              <a16:creationId xmlns:a16="http://schemas.microsoft.com/office/drawing/2014/main" id="{A0DAF538-2A3A-48D0-9AF8-3789026694E4}"/>
            </a:ext>
          </a:extLst>
        </xdr:cNvPr>
        <xdr:cNvSpPr/>
      </xdr:nvSpPr>
      <xdr:spPr>
        <a:xfrm>
          <a:off x="136525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66403</xdr:rowOff>
    </xdr:from>
    <xdr:to>
      <xdr:col>76</xdr:col>
      <xdr:colOff>114300</xdr:colOff>
      <xdr:row>38</xdr:row>
      <xdr:rowOff>120287</xdr:rowOff>
    </xdr:to>
    <xdr:cxnSp macro="">
      <xdr:nvCxnSpPr>
        <xdr:cNvPr id="345" name="直線コネクタ 344">
          <a:extLst>
            <a:ext uri="{FF2B5EF4-FFF2-40B4-BE49-F238E27FC236}">
              <a16:creationId xmlns:a16="http://schemas.microsoft.com/office/drawing/2014/main" id="{0FFD6F2B-C90C-40FA-9A8E-D140EECE084D}"/>
            </a:ext>
          </a:extLst>
        </xdr:cNvPr>
        <xdr:cNvCxnSpPr/>
      </xdr:nvCxnSpPr>
      <xdr:spPr>
        <a:xfrm>
          <a:off x="13703300" y="658150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134801</xdr:rowOff>
    </xdr:from>
    <xdr:to>
      <xdr:col>67</xdr:col>
      <xdr:colOff>101600</xdr:colOff>
      <xdr:row>38</xdr:row>
      <xdr:rowOff>64951</xdr:rowOff>
    </xdr:to>
    <xdr:sp macro="" textlink="">
      <xdr:nvSpPr>
        <xdr:cNvPr id="346" name="楕円 345">
          <a:extLst>
            <a:ext uri="{FF2B5EF4-FFF2-40B4-BE49-F238E27FC236}">
              <a16:creationId xmlns:a16="http://schemas.microsoft.com/office/drawing/2014/main" id="{C2918A62-3564-4CBE-836B-874C55E179A9}"/>
            </a:ext>
          </a:extLst>
        </xdr:cNvPr>
        <xdr:cNvSpPr/>
      </xdr:nvSpPr>
      <xdr:spPr>
        <a:xfrm>
          <a:off x="12763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14151</xdr:rowOff>
    </xdr:from>
    <xdr:to>
      <xdr:col>71</xdr:col>
      <xdr:colOff>177800</xdr:colOff>
      <xdr:row>38</xdr:row>
      <xdr:rowOff>66403</xdr:rowOff>
    </xdr:to>
    <xdr:cxnSp macro="">
      <xdr:nvCxnSpPr>
        <xdr:cNvPr id="347" name="直線コネクタ 346">
          <a:extLst>
            <a:ext uri="{FF2B5EF4-FFF2-40B4-BE49-F238E27FC236}">
              <a16:creationId xmlns:a16="http://schemas.microsoft.com/office/drawing/2014/main" id="{D9D9A201-4657-4879-9B51-08F83D17E58D}"/>
            </a:ext>
          </a:extLst>
        </xdr:cNvPr>
        <xdr:cNvCxnSpPr/>
      </xdr:nvCxnSpPr>
      <xdr:spPr>
        <a:xfrm>
          <a:off x="12814300" y="652925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348" name="n_1aveValue【認定こども園・幼稚園・保育所】&#10;有形固定資産減価償却率">
          <a:extLst>
            <a:ext uri="{FF2B5EF4-FFF2-40B4-BE49-F238E27FC236}">
              <a16:creationId xmlns:a16="http://schemas.microsoft.com/office/drawing/2014/main" id="{A8B218B3-3B57-4A73-A06A-B51903DF8B87}"/>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349" name="n_2aveValue【認定こども園・幼稚園・保育所】&#10;有形固定資産減価償却率">
          <a:extLst>
            <a:ext uri="{FF2B5EF4-FFF2-40B4-BE49-F238E27FC236}">
              <a16:creationId xmlns:a16="http://schemas.microsoft.com/office/drawing/2014/main" id="{FD8752AF-EAC0-4AF3-89DF-313C04F9F188}"/>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350" name="n_3aveValue【認定こども園・幼稚園・保育所】&#10;有形固定資産減価償却率">
          <a:extLst>
            <a:ext uri="{FF2B5EF4-FFF2-40B4-BE49-F238E27FC236}">
              <a16:creationId xmlns:a16="http://schemas.microsoft.com/office/drawing/2014/main" id="{5652EB86-07ED-42B5-9290-5C69679ADBAC}"/>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351" name="n_4aveValue【認定こども園・幼稚園・保育所】&#10;有形固定資産減価償却率">
          <a:extLst>
            <a:ext uri="{FF2B5EF4-FFF2-40B4-BE49-F238E27FC236}">
              <a16:creationId xmlns:a16="http://schemas.microsoft.com/office/drawing/2014/main" id="{A6AE2971-157C-46A8-B877-4767D6D512F5}"/>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46281</xdr:rowOff>
    </xdr:from>
    <xdr:ext cx="405111" cy="259045"/>
    <xdr:sp macro="" textlink="">
      <xdr:nvSpPr>
        <xdr:cNvPr id="352" name="n_1mainValue【認定こども園・幼稚園・保育所】&#10;有形固定資産減価償却率">
          <a:extLst>
            <a:ext uri="{FF2B5EF4-FFF2-40B4-BE49-F238E27FC236}">
              <a16:creationId xmlns:a16="http://schemas.microsoft.com/office/drawing/2014/main" id="{20A0BBC4-85A1-47D7-85A3-9AF238BB9AE5}"/>
            </a:ext>
          </a:extLst>
        </xdr:cNvPr>
        <xdr:cNvSpPr txBox="1"/>
      </xdr:nvSpPr>
      <xdr:spPr>
        <a:xfrm>
          <a:off x="152660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162214</xdr:rowOff>
    </xdr:from>
    <xdr:ext cx="405111" cy="259045"/>
    <xdr:sp macro="" textlink="">
      <xdr:nvSpPr>
        <xdr:cNvPr id="353" name="n_2mainValue【認定こども園・幼稚園・保育所】&#10;有形固定資産減価償却率">
          <a:extLst>
            <a:ext uri="{FF2B5EF4-FFF2-40B4-BE49-F238E27FC236}">
              <a16:creationId xmlns:a16="http://schemas.microsoft.com/office/drawing/2014/main" id="{8ABC5080-0463-4B06-8A8D-0376C1C1F1E1}"/>
            </a:ext>
          </a:extLst>
        </xdr:cNvPr>
        <xdr:cNvSpPr txBox="1"/>
      </xdr:nvSpPr>
      <xdr:spPr>
        <a:xfrm>
          <a:off x="14389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133730</xdr:rowOff>
    </xdr:from>
    <xdr:ext cx="405111" cy="259045"/>
    <xdr:sp macro="" textlink="">
      <xdr:nvSpPr>
        <xdr:cNvPr id="354" name="n_3mainValue【認定こども園・幼稚園・保育所】&#10;有形固定資産減価償却率">
          <a:extLst>
            <a:ext uri="{FF2B5EF4-FFF2-40B4-BE49-F238E27FC236}">
              <a16:creationId xmlns:a16="http://schemas.microsoft.com/office/drawing/2014/main" id="{A72F777A-AF4F-433B-8D4E-8E1416DEDBB9}"/>
            </a:ext>
          </a:extLst>
        </xdr:cNvPr>
        <xdr:cNvSpPr txBox="1"/>
      </xdr:nvSpPr>
      <xdr:spPr>
        <a:xfrm>
          <a:off x="13500744" y="630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81478</xdr:rowOff>
    </xdr:from>
    <xdr:ext cx="405111" cy="259045"/>
    <xdr:sp macro="" textlink="">
      <xdr:nvSpPr>
        <xdr:cNvPr id="355" name="n_4mainValue【認定こども園・幼稚園・保育所】&#10;有形固定資産減価償却率">
          <a:extLst>
            <a:ext uri="{FF2B5EF4-FFF2-40B4-BE49-F238E27FC236}">
              <a16:creationId xmlns:a16="http://schemas.microsoft.com/office/drawing/2014/main" id="{A4B782C5-3D4F-4628-826B-A28F75F5EF77}"/>
            </a:ext>
          </a:extLst>
        </xdr:cNvPr>
        <xdr:cNvSpPr txBox="1"/>
      </xdr:nvSpPr>
      <xdr:spPr>
        <a:xfrm>
          <a:off x="12611744" y="62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FDD38340-3BF3-48BD-8EBD-E480702CBA7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98FDB8AD-D507-4954-A12D-0C941BE10B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1852B1E5-F628-47A8-9A8E-432F5DDC72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BD1FD8F0-A725-478F-835C-4D0F82A57DF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D2BD49DB-CE86-4687-9CB3-DE2048CF9D3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EF4DABB2-2D33-4CE0-9E0C-C71ADCE96FC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770F1DEB-CBB8-46D1-A847-C0FE5DEE0B9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46A319B5-2E2D-4780-BAFD-786A7A9021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EE8DD0D5-8665-4768-BE27-15A3B190105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C6E2BBC9-7FC5-4596-87C0-27EE0253E4E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6" name="直線コネクタ 365">
          <a:extLst>
            <a:ext uri="{FF2B5EF4-FFF2-40B4-BE49-F238E27FC236}">
              <a16:creationId xmlns:a16="http://schemas.microsoft.com/office/drawing/2014/main" id="{806AF66E-8705-4127-AC6A-F38492E2724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7" name="テキスト ボックス 366">
          <a:extLst>
            <a:ext uri="{FF2B5EF4-FFF2-40B4-BE49-F238E27FC236}">
              <a16:creationId xmlns:a16="http://schemas.microsoft.com/office/drawing/2014/main" id="{89278C25-7748-41C1-9B8A-D41700E31E4F}"/>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8" name="直線コネクタ 367">
          <a:extLst>
            <a:ext uri="{FF2B5EF4-FFF2-40B4-BE49-F238E27FC236}">
              <a16:creationId xmlns:a16="http://schemas.microsoft.com/office/drawing/2014/main" id="{45415B07-C05D-4307-BDEA-A51B122C3F1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9" name="テキスト ボックス 368">
          <a:extLst>
            <a:ext uri="{FF2B5EF4-FFF2-40B4-BE49-F238E27FC236}">
              <a16:creationId xmlns:a16="http://schemas.microsoft.com/office/drawing/2014/main" id="{CBEBF88B-AEB1-4707-B4FC-A1D1F1D0E73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0" name="直線コネクタ 369">
          <a:extLst>
            <a:ext uri="{FF2B5EF4-FFF2-40B4-BE49-F238E27FC236}">
              <a16:creationId xmlns:a16="http://schemas.microsoft.com/office/drawing/2014/main" id="{28541397-59C3-458E-ACB5-E083D8AAF9A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71" name="テキスト ボックス 370">
          <a:extLst>
            <a:ext uri="{FF2B5EF4-FFF2-40B4-BE49-F238E27FC236}">
              <a16:creationId xmlns:a16="http://schemas.microsoft.com/office/drawing/2014/main" id="{9E740176-278B-42F5-B731-F6FDD3E12AE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2" name="直線コネクタ 371">
          <a:extLst>
            <a:ext uri="{FF2B5EF4-FFF2-40B4-BE49-F238E27FC236}">
              <a16:creationId xmlns:a16="http://schemas.microsoft.com/office/drawing/2014/main" id="{F9577586-35D1-4850-B83B-56BDC45A8ED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3" name="テキスト ボックス 372">
          <a:extLst>
            <a:ext uri="{FF2B5EF4-FFF2-40B4-BE49-F238E27FC236}">
              <a16:creationId xmlns:a16="http://schemas.microsoft.com/office/drawing/2014/main" id="{4DA54D5B-6863-4934-9D85-53ED28B964B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4" name="直線コネクタ 373">
          <a:extLst>
            <a:ext uri="{FF2B5EF4-FFF2-40B4-BE49-F238E27FC236}">
              <a16:creationId xmlns:a16="http://schemas.microsoft.com/office/drawing/2014/main" id="{DD0EFBA5-C401-45D6-9959-435E655A981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5" name="テキスト ボックス 374">
          <a:extLst>
            <a:ext uri="{FF2B5EF4-FFF2-40B4-BE49-F238E27FC236}">
              <a16:creationId xmlns:a16="http://schemas.microsoft.com/office/drawing/2014/main" id="{A4A317B8-8A6C-4FF6-A464-3D6921C4624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29572167-C701-44D8-9980-DBD1ADC5CD4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7" name="テキスト ボックス 376">
          <a:extLst>
            <a:ext uri="{FF2B5EF4-FFF2-40B4-BE49-F238E27FC236}">
              <a16:creationId xmlns:a16="http://schemas.microsoft.com/office/drawing/2014/main" id="{885868C7-13F9-4829-A8C3-728A527460C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認定こども園・幼稚園・保育所】&#10;一人当たり面積グラフ枠">
          <a:extLst>
            <a:ext uri="{FF2B5EF4-FFF2-40B4-BE49-F238E27FC236}">
              <a16:creationId xmlns:a16="http://schemas.microsoft.com/office/drawing/2014/main" id="{2BB75627-F754-46E7-82D1-4565E2F2571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379" name="直線コネクタ 378">
          <a:extLst>
            <a:ext uri="{FF2B5EF4-FFF2-40B4-BE49-F238E27FC236}">
              <a16:creationId xmlns:a16="http://schemas.microsoft.com/office/drawing/2014/main" id="{D55BD638-3BC0-4B46-86EB-34F355968D58}"/>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380" name="【認定こども園・幼稚園・保育所】&#10;一人当たり面積最小値テキスト">
          <a:extLst>
            <a:ext uri="{FF2B5EF4-FFF2-40B4-BE49-F238E27FC236}">
              <a16:creationId xmlns:a16="http://schemas.microsoft.com/office/drawing/2014/main" id="{ED7802D4-F103-4BE0-8ABA-6C7023FBCD8A}"/>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381" name="直線コネクタ 380">
          <a:extLst>
            <a:ext uri="{FF2B5EF4-FFF2-40B4-BE49-F238E27FC236}">
              <a16:creationId xmlns:a16="http://schemas.microsoft.com/office/drawing/2014/main" id="{7EF3817B-6951-4D91-9FB1-D1FC1B156103}"/>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382" name="【認定こども園・幼稚園・保育所】&#10;一人当たり面積最大値テキスト">
          <a:extLst>
            <a:ext uri="{FF2B5EF4-FFF2-40B4-BE49-F238E27FC236}">
              <a16:creationId xmlns:a16="http://schemas.microsoft.com/office/drawing/2014/main" id="{1939CC6F-78ED-4AA5-8A00-CE43A6FD3DDE}"/>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383" name="直線コネクタ 382">
          <a:extLst>
            <a:ext uri="{FF2B5EF4-FFF2-40B4-BE49-F238E27FC236}">
              <a16:creationId xmlns:a16="http://schemas.microsoft.com/office/drawing/2014/main" id="{189B0EC7-F0E9-4DCA-9BF6-58C3023B94EC}"/>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384" name="【認定こども園・幼稚園・保育所】&#10;一人当たり面積平均値テキスト">
          <a:extLst>
            <a:ext uri="{FF2B5EF4-FFF2-40B4-BE49-F238E27FC236}">
              <a16:creationId xmlns:a16="http://schemas.microsoft.com/office/drawing/2014/main" id="{99350174-E2DA-4F17-9FC4-4609D3864638}"/>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385" name="フローチャート: 判断 384">
          <a:extLst>
            <a:ext uri="{FF2B5EF4-FFF2-40B4-BE49-F238E27FC236}">
              <a16:creationId xmlns:a16="http://schemas.microsoft.com/office/drawing/2014/main" id="{EFE1B8A3-045A-48AD-ABC5-EB403CC801EB}"/>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386" name="フローチャート: 判断 385">
          <a:extLst>
            <a:ext uri="{FF2B5EF4-FFF2-40B4-BE49-F238E27FC236}">
              <a16:creationId xmlns:a16="http://schemas.microsoft.com/office/drawing/2014/main" id="{B3EF2EBC-3B51-4F10-8406-DABE19C73012}"/>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387" name="フローチャート: 判断 386">
          <a:extLst>
            <a:ext uri="{FF2B5EF4-FFF2-40B4-BE49-F238E27FC236}">
              <a16:creationId xmlns:a16="http://schemas.microsoft.com/office/drawing/2014/main" id="{0FFF9E5B-8C82-4316-8BBD-3EB7986661C9}"/>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388" name="フローチャート: 判断 387">
          <a:extLst>
            <a:ext uri="{FF2B5EF4-FFF2-40B4-BE49-F238E27FC236}">
              <a16:creationId xmlns:a16="http://schemas.microsoft.com/office/drawing/2014/main" id="{2B73F9F0-24E5-4A3A-80C8-1B04766E114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389" name="フローチャート: 判断 388">
          <a:extLst>
            <a:ext uri="{FF2B5EF4-FFF2-40B4-BE49-F238E27FC236}">
              <a16:creationId xmlns:a16="http://schemas.microsoft.com/office/drawing/2014/main" id="{A32C9EE4-7B6D-47CE-A036-C24C6A6426E4}"/>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B863BEB7-F5A1-4D58-AF2E-3E1D0AF3145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B879C684-60AA-4BAF-BE6A-16BA49555E1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3F5C210A-D974-4E5F-8E8F-AA3E109330F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6A366070-5D6B-4479-A2F3-B7C2DBB5DCB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6927961E-BECF-4804-80C0-8C507E0D09D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88265</xdr:rowOff>
    </xdr:from>
    <xdr:to>
      <xdr:col>116</xdr:col>
      <xdr:colOff>114300</xdr:colOff>
      <xdr:row>40</xdr:row>
      <xdr:rowOff>18415</xdr:rowOff>
    </xdr:to>
    <xdr:sp macro="" textlink="">
      <xdr:nvSpPr>
        <xdr:cNvPr id="395" name="楕円 394">
          <a:extLst>
            <a:ext uri="{FF2B5EF4-FFF2-40B4-BE49-F238E27FC236}">
              <a16:creationId xmlns:a16="http://schemas.microsoft.com/office/drawing/2014/main" id="{1CF03224-C70E-4490-B6F8-3EE75F71ADEB}"/>
            </a:ext>
          </a:extLst>
        </xdr:cNvPr>
        <xdr:cNvSpPr/>
      </xdr:nvSpPr>
      <xdr:spPr>
        <a:xfrm>
          <a:off x="221107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66692</xdr:rowOff>
    </xdr:from>
    <xdr:ext cx="469744" cy="259045"/>
    <xdr:sp macro="" textlink="">
      <xdr:nvSpPr>
        <xdr:cNvPr id="396" name="【認定こども園・幼稚園・保育所】&#10;一人当たり面積該当値テキスト">
          <a:extLst>
            <a:ext uri="{FF2B5EF4-FFF2-40B4-BE49-F238E27FC236}">
              <a16:creationId xmlns:a16="http://schemas.microsoft.com/office/drawing/2014/main" id="{260FD47F-733B-46C2-B3F6-A7147DD3B3F3}"/>
            </a:ext>
          </a:extLst>
        </xdr:cNvPr>
        <xdr:cNvSpPr txBox="1"/>
      </xdr:nvSpPr>
      <xdr:spPr>
        <a:xfrm>
          <a:off x="22199600"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93980</xdr:rowOff>
    </xdr:from>
    <xdr:to>
      <xdr:col>112</xdr:col>
      <xdr:colOff>38100</xdr:colOff>
      <xdr:row>40</xdr:row>
      <xdr:rowOff>24130</xdr:rowOff>
    </xdr:to>
    <xdr:sp macro="" textlink="">
      <xdr:nvSpPr>
        <xdr:cNvPr id="397" name="楕円 396">
          <a:extLst>
            <a:ext uri="{FF2B5EF4-FFF2-40B4-BE49-F238E27FC236}">
              <a16:creationId xmlns:a16="http://schemas.microsoft.com/office/drawing/2014/main" id="{A9F71B55-3FEA-4885-ABCA-A92251A3DE78}"/>
            </a:ext>
          </a:extLst>
        </xdr:cNvPr>
        <xdr:cNvSpPr/>
      </xdr:nvSpPr>
      <xdr:spPr>
        <a:xfrm>
          <a:off x="21272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139065</xdr:rowOff>
    </xdr:from>
    <xdr:to>
      <xdr:col>116</xdr:col>
      <xdr:colOff>63500</xdr:colOff>
      <xdr:row>39</xdr:row>
      <xdr:rowOff>144780</xdr:rowOff>
    </xdr:to>
    <xdr:cxnSp macro="">
      <xdr:nvCxnSpPr>
        <xdr:cNvPr id="398" name="直線コネクタ 397">
          <a:extLst>
            <a:ext uri="{FF2B5EF4-FFF2-40B4-BE49-F238E27FC236}">
              <a16:creationId xmlns:a16="http://schemas.microsoft.com/office/drawing/2014/main" id="{47992360-3844-4B30-9F50-4CB1367DC2AA}"/>
            </a:ext>
          </a:extLst>
        </xdr:cNvPr>
        <xdr:cNvCxnSpPr/>
      </xdr:nvCxnSpPr>
      <xdr:spPr>
        <a:xfrm flipV="1">
          <a:off x="21323300" y="682561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103505</xdr:rowOff>
    </xdr:from>
    <xdr:to>
      <xdr:col>107</xdr:col>
      <xdr:colOff>101600</xdr:colOff>
      <xdr:row>40</xdr:row>
      <xdr:rowOff>33655</xdr:rowOff>
    </xdr:to>
    <xdr:sp macro="" textlink="">
      <xdr:nvSpPr>
        <xdr:cNvPr id="399" name="楕円 398">
          <a:extLst>
            <a:ext uri="{FF2B5EF4-FFF2-40B4-BE49-F238E27FC236}">
              <a16:creationId xmlns:a16="http://schemas.microsoft.com/office/drawing/2014/main" id="{9705A455-4638-4ACD-8697-521F7867B672}"/>
            </a:ext>
          </a:extLst>
        </xdr:cNvPr>
        <xdr:cNvSpPr/>
      </xdr:nvSpPr>
      <xdr:spPr>
        <a:xfrm>
          <a:off x="20383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144780</xdr:rowOff>
    </xdr:from>
    <xdr:to>
      <xdr:col>111</xdr:col>
      <xdr:colOff>177800</xdr:colOff>
      <xdr:row>39</xdr:row>
      <xdr:rowOff>154305</xdr:rowOff>
    </xdr:to>
    <xdr:cxnSp macro="">
      <xdr:nvCxnSpPr>
        <xdr:cNvPr id="400" name="直線コネクタ 399">
          <a:extLst>
            <a:ext uri="{FF2B5EF4-FFF2-40B4-BE49-F238E27FC236}">
              <a16:creationId xmlns:a16="http://schemas.microsoft.com/office/drawing/2014/main" id="{96D53DB0-7AC8-41CE-B360-E66984AC4616}"/>
            </a:ext>
          </a:extLst>
        </xdr:cNvPr>
        <xdr:cNvCxnSpPr/>
      </xdr:nvCxnSpPr>
      <xdr:spPr>
        <a:xfrm flipV="1">
          <a:off x="20434300" y="68313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109220</xdr:rowOff>
    </xdr:from>
    <xdr:to>
      <xdr:col>102</xdr:col>
      <xdr:colOff>165100</xdr:colOff>
      <xdr:row>40</xdr:row>
      <xdr:rowOff>39370</xdr:rowOff>
    </xdr:to>
    <xdr:sp macro="" textlink="">
      <xdr:nvSpPr>
        <xdr:cNvPr id="401" name="楕円 400">
          <a:extLst>
            <a:ext uri="{FF2B5EF4-FFF2-40B4-BE49-F238E27FC236}">
              <a16:creationId xmlns:a16="http://schemas.microsoft.com/office/drawing/2014/main" id="{C9F26BC7-2769-4B27-B188-09549FD650C0}"/>
            </a:ext>
          </a:extLst>
        </xdr:cNvPr>
        <xdr:cNvSpPr/>
      </xdr:nvSpPr>
      <xdr:spPr>
        <a:xfrm>
          <a:off x="19494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154305</xdr:rowOff>
    </xdr:from>
    <xdr:to>
      <xdr:col>107</xdr:col>
      <xdr:colOff>50800</xdr:colOff>
      <xdr:row>39</xdr:row>
      <xdr:rowOff>160020</xdr:rowOff>
    </xdr:to>
    <xdr:cxnSp macro="">
      <xdr:nvCxnSpPr>
        <xdr:cNvPr id="402" name="直線コネクタ 401">
          <a:extLst>
            <a:ext uri="{FF2B5EF4-FFF2-40B4-BE49-F238E27FC236}">
              <a16:creationId xmlns:a16="http://schemas.microsoft.com/office/drawing/2014/main" id="{02D29044-3D86-4CD3-ACFF-C1F4E9FA55D8}"/>
            </a:ext>
          </a:extLst>
        </xdr:cNvPr>
        <xdr:cNvCxnSpPr/>
      </xdr:nvCxnSpPr>
      <xdr:spPr>
        <a:xfrm flipV="1">
          <a:off x="19545300" y="68408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80645</xdr:rowOff>
    </xdr:from>
    <xdr:to>
      <xdr:col>98</xdr:col>
      <xdr:colOff>38100</xdr:colOff>
      <xdr:row>40</xdr:row>
      <xdr:rowOff>10795</xdr:rowOff>
    </xdr:to>
    <xdr:sp macro="" textlink="">
      <xdr:nvSpPr>
        <xdr:cNvPr id="403" name="楕円 402">
          <a:extLst>
            <a:ext uri="{FF2B5EF4-FFF2-40B4-BE49-F238E27FC236}">
              <a16:creationId xmlns:a16="http://schemas.microsoft.com/office/drawing/2014/main" id="{E2CC55F5-8470-48A4-B4F6-5E4124C86D8E}"/>
            </a:ext>
          </a:extLst>
        </xdr:cNvPr>
        <xdr:cNvSpPr/>
      </xdr:nvSpPr>
      <xdr:spPr>
        <a:xfrm>
          <a:off x="18605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131445</xdr:rowOff>
    </xdr:from>
    <xdr:to>
      <xdr:col>102</xdr:col>
      <xdr:colOff>114300</xdr:colOff>
      <xdr:row>39</xdr:row>
      <xdr:rowOff>160020</xdr:rowOff>
    </xdr:to>
    <xdr:cxnSp macro="">
      <xdr:nvCxnSpPr>
        <xdr:cNvPr id="404" name="直線コネクタ 403">
          <a:extLst>
            <a:ext uri="{FF2B5EF4-FFF2-40B4-BE49-F238E27FC236}">
              <a16:creationId xmlns:a16="http://schemas.microsoft.com/office/drawing/2014/main" id="{A38867F3-8D6D-4169-9687-0BDDA8DC0067}"/>
            </a:ext>
          </a:extLst>
        </xdr:cNvPr>
        <xdr:cNvCxnSpPr/>
      </xdr:nvCxnSpPr>
      <xdr:spPr>
        <a:xfrm>
          <a:off x="18656300" y="68179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405" name="n_1aveValue【認定こども園・幼稚園・保育所】&#10;一人当たり面積">
          <a:extLst>
            <a:ext uri="{FF2B5EF4-FFF2-40B4-BE49-F238E27FC236}">
              <a16:creationId xmlns:a16="http://schemas.microsoft.com/office/drawing/2014/main" id="{DEE8C8A2-35C7-4B6F-B1F7-2FE7E2F88161}"/>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406" name="n_2aveValue【認定こども園・幼稚園・保育所】&#10;一人当たり面積">
          <a:extLst>
            <a:ext uri="{FF2B5EF4-FFF2-40B4-BE49-F238E27FC236}">
              <a16:creationId xmlns:a16="http://schemas.microsoft.com/office/drawing/2014/main" id="{558574E9-7A14-4E03-8696-B24CCF8921C7}"/>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407" name="n_3aveValue【認定こども園・幼稚園・保育所】&#10;一人当たり面積">
          <a:extLst>
            <a:ext uri="{FF2B5EF4-FFF2-40B4-BE49-F238E27FC236}">
              <a16:creationId xmlns:a16="http://schemas.microsoft.com/office/drawing/2014/main" id="{EB7E9ED2-A43B-4376-B8C2-0D7FF8E523CB}"/>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408" name="n_4aveValue【認定こども園・幼稚園・保育所】&#10;一人当たり面積">
          <a:extLst>
            <a:ext uri="{FF2B5EF4-FFF2-40B4-BE49-F238E27FC236}">
              <a16:creationId xmlns:a16="http://schemas.microsoft.com/office/drawing/2014/main" id="{ACD905F3-1ED5-4B73-ADFD-8E39EBBE9951}"/>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15257</xdr:rowOff>
    </xdr:from>
    <xdr:ext cx="469744" cy="259045"/>
    <xdr:sp macro="" textlink="">
      <xdr:nvSpPr>
        <xdr:cNvPr id="409" name="n_1mainValue【認定こども園・幼稚園・保育所】&#10;一人当たり面積">
          <a:extLst>
            <a:ext uri="{FF2B5EF4-FFF2-40B4-BE49-F238E27FC236}">
              <a16:creationId xmlns:a16="http://schemas.microsoft.com/office/drawing/2014/main" id="{F4BA0154-4F86-45DB-B82D-E2CE3B0EBB56}"/>
            </a:ext>
          </a:extLst>
        </xdr:cNvPr>
        <xdr:cNvSpPr txBox="1"/>
      </xdr:nvSpPr>
      <xdr:spPr>
        <a:xfrm>
          <a:off x="210757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24782</xdr:rowOff>
    </xdr:from>
    <xdr:ext cx="469744" cy="259045"/>
    <xdr:sp macro="" textlink="">
      <xdr:nvSpPr>
        <xdr:cNvPr id="410" name="n_2mainValue【認定こども園・幼稚園・保育所】&#10;一人当たり面積">
          <a:extLst>
            <a:ext uri="{FF2B5EF4-FFF2-40B4-BE49-F238E27FC236}">
              <a16:creationId xmlns:a16="http://schemas.microsoft.com/office/drawing/2014/main" id="{83F21650-B131-4873-876D-2DDE3039CE63}"/>
            </a:ext>
          </a:extLst>
        </xdr:cNvPr>
        <xdr:cNvSpPr txBox="1"/>
      </xdr:nvSpPr>
      <xdr:spPr>
        <a:xfrm>
          <a:off x="20199427"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30497</xdr:rowOff>
    </xdr:from>
    <xdr:ext cx="469744" cy="259045"/>
    <xdr:sp macro="" textlink="">
      <xdr:nvSpPr>
        <xdr:cNvPr id="411" name="n_3mainValue【認定こども園・幼稚園・保育所】&#10;一人当たり面積">
          <a:extLst>
            <a:ext uri="{FF2B5EF4-FFF2-40B4-BE49-F238E27FC236}">
              <a16:creationId xmlns:a16="http://schemas.microsoft.com/office/drawing/2014/main" id="{A25B914D-86FF-4DA0-8E18-B3FD50438654}"/>
            </a:ext>
          </a:extLst>
        </xdr:cNvPr>
        <xdr:cNvSpPr txBox="1"/>
      </xdr:nvSpPr>
      <xdr:spPr>
        <a:xfrm>
          <a:off x="193104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1922</xdr:rowOff>
    </xdr:from>
    <xdr:ext cx="469744" cy="259045"/>
    <xdr:sp macro="" textlink="">
      <xdr:nvSpPr>
        <xdr:cNvPr id="412" name="n_4mainValue【認定こども園・幼稚園・保育所】&#10;一人当たり面積">
          <a:extLst>
            <a:ext uri="{FF2B5EF4-FFF2-40B4-BE49-F238E27FC236}">
              <a16:creationId xmlns:a16="http://schemas.microsoft.com/office/drawing/2014/main" id="{21BD9B60-9BF3-401A-9E64-CA67A79626B7}"/>
            </a:ext>
          </a:extLst>
        </xdr:cNvPr>
        <xdr:cNvSpPr txBox="1"/>
      </xdr:nvSpPr>
      <xdr:spPr>
        <a:xfrm>
          <a:off x="18421427" y="685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FE16EC44-AB35-49C0-B484-5581EB807E0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43B88200-89FB-46E9-AACB-3FF5767BE15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1D81F307-C33B-48E2-BFCF-D763DF44A42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A0E33893-60E5-4B28-A1C9-991A6B3F029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658DA967-37D7-4BEC-8330-503E57BF0A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10F58974-B579-491E-A1B2-0301FD709C5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C71B56D2-8E66-48B4-B03B-EBFB9A3083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41D8877E-BE50-43BA-BF67-2C0A3E0D10C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E96639B7-A54E-4CC5-8552-089987727BA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D5818689-72A1-4489-A11B-9E2C9792E9E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6EE5FC9D-C634-48DF-9ECD-B9BB6DACA40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237B68B1-7A3D-4245-9190-FFF47F418E8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AE930E4A-53B1-40E8-B6E5-B89203FD203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9F4D33BA-EAA8-4BC0-A6DC-DFCECA14FBA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BAAD7F81-5E62-455A-BEC8-9094EDB4497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6F1EDF1E-4413-4419-80FB-59E5A020642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3AD63C26-49A0-4528-9244-2B7F769475B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D875C6EE-8170-470D-8913-67F28BFAAA1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AED92AA3-E08C-4753-A85A-AD5CED97F26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7F31461E-84D4-4C5C-B45E-4D3B05BAB85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30B3DBEE-2146-4D80-ADB1-683F4FB774C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54EFD8F2-E5D1-4A2A-8534-722B2615542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33A0AB1A-8523-40C1-90A5-CCB2647C8FB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DB289FCB-0AC7-4AAB-9A3C-E1C64CA346F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37" name="直線コネクタ 436">
          <a:extLst>
            <a:ext uri="{FF2B5EF4-FFF2-40B4-BE49-F238E27FC236}">
              <a16:creationId xmlns:a16="http://schemas.microsoft.com/office/drawing/2014/main" id="{3676EC74-2481-4FA5-9DB4-B4B610540C4A}"/>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1A3F40B8-213B-4440-BCD8-51DC4CA7F5FA}"/>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39" name="直線コネクタ 438">
          <a:extLst>
            <a:ext uri="{FF2B5EF4-FFF2-40B4-BE49-F238E27FC236}">
              <a16:creationId xmlns:a16="http://schemas.microsoft.com/office/drawing/2014/main" id="{094B7F32-1EFB-4B8E-842E-8B930D67CE5C}"/>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43A316E4-F4D4-4F9C-A236-632FE6BB944A}"/>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1" name="直線コネクタ 440">
          <a:extLst>
            <a:ext uri="{FF2B5EF4-FFF2-40B4-BE49-F238E27FC236}">
              <a16:creationId xmlns:a16="http://schemas.microsoft.com/office/drawing/2014/main" id="{BAE5A8BD-1BB8-4BD6-8FFF-D84C11832C77}"/>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BAB55C33-9CA4-4F10-A6B9-28D70250EA89}"/>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3" name="フローチャート: 判断 442">
          <a:extLst>
            <a:ext uri="{FF2B5EF4-FFF2-40B4-BE49-F238E27FC236}">
              <a16:creationId xmlns:a16="http://schemas.microsoft.com/office/drawing/2014/main" id="{4C4C18C0-96CF-4241-B457-5FF52F75E61B}"/>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44" name="フローチャート: 判断 443">
          <a:extLst>
            <a:ext uri="{FF2B5EF4-FFF2-40B4-BE49-F238E27FC236}">
              <a16:creationId xmlns:a16="http://schemas.microsoft.com/office/drawing/2014/main" id="{108B75ED-F5E2-479C-B6A4-ADFE0D210DF3}"/>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45" name="フローチャート: 判断 444">
          <a:extLst>
            <a:ext uri="{FF2B5EF4-FFF2-40B4-BE49-F238E27FC236}">
              <a16:creationId xmlns:a16="http://schemas.microsoft.com/office/drawing/2014/main" id="{072F07BE-1907-4316-83C9-BF070CA8ABAB}"/>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46" name="フローチャート: 判断 445">
          <a:extLst>
            <a:ext uri="{FF2B5EF4-FFF2-40B4-BE49-F238E27FC236}">
              <a16:creationId xmlns:a16="http://schemas.microsoft.com/office/drawing/2014/main" id="{3D6A35F6-3D9E-4D43-9C25-B5832EFD4264}"/>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7" name="フローチャート: 判断 446">
          <a:extLst>
            <a:ext uri="{FF2B5EF4-FFF2-40B4-BE49-F238E27FC236}">
              <a16:creationId xmlns:a16="http://schemas.microsoft.com/office/drawing/2014/main" id="{CE1A0B1F-44B0-4ECB-B234-216EF7421877}"/>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E8F4E5D-3371-462F-A119-E558B9C481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10DE5BF-095A-451B-9B51-5176C5E9F32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F0085DE-1259-4E25-A69E-06222E19678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E381024-6D3F-4962-9293-9A8175EC8A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A728D172-9B63-4B2F-A35F-61E878C2E6D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46355</xdr:rowOff>
    </xdr:from>
    <xdr:to>
      <xdr:col>85</xdr:col>
      <xdr:colOff>177800</xdr:colOff>
      <xdr:row>59</xdr:row>
      <xdr:rowOff>147955</xdr:rowOff>
    </xdr:to>
    <xdr:sp macro="" textlink="">
      <xdr:nvSpPr>
        <xdr:cNvPr id="453" name="楕円 452">
          <a:extLst>
            <a:ext uri="{FF2B5EF4-FFF2-40B4-BE49-F238E27FC236}">
              <a16:creationId xmlns:a16="http://schemas.microsoft.com/office/drawing/2014/main" id="{A517AC1D-33CF-4EF4-ABDC-E0346723A88E}"/>
            </a:ext>
          </a:extLst>
        </xdr:cNvPr>
        <xdr:cNvSpPr/>
      </xdr:nvSpPr>
      <xdr:spPr>
        <a:xfrm>
          <a:off x="162687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69232</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D16BDF43-4E1C-4BE9-83FC-7012A6A65979}"/>
            </a:ext>
          </a:extLst>
        </xdr:cNvPr>
        <xdr:cNvSpPr txBox="1"/>
      </xdr:nvSpPr>
      <xdr:spPr>
        <a:xfrm>
          <a:off x="16357600"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10160</xdr:rowOff>
    </xdr:from>
    <xdr:to>
      <xdr:col>81</xdr:col>
      <xdr:colOff>101600</xdr:colOff>
      <xdr:row>59</xdr:row>
      <xdr:rowOff>111760</xdr:rowOff>
    </xdr:to>
    <xdr:sp macro="" textlink="">
      <xdr:nvSpPr>
        <xdr:cNvPr id="455" name="楕円 454">
          <a:extLst>
            <a:ext uri="{FF2B5EF4-FFF2-40B4-BE49-F238E27FC236}">
              <a16:creationId xmlns:a16="http://schemas.microsoft.com/office/drawing/2014/main" id="{008EC697-ABE6-4F61-9DB9-C9EF0531F838}"/>
            </a:ext>
          </a:extLst>
        </xdr:cNvPr>
        <xdr:cNvSpPr/>
      </xdr:nvSpPr>
      <xdr:spPr>
        <a:xfrm>
          <a:off x="15430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60960</xdr:rowOff>
    </xdr:from>
    <xdr:to>
      <xdr:col>85</xdr:col>
      <xdr:colOff>127000</xdr:colOff>
      <xdr:row>59</xdr:row>
      <xdr:rowOff>97155</xdr:rowOff>
    </xdr:to>
    <xdr:cxnSp macro="">
      <xdr:nvCxnSpPr>
        <xdr:cNvPr id="456" name="直線コネクタ 455">
          <a:extLst>
            <a:ext uri="{FF2B5EF4-FFF2-40B4-BE49-F238E27FC236}">
              <a16:creationId xmlns:a16="http://schemas.microsoft.com/office/drawing/2014/main" id="{F4B168E0-4918-40A0-B5C3-C7687F25A64B}"/>
            </a:ext>
          </a:extLst>
        </xdr:cNvPr>
        <xdr:cNvCxnSpPr/>
      </xdr:nvCxnSpPr>
      <xdr:spPr>
        <a:xfrm>
          <a:off x="15481300" y="101765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135890</xdr:rowOff>
    </xdr:from>
    <xdr:to>
      <xdr:col>76</xdr:col>
      <xdr:colOff>165100</xdr:colOff>
      <xdr:row>59</xdr:row>
      <xdr:rowOff>66040</xdr:rowOff>
    </xdr:to>
    <xdr:sp macro="" textlink="">
      <xdr:nvSpPr>
        <xdr:cNvPr id="457" name="楕円 456">
          <a:extLst>
            <a:ext uri="{FF2B5EF4-FFF2-40B4-BE49-F238E27FC236}">
              <a16:creationId xmlns:a16="http://schemas.microsoft.com/office/drawing/2014/main" id="{D9E2175A-EFCD-4B32-B0C8-6A208ED64978}"/>
            </a:ext>
          </a:extLst>
        </xdr:cNvPr>
        <xdr:cNvSpPr/>
      </xdr:nvSpPr>
      <xdr:spPr>
        <a:xfrm>
          <a:off x="14541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15240</xdr:rowOff>
    </xdr:from>
    <xdr:to>
      <xdr:col>81</xdr:col>
      <xdr:colOff>50800</xdr:colOff>
      <xdr:row>59</xdr:row>
      <xdr:rowOff>60960</xdr:rowOff>
    </xdr:to>
    <xdr:cxnSp macro="">
      <xdr:nvCxnSpPr>
        <xdr:cNvPr id="458" name="直線コネクタ 457">
          <a:extLst>
            <a:ext uri="{FF2B5EF4-FFF2-40B4-BE49-F238E27FC236}">
              <a16:creationId xmlns:a16="http://schemas.microsoft.com/office/drawing/2014/main" id="{EE4B9934-828E-4615-BCA0-C7B25BDB0270}"/>
            </a:ext>
          </a:extLst>
        </xdr:cNvPr>
        <xdr:cNvCxnSpPr/>
      </xdr:nvCxnSpPr>
      <xdr:spPr>
        <a:xfrm>
          <a:off x="14592300" y="101307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86360</xdr:rowOff>
    </xdr:from>
    <xdr:to>
      <xdr:col>72</xdr:col>
      <xdr:colOff>38100</xdr:colOff>
      <xdr:row>59</xdr:row>
      <xdr:rowOff>16510</xdr:rowOff>
    </xdr:to>
    <xdr:sp macro="" textlink="">
      <xdr:nvSpPr>
        <xdr:cNvPr id="459" name="楕円 458">
          <a:extLst>
            <a:ext uri="{FF2B5EF4-FFF2-40B4-BE49-F238E27FC236}">
              <a16:creationId xmlns:a16="http://schemas.microsoft.com/office/drawing/2014/main" id="{E6A9AF23-1C50-4B9D-9D3E-E49AABE57CC7}"/>
            </a:ext>
          </a:extLst>
        </xdr:cNvPr>
        <xdr:cNvSpPr/>
      </xdr:nvSpPr>
      <xdr:spPr>
        <a:xfrm>
          <a:off x="13652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137160</xdr:rowOff>
    </xdr:from>
    <xdr:to>
      <xdr:col>76</xdr:col>
      <xdr:colOff>114300</xdr:colOff>
      <xdr:row>59</xdr:row>
      <xdr:rowOff>15240</xdr:rowOff>
    </xdr:to>
    <xdr:cxnSp macro="">
      <xdr:nvCxnSpPr>
        <xdr:cNvPr id="460" name="直線コネクタ 459">
          <a:extLst>
            <a:ext uri="{FF2B5EF4-FFF2-40B4-BE49-F238E27FC236}">
              <a16:creationId xmlns:a16="http://schemas.microsoft.com/office/drawing/2014/main" id="{40AE3CDB-F598-49C7-AEF0-C3941B9F046C}"/>
            </a:ext>
          </a:extLst>
        </xdr:cNvPr>
        <xdr:cNvCxnSpPr/>
      </xdr:nvCxnSpPr>
      <xdr:spPr>
        <a:xfrm>
          <a:off x="13703300" y="100812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38735</xdr:rowOff>
    </xdr:from>
    <xdr:to>
      <xdr:col>67</xdr:col>
      <xdr:colOff>101600</xdr:colOff>
      <xdr:row>58</xdr:row>
      <xdr:rowOff>140335</xdr:rowOff>
    </xdr:to>
    <xdr:sp macro="" textlink="">
      <xdr:nvSpPr>
        <xdr:cNvPr id="461" name="楕円 460">
          <a:extLst>
            <a:ext uri="{FF2B5EF4-FFF2-40B4-BE49-F238E27FC236}">
              <a16:creationId xmlns:a16="http://schemas.microsoft.com/office/drawing/2014/main" id="{4ABED5BA-C2D9-4B9C-98CA-2789DE799035}"/>
            </a:ext>
          </a:extLst>
        </xdr:cNvPr>
        <xdr:cNvSpPr/>
      </xdr:nvSpPr>
      <xdr:spPr>
        <a:xfrm>
          <a:off x="12763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89535</xdr:rowOff>
    </xdr:from>
    <xdr:to>
      <xdr:col>71</xdr:col>
      <xdr:colOff>177800</xdr:colOff>
      <xdr:row>58</xdr:row>
      <xdr:rowOff>137160</xdr:rowOff>
    </xdr:to>
    <xdr:cxnSp macro="">
      <xdr:nvCxnSpPr>
        <xdr:cNvPr id="462" name="直線コネクタ 461">
          <a:extLst>
            <a:ext uri="{FF2B5EF4-FFF2-40B4-BE49-F238E27FC236}">
              <a16:creationId xmlns:a16="http://schemas.microsoft.com/office/drawing/2014/main" id="{B7A85AE9-5D0D-4EEB-AFAF-98136550FB3A}"/>
            </a:ext>
          </a:extLst>
        </xdr:cNvPr>
        <xdr:cNvCxnSpPr/>
      </xdr:nvCxnSpPr>
      <xdr:spPr>
        <a:xfrm>
          <a:off x="12814300" y="100336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463" name="n_1aveValue【学校施設】&#10;有形固定資産減価償却率">
          <a:extLst>
            <a:ext uri="{FF2B5EF4-FFF2-40B4-BE49-F238E27FC236}">
              <a16:creationId xmlns:a16="http://schemas.microsoft.com/office/drawing/2014/main" id="{B6AA77B8-8A47-4EDD-B432-9B88191F9AD5}"/>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64" name="n_2aveValue【学校施設】&#10;有形固定資産減価償却率">
          <a:extLst>
            <a:ext uri="{FF2B5EF4-FFF2-40B4-BE49-F238E27FC236}">
              <a16:creationId xmlns:a16="http://schemas.microsoft.com/office/drawing/2014/main" id="{45E0D467-D754-4DBC-BE04-A7C7B6598BA0}"/>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465" name="n_3aveValue【学校施設】&#10;有形固定資産減価償却率">
          <a:extLst>
            <a:ext uri="{FF2B5EF4-FFF2-40B4-BE49-F238E27FC236}">
              <a16:creationId xmlns:a16="http://schemas.microsoft.com/office/drawing/2014/main" id="{3CC16E04-EE9F-4763-AC03-62CD43DC2C27}"/>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466" name="n_4aveValue【学校施設】&#10;有形固定資産減価償却率">
          <a:extLst>
            <a:ext uri="{FF2B5EF4-FFF2-40B4-BE49-F238E27FC236}">
              <a16:creationId xmlns:a16="http://schemas.microsoft.com/office/drawing/2014/main" id="{F7E287B4-3CE9-4BCC-9CA2-95C762CA3E91}"/>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128287</xdr:rowOff>
    </xdr:from>
    <xdr:ext cx="405111" cy="259045"/>
    <xdr:sp macro="" textlink="">
      <xdr:nvSpPr>
        <xdr:cNvPr id="467" name="n_1mainValue【学校施設】&#10;有形固定資産減価償却率">
          <a:extLst>
            <a:ext uri="{FF2B5EF4-FFF2-40B4-BE49-F238E27FC236}">
              <a16:creationId xmlns:a16="http://schemas.microsoft.com/office/drawing/2014/main" id="{F33CCAC7-1B26-4088-BC90-8236416919A1}"/>
            </a:ext>
          </a:extLst>
        </xdr:cNvPr>
        <xdr:cNvSpPr txBox="1"/>
      </xdr:nvSpPr>
      <xdr:spPr>
        <a:xfrm>
          <a:off x="152660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468" name="n_2mainValue【学校施設】&#10;有形固定資産減価償却率">
          <a:extLst>
            <a:ext uri="{FF2B5EF4-FFF2-40B4-BE49-F238E27FC236}">
              <a16:creationId xmlns:a16="http://schemas.microsoft.com/office/drawing/2014/main" id="{5CF1E7A0-6182-495F-84C1-9AAFF04C4536}"/>
            </a:ext>
          </a:extLst>
        </xdr:cNvPr>
        <xdr:cNvSpPr txBox="1"/>
      </xdr:nvSpPr>
      <xdr:spPr>
        <a:xfrm>
          <a:off x="14389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33037</xdr:rowOff>
    </xdr:from>
    <xdr:ext cx="405111" cy="259045"/>
    <xdr:sp macro="" textlink="">
      <xdr:nvSpPr>
        <xdr:cNvPr id="469" name="n_3mainValue【学校施設】&#10;有形固定資産減価償却率">
          <a:extLst>
            <a:ext uri="{FF2B5EF4-FFF2-40B4-BE49-F238E27FC236}">
              <a16:creationId xmlns:a16="http://schemas.microsoft.com/office/drawing/2014/main" id="{EA0F2FAD-A6A8-4F79-B266-447775B662B6}"/>
            </a:ext>
          </a:extLst>
        </xdr:cNvPr>
        <xdr:cNvSpPr txBox="1"/>
      </xdr:nvSpPr>
      <xdr:spPr>
        <a:xfrm>
          <a:off x="13500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470" name="n_4mainValue【学校施設】&#10;有形固定資産減価償却率">
          <a:extLst>
            <a:ext uri="{FF2B5EF4-FFF2-40B4-BE49-F238E27FC236}">
              <a16:creationId xmlns:a16="http://schemas.microsoft.com/office/drawing/2014/main" id="{839144DD-3DAD-4829-89A6-0B10263D1EFD}"/>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4461BC2E-8AD5-493A-83F4-0068D2B9845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D30905B2-3A01-4395-BE80-DA094E52DB2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B122DAD9-816E-4807-B751-96BDB54A70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5B41505B-B3C2-46E9-9FF0-48ED9763995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DF200F7B-E1D6-4B2A-86AA-FD263AD17C6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ECE642DF-88DA-47BC-9529-F5CA5BE3CF7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862275DE-0736-4373-B307-5DEE66CDB81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4FCE4F86-A2C6-48F9-897F-77E177D9D9D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A20A4FAA-6C8F-4C8D-8579-B42D71E905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9F7CEAEB-0DCB-4AFD-9AB0-0EC885597A2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1" name="テキスト ボックス 480">
          <a:extLst>
            <a:ext uri="{FF2B5EF4-FFF2-40B4-BE49-F238E27FC236}">
              <a16:creationId xmlns:a16="http://schemas.microsoft.com/office/drawing/2014/main" id="{32C6E5E4-7D56-40F1-AEE2-C26489B12C6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DC02EC09-1DE0-4BDF-9A63-35C56F905B5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A6FD0511-53A0-40F4-8020-94F2CECFDF4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65DB11A5-AF79-4C64-925D-2ABDAE2B59F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27A1FA46-1BE7-4562-A432-3A326354AB2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893CDF30-E85C-4FD2-9C07-4ED3899D04D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2A023A27-8EF2-4483-A849-7B39210CBB4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2A65343C-43CC-49AE-AD68-1C7EBF55DCD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6CBD061B-80D1-4306-ADD1-2F11EFA682B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19567CB6-BCCB-456E-924C-724B660A998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9CA2D856-C92A-44DD-B32D-9DE798A0A0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C9073404-4299-47A9-B888-A2D4867150E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93" name="直線コネクタ 492">
          <a:extLst>
            <a:ext uri="{FF2B5EF4-FFF2-40B4-BE49-F238E27FC236}">
              <a16:creationId xmlns:a16="http://schemas.microsoft.com/office/drawing/2014/main" id="{F9BC3EF3-183C-4834-B273-7489BF83E724}"/>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94" name="【学校施設】&#10;一人当たり面積最小値テキスト">
          <a:extLst>
            <a:ext uri="{FF2B5EF4-FFF2-40B4-BE49-F238E27FC236}">
              <a16:creationId xmlns:a16="http://schemas.microsoft.com/office/drawing/2014/main" id="{832B70EA-C3E9-41DB-B10E-47F0FE4198C9}"/>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95" name="直線コネクタ 494">
          <a:extLst>
            <a:ext uri="{FF2B5EF4-FFF2-40B4-BE49-F238E27FC236}">
              <a16:creationId xmlns:a16="http://schemas.microsoft.com/office/drawing/2014/main" id="{252FFC4F-40C4-4215-91EB-28C1AD49C3D6}"/>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6" name="【学校施設】&#10;一人当たり面積最大値テキスト">
          <a:extLst>
            <a:ext uri="{FF2B5EF4-FFF2-40B4-BE49-F238E27FC236}">
              <a16:creationId xmlns:a16="http://schemas.microsoft.com/office/drawing/2014/main" id="{48AF0AA6-4D83-491D-A76A-141CBB634159}"/>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7" name="直線コネクタ 496">
          <a:extLst>
            <a:ext uri="{FF2B5EF4-FFF2-40B4-BE49-F238E27FC236}">
              <a16:creationId xmlns:a16="http://schemas.microsoft.com/office/drawing/2014/main" id="{DA3B26E4-2808-4A22-90F3-47A78ECB44DF}"/>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498" name="【学校施設】&#10;一人当たり面積平均値テキスト">
          <a:extLst>
            <a:ext uri="{FF2B5EF4-FFF2-40B4-BE49-F238E27FC236}">
              <a16:creationId xmlns:a16="http://schemas.microsoft.com/office/drawing/2014/main" id="{52751386-E060-4165-9B96-F7BB9D5BAF49}"/>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499" name="フローチャート: 判断 498">
          <a:extLst>
            <a:ext uri="{FF2B5EF4-FFF2-40B4-BE49-F238E27FC236}">
              <a16:creationId xmlns:a16="http://schemas.microsoft.com/office/drawing/2014/main" id="{BAF57BBE-FD1A-4126-8947-CE37A878FCAC}"/>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00" name="フローチャート: 判断 499">
          <a:extLst>
            <a:ext uri="{FF2B5EF4-FFF2-40B4-BE49-F238E27FC236}">
              <a16:creationId xmlns:a16="http://schemas.microsoft.com/office/drawing/2014/main" id="{E0EE1BDD-5B0E-484F-8DA3-322BF53316BD}"/>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01" name="フローチャート: 判断 500">
          <a:extLst>
            <a:ext uri="{FF2B5EF4-FFF2-40B4-BE49-F238E27FC236}">
              <a16:creationId xmlns:a16="http://schemas.microsoft.com/office/drawing/2014/main" id="{DEFF34DA-6504-4C58-A707-768F18124EF7}"/>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02" name="フローチャート: 判断 501">
          <a:extLst>
            <a:ext uri="{FF2B5EF4-FFF2-40B4-BE49-F238E27FC236}">
              <a16:creationId xmlns:a16="http://schemas.microsoft.com/office/drawing/2014/main" id="{10593E14-ABE3-4E19-8AC5-17F905387DBC}"/>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03" name="フローチャート: 判断 502">
          <a:extLst>
            <a:ext uri="{FF2B5EF4-FFF2-40B4-BE49-F238E27FC236}">
              <a16:creationId xmlns:a16="http://schemas.microsoft.com/office/drawing/2014/main" id="{854B6965-1E80-4E98-AA83-65C606AC6221}"/>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97471DE-3F72-453B-AC00-399C006A91C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4472396-797C-4ACA-B010-EC27FBC103C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422D7CA-22FB-4599-9EBC-70B14EF303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6063362B-3A81-467A-8428-56FF7646D67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99AA6E5-6BA8-465D-8205-3C03A3D2B13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134366</xdr:rowOff>
    </xdr:from>
    <xdr:to>
      <xdr:col>116</xdr:col>
      <xdr:colOff>114300</xdr:colOff>
      <xdr:row>61</xdr:row>
      <xdr:rowOff>64516</xdr:rowOff>
    </xdr:to>
    <xdr:sp macro="" textlink="">
      <xdr:nvSpPr>
        <xdr:cNvPr id="509" name="楕円 508">
          <a:extLst>
            <a:ext uri="{FF2B5EF4-FFF2-40B4-BE49-F238E27FC236}">
              <a16:creationId xmlns:a16="http://schemas.microsoft.com/office/drawing/2014/main" id="{FBB03E2B-B21C-4944-A736-556DBA254CA0}"/>
            </a:ext>
          </a:extLst>
        </xdr:cNvPr>
        <xdr:cNvSpPr/>
      </xdr:nvSpPr>
      <xdr:spPr>
        <a:xfrm>
          <a:off x="22110700" y="104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112793</xdr:rowOff>
    </xdr:from>
    <xdr:ext cx="469744" cy="259045"/>
    <xdr:sp macro="" textlink="">
      <xdr:nvSpPr>
        <xdr:cNvPr id="510" name="【学校施設】&#10;一人当たり面積該当値テキスト">
          <a:extLst>
            <a:ext uri="{FF2B5EF4-FFF2-40B4-BE49-F238E27FC236}">
              <a16:creationId xmlns:a16="http://schemas.microsoft.com/office/drawing/2014/main" id="{DB038011-543B-48CB-878F-71B0372502D3}"/>
            </a:ext>
          </a:extLst>
        </xdr:cNvPr>
        <xdr:cNvSpPr txBox="1"/>
      </xdr:nvSpPr>
      <xdr:spPr>
        <a:xfrm>
          <a:off x="22199600" y="1039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150825</xdr:rowOff>
    </xdr:from>
    <xdr:to>
      <xdr:col>112</xdr:col>
      <xdr:colOff>38100</xdr:colOff>
      <xdr:row>61</xdr:row>
      <xdr:rowOff>80975</xdr:rowOff>
    </xdr:to>
    <xdr:sp macro="" textlink="">
      <xdr:nvSpPr>
        <xdr:cNvPr id="511" name="楕円 510">
          <a:extLst>
            <a:ext uri="{FF2B5EF4-FFF2-40B4-BE49-F238E27FC236}">
              <a16:creationId xmlns:a16="http://schemas.microsoft.com/office/drawing/2014/main" id="{FA28101B-2E68-4F4A-A5EC-05690AF69CAB}"/>
            </a:ext>
          </a:extLst>
        </xdr:cNvPr>
        <xdr:cNvSpPr/>
      </xdr:nvSpPr>
      <xdr:spPr>
        <a:xfrm>
          <a:off x="21272500" y="1043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13716</xdr:rowOff>
    </xdr:from>
    <xdr:to>
      <xdr:col>116</xdr:col>
      <xdr:colOff>63500</xdr:colOff>
      <xdr:row>61</xdr:row>
      <xdr:rowOff>30175</xdr:rowOff>
    </xdr:to>
    <xdr:cxnSp macro="">
      <xdr:nvCxnSpPr>
        <xdr:cNvPr id="512" name="直線コネクタ 511">
          <a:extLst>
            <a:ext uri="{FF2B5EF4-FFF2-40B4-BE49-F238E27FC236}">
              <a16:creationId xmlns:a16="http://schemas.microsoft.com/office/drawing/2014/main" id="{3A947780-44B1-421B-A622-F140BD7EA354}"/>
            </a:ext>
          </a:extLst>
        </xdr:cNvPr>
        <xdr:cNvCxnSpPr/>
      </xdr:nvCxnSpPr>
      <xdr:spPr>
        <a:xfrm flipV="1">
          <a:off x="21323300" y="10472166"/>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169570</xdr:rowOff>
    </xdr:from>
    <xdr:to>
      <xdr:col>107</xdr:col>
      <xdr:colOff>101600</xdr:colOff>
      <xdr:row>61</xdr:row>
      <xdr:rowOff>99720</xdr:rowOff>
    </xdr:to>
    <xdr:sp macro="" textlink="">
      <xdr:nvSpPr>
        <xdr:cNvPr id="513" name="楕円 512">
          <a:extLst>
            <a:ext uri="{FF2B5EF4-FFF2-40B4-BE49-F238E27FC236}">
              <a16:creationId xmlns:a16="http://schemas.microsoft.com/office/drawing/2014/main" id="{DF25BA76-0EAB-43E1-A5DC-D9830A045E2A}"/>
            </a:ext>
          </a:extLst>
        </xdr:cNvPr>
        <xdr:cNvSpPr/>
      </xdr:nvSpPr>
      <xdr:spPr>
        <a:xfrm>
          <a:off x="20383500" y="1045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30175</xdr:rowOff>
    </xdr:from>
    <xdr:to>
      <xdr:col>111</xdr:col>
      <xdr:colOff>177800</xdr:colOff>
      <xdr:row>61</xdr:row>
      <xdr:rowOff>48920</xdr:rowOff>
    </xdr:to>
    <xdr:cxnSp macro="">
      <xdr:nvCxnSpPr>
        <xdr:cNvPr id="514" name="直線コネクタ 513">
          <a:extLst>
            <a:ext uri="{FF2B5EF4-FFF2-40B4-BE49-F238E27FC236}">
              <a16:creationId xmlns:a16="http://schemas.microsoft.com/office/drawing/2014/main" id="{9BBE170F-4001-449C-812B-FCB6922B3DC5}"/>
            </a:ext>
          </a:extLst>
        </xdr:cNvPr>
        <xdr:cNvCxnSpPr/>
      </xdr:nvCxnSpPr>
      <xdr:spPr>
        <a:xfrm flipV="1">
          <a:off x="20434300" y="10488625"/>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12751</xdr:rowOff>
    </xdr:from>
    <xdr:to>
      <xdr:col>102</xdr:col>
      <xdr:colOff>165100</xdr:colOff>
      <xdr:row>61</xdr:row>
      <xdr:rowOff>114351</xdr:rowOff>
    </xdr:to>
    <xdr:sp macro="" textlink="">
      <xdr:nvSpPr>
        <xdr:cNvPr id="515" name="楕円 514">
          <a:extLst>
            <a:ext uri="{FF2B5EF4-FFF2-40B4-BE49-F238E27FC236}">
              <a16:creationId xmlns:a16="http://schemas.microsoft.com/office/drawing/2014/main" id="{B761EAFF-F339-48DB-B6AA-A31D04041450}"/>
            </a:ext>
          </a:extLst>
        </xdr:cNvPr>
        <xdr:cNvSpPr/>
      </xdr:nvSpPr>
      <xdr:spPr>
        <a:xfrm>
          <a:off x="19494500" y="1047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48920</xdr:rowOff>
    </xdr:from>
    <xdr:to>
      <xdr:col>107</xdr:col>
      <xdr:colOff>50800</xdr:colOff>
      <xdr:row>61</xdr:row>
      <xdr:rowOff>63551</xdr:rowOff>
    </xdr:to>
    <xdr:cxnSp macro="">
      <xdr:nvCxnSpPr>
        <xdr:cNvPr id="516" name="直線コネクタ 515">
          <a:extLst>
            <a:ext uri="{FF2B5EF4-FFF2-40B4-BE49-F238E27FC236}">
              <a16:creationId xmlns:a16="http://schemas.microsoft.com/office/drawing/2014/main" id="{F1D9C19A-D828-406C-B1BF-877CE9FB0A37}"/>
            </a:ext>
          </a:extLst>
        </xdr:cNvPr>
        <xdr:cNvCxnSpPr/>
      </xdr:nvCxnSpPr>
      <xdr:spPr>
        <a:xfrm flipV="1">
          <a:off x="19545300" y="10507370"/>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30125</xdr:rowOff>
    </xdr:from>
    <xdr:to>
      <xdr:col>98</xdr:col>
      <xdr:colOff>38100</xdr:colOff>
      <xdr:row>61</xdr:row>
      <xdr:rowOff>131725</xdr:rowOff>
    </xdr:to>
    <xdr:sp macro="" textlink="">
      <xdr:nvSpPr>
        <xdr:cNvPr id="517" name="楕円 516">
          <a:extLst>
            <a:ext uri="{FF2B5EF4-FFF2-40B4-BE49-F238E27FC236}">
              <a16:creationId xmlns:a16="http://schemas.microsoft.com/office/drawing/2014/main" id="{50CCF06B-0A7F-4441-82FC-65E23F31E99A}"/>
            </a:ext>
          </a:extLst>
        </xdr:cNvPr>
        <xdr:cNvSpPr/>
      </xdr:nvSpPr>
      <xdr:spPr>
        <a:xfrm>
          <a:off x="18605500" y="104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63551</xdr:rowOff>
    </xdr:from>
    <xdr:to>
      <xdr:col>102</xdr:col>
      <xdr:colOff>114300</xdr:colOff>
      <xdr:row>61</xdr:row>
      <xdr:rowOff>80925</xdr:rowOff>
    </xdr:to>
    <xdr:cxnSp macro="">
      <xdr:nvCxnSpPr>
        <xdr:cNvPr id="518" name="直線コネクタ 517">
          <a:extLst>
            <a:ext uri="{FF2B5EF4-FFF2-40B4-BE49-F238E27FC236}">
              <a16:creationId xmlns:a16="http://schemas.microsoft.com/office/drawing/2014/main" id="{A89388F5-3659-4E7B-BEFB-26A612751CD1}"/>
            </a:ext>
          </a:extLst>
        </xdr:cNvPr>
        <xdr:cNvCxnSpPr/>
      </xdr:nvCxnSpPr>
      <xdr:spPr>
        <a:xfrm flipV="1">
          <a:off x="18656300" y="10522001"/>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519" name="n_1aveValue【学校施設】&#10;一人当たり面積">
          <a:extLst>
            <a:ext uri="{FF2B5EF4-FFF2-40B4-BE49-F238E27FC236}">
              <a16:creationId xmlns:a16="http://schemas.microsoft.com/office/drawing/2014/main" id="{B9FB79E1-410B-45C9-B38B-6D0DBF8264DA}"/>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20" name="n_2aveValue【学校施設】&#10;一人当たり面積">
          <a:extLst>
            <a:ext uri="{FF2B5EF4-FFF2-40B4-BE49-F238E27FC236}">
              <a16:creationId xmlns:a16="http://schemas.microsoft.com/office/drawing/2014/main" id="{0280D992-FE0E-4F09-96B7-FEDB3923C9C2}"/>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21" name="n_3aveValue【学校施設】&#10;一人当たり面積">
          <a:extLst>
            <a:ext uri="{FF2B5EF4-FFF2-40B4-BE49-F238E27FC236}">
              <a16:creationId xmlns:a16="http://schemas.microsoft.com/office/drawing/2014/main" id="{86A2074A-9C6A-4A6A-B715-18F711BF8644}"/>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22" name="n_4aveValue【学校施設】&#10;一人当たり面積">
          <a:extLst>
            <a:ext uri="{FF2B5EF4-FFF2-40B4-BE49-F238E27FC236}">
              <a16:creationId xmlns:a16="http://schemas.microsoft.com/office/drawing/2014/main" id="{766CC1F8-0F79-4101-B67B-6DE07E4B445C}"/>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72102</xdr:rowOff>
    </xdr:from>
    <xdr:ext cx="469744" cy="259045"/>
    <xdr:sp macro="" textlink="">
      <xdr:nvSpPr>
        <xdr:cNvPr id="523" name="n_1mainValue【学校施設】&#10;一人当たり面積">
          <a:extLst>
            <a:ext uri="{FF2B5EF4-FFF2-40B4-BE49-F238E27FC236}">
              <a16:creationId xmlns:a16="http://schemas.microsoft.com/office/drawing/2014/main" id="{A5FC8427-1F62-4DC4-B16C-58BEED670D78}"/>
            </a:ext>
          </a:extLst>
        </xdr:cNvPr>
        <xdr:cNvSpPr txBox="1"/>
      </xdr:nvSpPr>
      <xdr:spPr>
        <a:xfrm>
          <a:off x="21075727" y="1053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90847</xdr:rowOff>
    </xdr:from>
    <xdr:ext cx="469744" cy="259045"/>
    <xdr:sp macro="" textlink="">
      <xdr:nvSpPr>
        <xdr:cNvPr id="524" name="n_2mainValue【学校施設】&#10;一人当たり面積">
          <a:extLst>
            <a:ext uri="{FF2B5EF4-FFF2-40B4-BE49-F238E27FC236}">
              <a16:creationId xmlns:a16="http://schemas.microsoft.com/office/drawing/2014/main" id="{4D707EE6-7F85-4CE5-A25E-C57C6F660165}"/>
            </a:ext>
          </a:extLst>
        </xdr:cNvPr>
        <xdr:cNvSpPr txBox="1"/>
      </xdr:nvSpPr>
      <xdr:spPr>
        <a:xfrm>
          <a:off x="20199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105478</xdr:rowOff>
    </xdr:from>
    <xdr:ext cx="469744" cy="259045"/>
    <xdr:sp macro="" textlink="">
      <xdr:nvSpPr>
        <xdr:cNvPr id="525" name="n_3mainValue【学校施設】&#10;一人当たり面積">
          <a:extLst>
            <a:ext uri="{FF2B5EF4-FFF2-40B4-BE49-F238E27FC236}">
              <a16:creationId xmlns:a16="http://schemas.microsoft.com/office/drawing/2014/main" id="{C734C042-BFDE-4C9D-A439-54848337BC64}"/>
            </a:ext>
          </a:extLst>
        </xdr:cNvPr>
        <xdr:cNvSpPr txBox="1"/>
      </xdr:nvSpPr>
      <xdr:spPr>
        <a:xfrm>
          <a:off x="19310427" y="1056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122852</xdr:rowOff>
    </xdr:from>
    <xdr:ext cx="469744" cy="259045"/>
    <xdr:sp macro="" textlink="">
      <xdr:nvSpPr>
        <xdr:cNvPr id="526" name="n_4mainValue【学校施設】&#10;一人当たり面積">
          <a:extLst>
            <a:ext uri="{FF2B5EF4-FFF2-40B4-BE49-F238E27FC236}">
              <a16:creationId xmlns:a16="http://schemas.microsoft.com/office/drawing/2014/main" id="{AF400B47-FC52-4A83-BE85-D2AFC011FF56}"/>
            </a:ext>
          </a:extLst>
        </xdr:cNvPr>
        <xdr:cNvSpPr txBox="1"/>
      </xdr:nvSpPr>
      <xdr:spPr>
        <a:xfrm>
          <a:off x="18421427" y="1058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F2B8000E-5C76-4A11-99B4-D30F7279C76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ED90A095-BEF6-49DC-A6F7-C6CD49C704D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F52626ED-1C22-499D-9C42-45BAAB26D4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22377614-351B-49CF-9575-64F32E69989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A2198301-CABE-447B-BE85-B82DB9EAF09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25B96C76-B4DC-4B66-8B01-393FE1FD0EC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2AA6A0AC-A0E3-403B-A0DB-14CE769BCB6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E99B1396-15A1-49E7-AFB3-FDB2EB7BAA0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5CEB6D93-2A45-43BA-95C4-3C5993491C5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0408DD1E-6D4A-4904-B225-16DE548B6A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6DC0FB00-C926-4EAF-AEFC-1EF4821BA1E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961F020E-314B-43D4-819C-0B40E075247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FB4380EB-6C31-4743-9468-B9B9893EBDB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1EAC875D-0A89-4AAD-9EAC-30CA4959A28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C8EFB2A6-1D72-4D55-84EE-8817E4F4C1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735A3C43-FFB2-485B-A953-2CE3FFFFB81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90860809-3A31-4DD1-AA08-78F76618CF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6E37A86C-9C87-442C-9B22-0E4298FFD3F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E4EFFA93-ED30-48D2-9191-DDD5264E72D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6DE6ACA6-CAA7-474E-96A6-F91E53E5C48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3FF71DDF-9AEB-461E-98F0-C2B084917B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61EE8167-C29D-4BA9-80D9-CAC3E28472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4E1E8771-BB57-42B7-8CC4-37A6E7CC883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09D39D85-0331-4D31-B010-4765AC83831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51" name="正方形/長方形 550">
          <a:extLst>
            <a:ext uri="{FF2B5EF4-FFF2-40B4-BE49-F238E27FC236}">
              <a16:creationId xmlns:a16="http://schemas.microsoft.com/office/drawing/2014/main" id="{7430EA46-E85F-48BF-B6F6-4542F2289A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2" name="正方形/長方形 551">
          <a:extLst>
            <a:ext uri="{FF2B5EF4-FFF2-40B4-BE49-F238E27FC236}">
              <a16:creationId xmlns:a16="http://schemas.microsoft.com/office/drawing/2014/main" id="{7934E8C2-44F3-487A-8CBC-5DDCC455052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3" name="正方形/長方形 552">
          <a:extLst>
            <a:ext uri="{FF2B5EF4-FFF2-40B4-BE49-F238E27FC236}">
              <a16:creationId xmlns:a16="http://schemas.microsoft.com/office/drawing/2014/main" id="{9F7ECC55-E570-4381-A89A-4F37382DDA5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4" name="正方形/長方形 553">
          <a:extLst>
            <a:ext uri="{FF2B5EF4-FFF2-40B4-BE49-F238E27FC236}">
              <a16:creationId xmlns:a16="http://schemas.microsoft.com/office/drawing/2014/main" id="{E3C9E769-B80A-4A4F-B2BC-FE6C988B74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5" name="正方形/長方形 554">
          <a:extLst>
            <a:ext uri="{FF2B5EF4-FFF2-40B4-BE49-F238E27FC236}">
              <a16:creationId xmlns:a16="http://schemas.microsoft.com/office/drawing/2014/main" id="{175BDBAE-0003-4839-AD61-115A01E057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6" name="正方形/長方形 555">
          <a:extLst>
            <a:ext uri="{FF2B5EF4-FFF2-40B4-BE49-F238E27FC236}">
              <a16:creationId xmlns:a16="http://schemas.microsoft.com/office/drawing/2014/main" id="{94BE92AB-2087-44FF-861D-B9E32E91046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7" name="正方形/長方形 556">
          <a:extLst>
            <a:ext uri="{FF2B5EF4-FFF2-40B4-BE49-F238E27FC236}">
              <a16:creationId xmlns:a16="http://schemas.microsoft.com/office/drawing/2014/main" id="{2805986D-9520-4E0D-A1B8-6A5B3180F2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8" name="正方形/長方形 557">
          <a:extLst>
            <a:ext uri="{FF2B5EF4-FFF2-40B4-BE49-F238E27FC236}">
              <a16:creationId xmlns:a16="http://schemas.microsoft.com/office/drawing/2014/main" id="{38DB7D8E-7D98-4675-BB0D-42943782BF1F}"/>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9" name="正方形/長方形 558">
          <a:extLst>
            <a:ext uri="{FF2B5EF4-FFF2-40B4-BE49-F238E27FC236}">
              <a16:creationId xmlns:a16="http://schemas.microsoft.com/office/drawing/2014/main" id="{E291BC72-53D8-4B4A-981E-3ADDF2AA41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0" name="正方形/長方形 559">
          <a:extLst>
            <a:ext uri="{FF2B5EF4-FFF2-40B4-BE49-F238E27FC236}">
              <a16:creationId xmlns:a16="http://schemas.microsoft.com/office/drawing/2014/main" id="{FEF242B9-6958-4D51-BBB1-FB0A409F50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1" name="テキスト ボックス 560">
          <a:extLst>
            <a:ext uri="{FF2B5EF4-FFF2-40B4-BE49-F238E27FC236}">
              <a16:creationId xmlns:a16="http://schemas.microsoft.com/office/drawing/2014/main" id="{5B2ABBD6-C00C-45D6-91D9-D2848257F90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幼稚園の有形固定資産減価償却率が類似団体平均よりも若干高く推移しており、学校施設、公営住宅についてはいずれも類似団体平均値を下回る結果となった。公営住宅については、老朽化により有形固定資産減価償却率が前年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上昇した。公共施設については、老朽化に伴い全体的に減価償却率が上昇傾向にあるため、上記指標をはじめ、財源や公共施設等総合管理計画、今後策定を予定している個別施設計画等を勘案して各施設の長寿命化に向け改修・整備の時期を慎重に判断していく。また、道路・橋りょう等のインフラ施設においても、定期的な点検・診断等により、劣化・損傷の程度確認及び現状把握を行い、計画的な修繕・更新を実施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BB001C-62D9-4E74-9D3D-C75DE7C6C7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0B70A8-98B5-4C98-BFCA-BF5FC286373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1EB84D-CCBC-456E-B553-37B1395949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3C7729-832C-41D5-BFCD-EB65636AF2E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福島県棚倉町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FA05F9-2F13-4221-9040-0492B1664D2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D58EB7-305A-41D0-8B02-E327C3F891F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13DB7A-38DB-4465-94FA-1BF04D60945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405466-D6F5-459D-989F-27CD6217D56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51EAB09-4081-4927-9A36-4816190C87E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E74B70-DF1A-426D-BAC8-F6F1FFF47E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12,789
12,620
159.93
8,714,252
8,466,352
237,662
4,659,188
4,767,764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157683-AE3C-40B4-9BE0-CD56A4EDFA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DD3212-9DCD-4A9B-A1BF-1F04CECF8CC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1ED469-1274-41A6-A1EE-F33B73DDA6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72CC97-FD94-43FE-83E2-CE1F86DBCE7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373A5E-35DE-4DB6-990C-999C82C2448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D548F3F-2496-4BF9-9CB2-1190046DC2C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6204C8-42ED-44E7-8DC9-3026EF1C50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47A3DF-BF5E-4026-9830-E10CF7D575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BD59F1-5F1B-4F79-A850-5F0517D00F2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54514A-D6BC-4A89-876B-B6ECDC5117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D6FF7A-8F1B-495D-8EF0-805801CB4A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4B7657-CBBD-4EFC-842F-F32524E109D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3F61A4-E723-4999-9168-D3C900B7F1E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6EB6A1-E28E-45F6-8534-E6870C12C6D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9A810E-B946-442C-AAE3-CD0D7DD9FE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871F34-39F3-4E36-898F-81CAD59440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B28C52-25CC-4298-A7A0-861251670F5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BD66C0-E952-45A5-AD6B-3C00052332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AD9A426-0C45-4BC7-B905-EDE1B9A96E5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C846BE-5CA6-4891-8150-BE63AA683A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C68BC6D-82FF-46BC-AF71-2B8D74A2AF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7A0D9D-BDF3-442D-BB4D-2B07BB44855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D3D3F1-E72F-4750-A09D-658165557D8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2D0165-DDD9-4BD1-888B-FD804B5DDA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771240-FCBF-4821-98AC-D61DD4A9EB9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8C9E6B-FAD1-44AF-A6E4-D5E44434401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EABC3A-4F4A-4D8A-8FE2-CCF92511CEA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831EE8-C31D-4E5F-8C3F-6AD4A3462F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B9FE87-38C0-4CA2-913D-B72F984D026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3486FF-B263-4426-A955-A4F5EF11DC0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0222A7-B79B-49CD-B7BC-25942E06966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FF67D3-30BF-471A-BFB2-7C08D0F9E4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D453B35-5684-45D8-85C4-C14DFE31DD0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2FD6A2A-CE37-4F24-892A-29B62926E43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4C0DE15-108A-46A3-B0C2-8644CC97F7E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EA0B041-A425-4A8C-9D7B-A8C454FEC81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98C1D87-31FD-4561-8D2F-F9F39B7593F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60764DC-4593-46A7-A8E7-5BCBE6D85AF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F06355E-BB39-4878-B686-0A70BA21524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5DA8249-4152-446F-8AB6-29A3EC3F33D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C8F88CE-199A-4405-A9BC-CB19A1E86E1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1490D5A-B208-4250-A735-0997B009C07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58E2B7B-800D-4D4F-BAB7-70458860547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E7A44F9-E36C-42D3-9A1F-44528ED46E3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1F2F46-36D8-4CEF-8B64-1A55B1D0A13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6D1D74D-E2A2-4798-9FEB-CB519F6069F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9B7BA1CB-DC68-4F19-991D-2F65F01F74E2}"/>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6AE212AD-BE39-47FA-900C-B8960A66CC51}"/>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15F4518-ED9D-4888-80CE-4B7BB96620D6}"/>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21280CAC-F9B6-424A-BB5B-5D7D8BF7F195}"/>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EB0389C-DE87-42F3-95E1-57E4ADD2AB77}"/>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3A951EDC-E66B-44E9-A1AC-6DB04AF7F09A}"/>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14D9972F-BE82-4667-96D1-E61BCFBFDAA3}"/>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6111CA1E-3720-4C2A-B847-C798299A0B01}"/>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442346E3-F4CE-4954-8418-C155281A776A}"/>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01F91E3E-E765-4522-A09B-E8E7C472A037}"/>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C6EA2909-0829-4213-86DD-7F90D9C988EE}"/>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5E0EA3-EF5C-4CCE-A381-92B445338FF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C7C54F-685B-4F14-AECD-6C6E69366F4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4094152-6BFF-4C25-9CA3-37B00BAA4EE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D8BA131-F498-4D87-9DCB-63FA45D7E0F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CF6194-CE02-401E-9294-6E22CEC132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92347</xdr:rowOff>
    </xdr:from>
    <xdr:to>
      <xdr:col>24</xdr:col>
      <xdr:colOff>114300</xdr:colOff>
      <xdr:row>38</xdr:row>
      <xdr:rowOff>22497</xdr:rowOff>
    </xdr:to>
    <xdr:sp macro="" textlink="">
      <xdr:nvSpPr>
        <xdr:cNvPr id="74" name="楕円 73">
          <a:extLst>
            <a:ext uri="{FF2B5EF4-FFF2-40B4-BE49-F238E27FC236}">
              <a16:creationId xmlns:a16="http://schemas.microsoft.com/office/drawing/2014/main" id="{94A3F3DD-A879-4CBA-A7C0-8A4EF4AB9040}"/>
            </a:ext>
          </a:extLst>
        </xdr:cNvPr>
        <xdr:cNvSpPr/>
      </xdr:nvSpPr>
      <xdr:spPr>
        <a:xfrm>
          <a:off x="45847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115224</xdr:rowOff>
    </xdr:from>
    <xdr:ext cx="405111" cy="259045"/>
    <xdr:sp macro="" textlink="">
      <xdr:nvSpPr>
        <xdr:cNvPr id="75" name="【図書館】&#10;有形固定資産減価償却率該当値テキスト">
          <a:extLst>
            <a:ext uri="{FF2B5EF4-FFF2-40B4-BE49-F238E27FC236}">
              <a16:creationId xmlns:a16="http://schemas.microsoft.com/office/drawing/2014/main" id="{57C0394A-82B0-483C-B8F3-583AC081F5EE}"/>
            </a:ext>
          </a:extLst>
        </xdr:cNvPr>
        <xdr:cNvSpPr txBox="1"/>
      </xdr:nvSpPr>
      <xdr:spPr>
        <a:xfrm>
          <a:off x="4673600"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17236</xdr:rowOff>
    </xdr:from>
    <xdr:to>
      <xdr:col>20</xdr:col>
      <xdr:colOff>38100</xdr:colOff>
      <xdr:row>37</xdr:row>
      <xdr:rowOff>118836</xdr:rowOff>
    </xdr:to>
    <xdr:sp macro="" textlink="">
      <xdr:nvSpPr>
        <xdr:cNvPr id="76" name="楕円 75">
          <a:extLst>
            <a:ext uri="{FF2B5EF4-FFF2-40B4-BE49-F238E27FC236}">
              <a16:creationId xmlns:a16="http://schemas.microsoft.com/office/drawing/2014/main" id="{CAA14882-1115-4D38-A669-43FDB05EB53F}"/>
            </a:ext>
          </a:extLst>
        </xdr:cNvPr>
        <xdr:cNvSpPr/>
      </xdr:nvSpPr>
      <xdr:spPr>
        <a:xfrm>
          <a:off x="3746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68036</xdr:rowOff>
    </xdr:from>
    <xdr:to>
      <xdr:col>24</xdr:col>
      <xdr:colOff>63500</xdr:colOff>
      <xdr:row>37</xdr:row>
      <xdr:rowOff>143147</xdr:rowOff>
    </xdr:to>
    <xdr:cxnSp macro="">
      <xdr:nvCxnSpPr>
        <xdr:cNvPr id="77" name="直線コネクタ 76">
          <a:extLst>
            <a:ext uri="{FF2B5EF4-FFF2-40B4-BE49-F238E27FC236}">
              <a16:creationId xmlns:a16="http://schemas.microsoft.com/office/drawing/2014/main" id="{01FFE2E7-CFD4-4F89-8790-7050F9996890}"/>
            </a:ext>
          </a:extLst>
        </xdr:cNvPr>
        <xdr:cNvCxnSpPr/>
      </xdr:nvCxnSpPr>
      <xdr:spPr>
        <a:xfrm>
          <a:off x="3797300" y="641168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113574</xdr:rowOff>
    </xdr:from>
    <xdr:to>
      <xdr:col>15</xdr:col>
      <xdr:colOff>101600</xdr:colOff>
      <xdr:row>37</xdr:row>
      <xdr:rowOff>43724</xdr:rowOff>
    </xdr:to>
    <xdr:sp macro="" textlink="">
      <xdr:nvSpPr>
        <xdr:cNvPr id="78" name="楕円 77">
          <a:extLst>
            <a:ext uri="{FF2B5EF4-FFF2-40B4-BE49-F238E27FC236}">
              <a16:creationId xmlns:a16="http://schemas.microsoft.com/office/drawing/2014/main" id="{469359E6-6C0A-4498-932B-9E00D2612A75}"/>
            </a:ext>
          </a:extLst>
        </xdr:cNvPr>
        <xdr:cNvSpPr/>
      </xdr:nvSpPr>
      <xdr:spPr>
        <a:xfrm>
          <a:off x="2857500" y="628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164374</xdr:rowOff>
    </xdr:from>
    <xdr:to>
      <xdr:col>19</xdr:col>
      <xdr:colOff>177800</xdr:colOff>
      <xdr:row>37</xdr:row>
      <xdr:rowOff>68036</xdr:rowOff>
    </xdr:to>
    <xdr:cxnSp macro="">
      <xdr:nvCxnSpPr>
        <xdr:cNvPr id="79" name="直線コネクタ 78">
          <a:extLst>
            <a:ext uri="{FF2B5EF4-FFF2-40B4-BE49-F238E27FC236}">
              <a16:creationId xmlns:a16="http://schemas.microsoft.com/office/drawing/2014/main" id="{D71EF45D-6C9C-4EB2-9A78-A0843150189E}"/>
            </a:ext>
          </a:extLst>
        </xdr:cNvPr>
        <xdr:cNvCxnSpPr/>
      </xdr:nvCxnSpPr>
      <xdr:spPr>
        <a:xfrm>
          <a:off x="2908300" y="633657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38463</xdr:rowOff>
    </xdr:from>
    <xdr:to>
      <xdr:col>10</xdr:col>
      <xdr:colOff>165100</xdr:colOff>
      <xdr:row>36</xdr:row>
      <xdr:rowOff>140063</xdr:rowOff>
    </xdr:to>
    <xdr:sp macro="" textlink="">
      <xdr:nvSpPr>
        <xdr:cNvPr id="80" name="楕円 79">
          <a:extLst>
            <a:ext uri="{FF2B5EF4-FFF2-40B4-BE49-F238E27FC236}">
              <a16:creationId xmlns:a16="http://schemas.microsoft.com/office/drawing/2014/main" id="{F358AE48-ACDE-4E1E-8BE0-DDC23332501E}"/>
            </a:ext>
          </a:extLst>
        </xdr:cNvPr>
        <xdr:cNvSpPr/>
      </xdr:nvSpPr>
      <xdr:spPr>
        <a:xfrm>
          <a:off x="1968500" y="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89263</xdr:rowOff>
    </xdr:from>
    <xdr:to>
      <xdr:col>15</xdr:col>
      <xdr:colOff>50800</xdr:colOff>
      <xdr:row>36</xdr:row>
      <xdr:rowOff>164374</xdr:rowOff>
    </xdr:to>
    <xdr:cxnSp macro="">
      <xdr:nvCxnSpPr>
        <xdr:cNvPr id="81" name="直線コネクタ 80">
          <a:extLst>
            <a:ext uri="{FF2B5EF4-FFF2-40B4-BE49-F238E27FC236}">
              <a16:creationId xmlns:a16="http://schemas.microsoft.com/office/drawing/2014/main" id="{1BE78677-D6A0-4CF9-AA30-5BCE7E497622}"/>
            </a:ext>
          </a:extLst>
        </xdr:cNvPr>
        <xdr:cNvCxnSpPr/>
      </xdr:nvCxnSpPr>
      <xdr:spPr>
        <a:xfrm>
          <a:off x="2019300" y="626146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134801</xdr:rowOff>
    </xdr:from>
    <xdr:to>
      <xdr:col>6</xdr:col>
      <xdr:colOff>38100</xdr:colOff>
      <xdr:row>36</xdr:row>
      <xdr:rowOff>64951</xdr:rowOff>
    </xdr:to>
    <xdr:sp macro="" textlink="">
      <xdr:nvSpPr>
        <xdr:cNvPr id="82" name="楕円 81">
          <a:extLst>
            <a:ext uri="{FF2B5EF4-FFF2-40B4-BE49-F238E27FC236}">
              <a16:creationId xmlns:a16="http://schemas.microsoft.com/office/drawing/2014/main" id="{2E2BACD9-F25B-4E4D-B7B1-A82DE68B2D0F}"/>
            </a:ext>
          </a:extLst>
        </xdr:cNvPr>
        <xdr:cNvSpPr/>
      </xdr:nvSpPr>
      <xdr:spPr>
        <a:xfrm>
          <a:off x="10795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14151</xdr:rowOff>
    </xdr:from>
    <xdr:to>
      <xdr:col>10</xdr:col>
      <xdr:colOff>114300</xdr:colOff>
      <xdr:row>36</xdr:row>
      <xdr:rowOff>89263</xdr:rowOff>
    </xdr:to>
    <xdr:cxnSp macro="">
      <xdr:nvCxnSpPr>
        <xdr:cNvPr id="83" name="直線コネクタ 82">
          <a:extLst>
            <a:ext uri="{FF2B5EF4-FFF2-40B4-BE49-F238E27FC236}">
              <a16:creationId xmlns:a16="http://schemas.microsoft.com/office/drawing/2014/main" id="{901F9DC7-1783-489F-844A-A09E28940EA8}"/>
            </a:ext>
          </a:extLst>
        </xdr:cNvPr>
        <xdr:cNvCxnSpPr/>
      </xdr:nvCxnSpPr>
      <xdr:spPr>
        <a:xfrm>
          <a:off x="1130300" y="618635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CDE5AE8-5ECA-48BF-A693-D90C8C4E05E2}"/>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30D2B8A0-6D6A-4EA3-B2A5-893556E55F88}"/>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5698706F-9F93-41B5-9F12-FF5961A551C2}"/>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C3A729BB-B65E-484B-B6B7-62A9DC268776}"/>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135363</xdr:rowOff>
    </xdr:from>
    <xdr:ext cx="405111" cy="259045"/>
    <xdr:sp macro="" textlink="">
      <xdr:nvSpPr>
        <xdr:cNvPr id="88" name="n_1mainValue【図書館】&#10;有形固定資産減価償却率">
          <a:extLst>
            <a:ext uri="{FF2B5EF4-FFF2-40B4-BE49-F238E27FC236}">
              <a16:creationId xmlns:a16="http://schemas.microsoft.com/office/drawing/2014/main" id="{2714277A-07F1-4B7A-A948-2CE522EE3162}"/>
            </a:ext>
          </a:extLst>
        </xdr:cNvPr>
        <xdr:cNvSpPr txBox="1"/>
      </xdr:nvSpPr>
      <xdr:spPr>
        <a:xfrm>
          <a:off x="3582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60251</xdr:rowOff>
    </xdr:from>
    <xdr:ext cx="405111" cy="259045"/>
    <xdr:sp macro="" textlink="">
      <xdr:nvSpPr>
        <xdr:cNvPr id="89" name="n_2mainValue【図書館】&#10;有形固定資産減価償却率">
          <a:extLst>
            <a:ext uri="{FF2B5EF4-FFF2-40B4-BE49-F238E27FC236}">
              <a16:creationId xmlns:a16="http://schemas.microsoft.com/office/drawing/2014/main" id="{B6BDDEF7-AE0E-49ED-97AB-70529C83B002}"/>
            </a:ext>
          </a:extLst>
        </xdr:cNvPr>
        <xdr:cNvSpPr txBox="1"/>
      </xdr:nvSpPr>
      <xdr:spPr>
        <a:xfrm>
          <a:off x="2705744" y="606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156590</xdr:rowOff>
    </xdr:from>
    <xdr:ext cx="405111" cy="259045"/>
    <xdr:sp macro="" textlink="">
      <xdr:nvSpPr>
        <xdr:cNvPr id="90" name="n_3mainValue【図書館】&#10;有形固定資産減価償却率">
          <a:extLst>
            <a:ext uri="{FF2B5EF4-FFF2-40B4-BE49-F238E27FC236}">
              <a16:creationId xmlns:a16="http://schemas.microsoft.com/office/drawing/2014/main" id="{5EFDDD81-0825-4618-B763-2BE43B9A23C1}"/>
            </a:ext>
          </a:extLst>
        </xdr:cNvPr>
        <xdr:cNvSpPr txBox="1"/>
      </xdr:nvSpPr>
      <xdr:spPr>
        <a:xfrm>
          <a:off x="1816744" y="598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81478</xdr:rowOff>
    </xdr:from>
    <xdr:ext cx="405111" cy="259045"/>
    <xdr:sp macro="" textlink="">
      <xdr:nvSpPr>
        <xdr:cNvPr id="91" name="n_4mainValue【図書館】&#10;有形固定資産減価償却率">
          <a:extLst>
            <a:ext uri="{FF2B5EF4-FFF2-40B4-BE49-F238E27FC236}">
              <a16:creationId xmlns:a16="http://schemas.microsoft.com/office/drawing/2014/main" id="{A3B56979-5955-4D54-8C27-8DC230889974}"/>
            </a:ext>
          </a:extLst>
        </xdr:cNvPr>
        <xdr:cNvSpPr txBox="1"/>
      </xdr:nvSpPr>
      <xdr:spPr>
        <a:xfrm>
          <a:off x="927744" y="59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F99BDD0-D09B-4622-9C12-934A9023F13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C8A88C8-6039-4E0F-91B0-F4083E80519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512592E-5EA8-46BF-8E9C-F05F38F61CE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97A329A-0FF8-41A4-8C91-32536D2404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FF44AE9-8BF0-4A6C-8A3C-D049539D428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C7158BF-C36A-40F7-B394-00351AEABD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24501CD-FE6C-486F-A494-C1B8FF98DC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F29B168-D4FF-4F1C-B505-46D83AD55EF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DB4D828-F93C-42F1-82E2-5E63BCEB11D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4FCCB6F-41B3-4858-8927-0C63DD4F096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8079BE4-BED2-46F8-A42C-132529ACD0D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133503F-DAB3-4A87-966C-772FE17BA6E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43B2B01-BC60-4132-B4F7-95D78650A67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8AA68B2-DED8-4349-AD57-30B61BA4C2A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8D6E740-2EC9-4406-BCBF-19A4854389D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233BF9A-8370-423C-99DC-1A8F2946232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D50506E-0C69-4C62-8061-2D3EB536B32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99C1942-AD4D-4FFD-954F-96BA2922587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7399721-F397-4ABA-81BB-8D4C6BA66CB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C9A580-928B-4986-A460-202F74C0EA4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087D249-A638-40C2-A7F7-9BB1E08C150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5E40C50C-84FB-477D-8E2B-FB6BEC7226AE}"/>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72DA3E8E-0018-4CE1-A81E-B229DA40DA7E}"/>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754BC5B8-05FE-485D-B3BB-56E286D1C85C}"/>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FDCE0E78-61D9-468D-BDA9-CD40286BC84F}"/>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E35C89E2-6683-41F8-B611-A2FE9E5C2CC7}"/>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208D5C6D-9D5E-4AC3-AFE5-61E7C1427897}"/>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0799C713-614C-4BA0-B3D4-8BB632237ECF}"/>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B8CD66D1-A44A-4CEA-BC96-5F0C70674EF9}"/>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B5D37CBC-E460-416C-A5E5-D6CF315A5A3F}"/>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897C0537-5404-42B6-87BE-458C8D84030B}"/>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90124EBE-D9F6-4D97-9A9B-05C30005B50E}"/>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48D931A-0FEE-4F58-B9EA-A10E1A9DC49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F6C931E-6F8B-4BBC-A075-D3A18A53A84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004ABF-D455-454B-8622-4F149AED56A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4D90182-4D37-412D-B9A5-72C8B300A9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AA1A02-FE07-4A31-97CA-10E9FD0F0E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29" name="楕円 128">
          <a:extLst>
            <a:ext uri="{FF2B5EF4-FFF2-40B4-BE49-F238E27FC236}">
              <a16:creationId xmlns:a16="http://schemas.microsoft.com/office/drawing/2014/main" id="{4D9009B7-9300-4644-9479-001D616659CE}"/>
            </a:ext>
          </a:extLst>
        </xdr:cNvPr>
        <xdr:cNvSpPr/>
      </xdr:nvSpPr>
      <xdr:spPr>
        <a:xfrm>
          <a:off x="10426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0" name="【図書館】&#10;一人当たり面積該当値テキスト">
          <a:extLst>
            <a:ext uri="{FF2B5EF4-FFF2-40B4-BE49-F238E27FC236}">
              <a16:creationId xmlns:a16="http://schemas.microsoft.com/office/drawing/2014/main" id="{0082DEAF-C839-432F-AE1F-3A5A282888C1}"/>
            </a:ext>
          </a:extLst>
        </xdr:cNvPr>
        <xdr:cNvSpPr txBox="1"/>
      </xdr:nvSpPr>
      <xdr:spPr>
        <a:xfrm>
          <a:off x="10515600"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80264</xdr:rowOff>
    </xdr:from>
    <xdr:to>
      <xdr:col>50</xdr:col>
      <xdr:colOff>165100</xdr:colOff>
      <xdr:row>39</xdr:row>
      <xdr:rowOff>10414</xdr:rowOff>
    </xdr:to>
    <xdr:sp macro="" textlink="">
      <xdr:nvSpPr>
        <xdr:cNvPr id="131" name="楕円 130">
          <a:extLst>
            <a:ext uri="{FF2B5EF4-FFF2-40B4-BE49-F238E27FC236}">
              <a16:creationId xmlns:a16="http://schemas.microsoft.com/office/drawing/2014/main" id="{4AB3AD1A-C650-4CA7-BE23-8F8A9E604A9E}"/>
            </a:ext>
          </a:extLst>
        </xdr:cNvPr>
        <xdr:cNvSpPr/>
      </xdr:nvSpPr>
      <xdr:spPr>
        <a:xfrm>
          <a:off x="9588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131064</xdr:rowOff>
    </xdr:to>
    <xdr:cxnSp macro="">
      <xdr:nvCxnSpPr>
        <xdr:cNvPr id="132" name="直線コネクタ 131">
          <a:extLst>
            <a:ext uri="{FF2B5EF4-FFF2-40B4-BE49-F238E27FC236}">
              <a16:creationId xmlns:a16="http://schemas.microsoft.com/office/drawing/2014/main" id="{AAC8D9AF-FCAC-4AF8-932C-88F282857062}"/>
            </a:ext>
          </a:extLst>
        </xdr:cNvPr>
        <xdr:cNvCxnSpPr/>
      </xdr:nvCxnSpPr>
      <xdr:spPr>
        <a:xfrm flipV="1">
          <a:off x="9639300" y="663702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89408</xdr:rowOff>
    </xdr:from>
    <xdr:to>
      <xdr:col>46</xdr:col>
      <xdr:colOff>38100</xdr:colOff>
      <xdr:row>39</xdr:row>
      <xdr:rowOff>19558</xdr:rowOff>
    </xdr:to>
    <xdr:sp macro="" textlink="">
      <xdr:nvSpPr>
        <xdr:cNvPr id="133" name="楕円 132">
          <a:extLst>
            <a:ext uri="{FF2B5EF4-FFF2-40B4-BE49-F238E27FC236}">
              <a16:creationId xmlns:a16="http://schemas.microsoft.com/office/drawing/2014/main" id="{C821743B-EB19-45D1-A322-527B0158D7D2}"/>
            </a:ext>
          </a:extLst>
        </xdr:cNvPr>
        <xdr:cNvSpPr/>
      </xdr:nvSpPr>
      <xdr:spPr>
        <a:xfrm>
          <a:off x="86995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131064</xdr:rowOff>
    </xdr:from>
    <xdr:to>
      <xdr:col>50</xdr:col>
      <xdr:colOff>114300</xdr:colOff>
      <xdr:row>38</xdr:row>
      <xdr:rowOff>140208</xdr:rowOff>
    </xdr:to>
    <xdr:cxnSp macro="">
      <xdr:nvCxnSpPr>
        <xdr:cNvPr id="134" name="直線コネクタ 133">
          <a:extLst>
            <a:ext uri="{FF2B5EF4-FFF2-40B4-BE49-F238E27FC236}">
              <a16:creationId xmlns:a16="http://schemas.microsoft.com/office/drawing/2014/main" id="{E232E2D2-C9BC-409A-815F-8CAE9B1D409F}"/>
            </a:ext>
          </a:extLst>
        </xdr:cNvPr>
        <xdr:cNvCxnSpPr/>
      </xdr:nvCxnSpPr>
      <xdr:spPr>
        <a:xfrm flipV="1">
          <a:off x="8750300" y="66461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98552</xdr:rowOff>
    </xdr:from>
    <xdr:to>
      <xdr:col>41</xdr:col>
      <xdr:colOff>101600</xdr:colOff>
      <xdr:row>39</xdr:row>
      <xdr:rowOff>28702</xdr:rowOff>
    </xdr:to>
    <xdr:sp macro="" textlink="">
      <xdr:nvSpPr>
        <xdr:cNvPr id="135" name="楕円 134">
          <a:extLst>
            <a:ext uri="{FF2B5EF4-FFF2-40B4-BE49-F238E27FC236}">
              <a16:creationId xmlns:a16="http://schemas.microsoft.com/office/drawing/2014/main" id="{243E10AE-BE44-4AEC-8E6F-2233E8CB2E06}"/>
            </a:ext>
          </a:extLst>
        </xdr:cNvPr>
        <xdr:cNvSpPr/>
      </xdr:nvSpPr>
      <xdr:spPr>
        <a:xfrm>
          <a:off x="7810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140208</xdr:rowOff>
    </xdr:from>
    <xdr:to>
      <xdr:col>45</xdr:col>
      <xdr:colOff>177800</xdr:colOff>
      <xdr:row>38</xdr:row>
      <xdr:rowOff>149352</xdr:rowOff>
    </xdr:to>
    <xdr:cxnSp macro="">
      <xdr:nvCxnSpPr>
        <xdr:cNvPr id="136" name="直線コネクタ 135">
          <a:extLst>
            <a:ext uri="{FF2B5EF4-FFF2-40B4-BE49-F238E27FC236}">
              <a16:creationId xmlns:a16="http://schemas.microsoft.com/office/drawing/2014/main" id="{96690CA6-B027-411C-B8A3-0FDDEB401FDC}"/>
            </a:ext>
          </a:extLst>
        </xdr:cNvPr>
        <xdr:cNvCxnSpPr/>
      </xdr:nvCxnSpPr>
      <xdr:spPr>
        <a:xfrm flipV="1">
          <a:off x="7861300" y="66553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107696</xdr:rowOff>
    </xdr:from>
    <xdr:to>
      <xdr:col>36</xdr:col>
      <xdr:colOff>165100</xdr:colOff>
      <xdr:row>39</xdr:row>
      <xdr:rowOff>37846</xdr:rowOff>
    </xdr:to>
    <xdr:sp macro="" textlink="">
      <xdr:nvSpPr>
        <xdr:cNvPr id="137" name="楕円 136">
          <a:extLst>
            <a:ext uri="{FF2B5EF4-FFF2-40B4-BE49-F238E27FC236}">
              <a16:creationId xmlns:a16="http://schemas.microsoft.com/office/drawing/2014/main" id="{C57C9BD2-FFE1-46FF-BF53-619F0FDD2165}"/>
            </a:ext>
          </a:extLst>
        </xdr:cNvPr>
        <xdr:cNvSpPr/>
      </xdr:nvSpPr>
      <xdr:spPr>
        <a:xfrm>
          <a:off x="6921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149352</xdr:rowOff>
    </xdr:from>
    <xdr:to>
      <xdr:col>41</xdr:col>
      <xdr:colOff>50800</xdr:colOff>
      <xdr:row>38</xdr:row>
      <xdr:rowOff>158496</xdr:rowOff>
    </xdr:to>
    <xdr:cxnSp macro="">
      <xdr:nvCxnSpPr>
        <xdr:cNvPr id="138" name="直線コネクタ 137">
          <a:extLst>
            <a:ext uri="{FF2B5EF4-FFF2-40B4-BE49-F238E27FC236}">
              <a16:creationId xmlns:a16="http://schemas.microsoft.com/office/drawing/2014/main" id="{BDBBEDAB-41BF-43EB-8C56-1464A35F3916}"/>
            </a:ext>
          </a:extLst>
        </xdr:cNvPr>
        <xdr:cNvCxnSpPr/>
      </xdr:nvCxnSpPr>
      <xdr:spPr>
        <a:xfrm flipV="1">
          <a:off x="6972300" y="6664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5D0F05A6-AA21-4139-B5E7-774457B929CD}"/>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A1D4E95D-D3F7-412C-B13F-4F388A985DDD}"/>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F1C8E798-779F-4EBF-9705-AF076B9B976E}"/>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46D9A753-FC25-42F1-9A5F-63FEF9067C38}"/>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26941</xdr:rowOff>
    </xdr:from>
    <xdr:ext cx="469744" cy="259045"/>
    <xdr:sp macro="" textlink="">
      <xdr:nvSpPr>
        <xdr:cNvPr id="143" name="n_1mainValue【図書館】&#10;一人当たり面積">
          <a:extLst>
            <a:ext uri="{FF2B5EF4-FFF2-40B4-BE49-F238E27FC236}">
              <a16:creationId xmlns:a16="http://schemas.microsoft.com/office/drawing/2014/main" id="{4E0A3922-C67E-4F40-B647-0D9EE1DBB0AC}"/>
            </a:ext>
          </a:extLst>
        </xdr:cNvPr>
        <xdr:cNvSpPr txBox="1"/>
      </xdr:nvSpPr>
      <xdr:spPr>
        <a:xfrm>
          <a:off x="93917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36085</xdr:rowOff>
    </xdr:from>
    <xdr:ext cx="469744" cy="259045"/>
    <xdr:sp macro="" textlink="">
      <xdr:nvSpPr>
        <xdr:cNvPr id="144" name="n_2mainValue【図書館】&#10;一人当たり面積">
          <a:extLst>
            <a:ext uri="{FF2B5EF4-FFF2-40B4-BE49-F238E27FC236}">
              <a16:creationId xmlns:a16="http://schemas.microsoft.com/office/drawing/2014/main" id="{F1FC4704-B247-4A60-8DDE-5231C998C171}"/>
            </a:ext>
          </a:extLst>
        </xdr:cNvPr>
        <xdr:cNvSpPr txBox="1"/>
      </xdr:nvSpPr>
      <xdr:spPr>
        <a:xfrm>
          <a:off x="8515427" y="637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45229</xdr:rowOff>
    </xdr:from>
    <xdr:ext cx="469744" cy="259045"/>
    <xdr:sp macro="" textlink="">
      <xdr:nvSpPr>
        <xdr:cNvPr id="145" name="n_3mainValue【図書館】&#10;一人当たり面積">
          <a:extLst>
            <a:ext uri="{FF2B5EF4-FFF2-40B4-BE49-F238E27FC236}">
              <a16:creationId xmlns:a16="http://schemas.microsoft.com/office/drawing/2014/main" id="{F7C1636F-5466-4F95-B53B-D80CC405763F}"/>
            </a:ext>
          </a:extLst>
        </xdr:cNvPr>
        <xdr:cNvSpPr txBox="1"/>
      </xdr:nvSpPr>
      <xdr:spPr>
        <a:xfrm>
          <a:off x="7626427"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54373</xdr:rowOff>
    </xdr:from>
    <xdr:ext cx="469744" cy="259045"/>
    <xdr:sp macro="" textlink="">
      <xdr:nvSpPr>
        <xdr:cNvPr id="146" name="n_4mainValue【図書館】&#10;一人当たり面積">
          <a:extLst>
            <a:ext uri="{FF2B5EF4-FFF2-40B4-BE49-F238E27FC236}">
              <a16:creationId xmlns:a16="http://schemas.microsoft.com/office/drawing/2014/main" id="{5C0F68ED-D59F-4C15-91DA-9B31835FAB9E}"/>
            </a:ext>
          </a:extLst>
        </xdr:cNvPr>
        <xdr:cNvSpPr txBox="1"/>
      </xdr:nvSpPr>
      <xdr:spPr>
        <a:xfrm>
          <a:off x="6737427" y="639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F777662-E38F-4BF7-9B5C-2B5B2B4390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4422E7D-6CE8-4FB0-9D8D-11940AC008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04F2865-14B1-4256-9A8C-E4302D952F9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E1EACAE-578D-4893-B805-7F2AEE0D4B6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CA1C71D-0833-46CC-8F1F-0A6F078050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5296CF7-154A-4C0E-A52B-AA02055189A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6B33576-D7C2-4218-B133-1E45F4F2E52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73DB3CF-1E67-4389-AE40-9025F1CC86D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5159F85-F318-4684-AECF-1AC7537035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2624D24-1648-46CE-9D49-80EA839894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B5F6F76-858D-4D6F-9C5D-E27E1240198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7CD2D36-7501-4720-8CD9-DE1A2A218D7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F6EBED5-88FF-4AB9-B6E8-D4144AD0DC3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B346681-9B13-4B8B-8629-BE3F76F0A34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F0F558E-6349-407D-A1DE-20D4F77A1EA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616CF46-4A05-4245-9405-2F9A2C57A7B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ACBB480-6792-4E63-AA93-D7952317422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F675533-C279-4DA5-870D-7AAA1A8ABCA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A91A136-7ACF-4099-A4F6-8100AFD884A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E4DFD17-960A-490F-B9A5-37B427D53C9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63B08CF-9CD0-4286-B52A-D398D2EFD82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9D4CB1E-3BD2-47A6-97A0-98DEE82887C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4E0E9BF-50C0-4114-95D6-E7A041B6C91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C7E8D5B-16FB-4852-B886-A1ACFE14A97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A842AFF-B77B-466B-9F33-585816041A69}"/>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7748391-3332-4CD4-92C4-996BA72ADBF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79AF6217-6AAF-4182-A145-3863F7AC90D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A60B517-E1A8-4A60-807B-F98F4A0CE96C}"/>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D477C522-B984-4917-9FE2-4A502EE9DDB5}"/>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537A871-8885-459E-8C4E-A80C49EB35C1}"/>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04737D16-FFE9-4449-B1BC-8BCC19FD96C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498E0995-8EB3-4C46-8A7F-8ADE4FCC796F}"/>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78BDABDE-3E75-4C96-967E-18A10EFB39E3}"/>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00C7D554-5CEC-4ED9-A338-2377F2A9E4CA}"/>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47F5FAFC-75C4-489A-B558-4F9CDA6A55BA}"/>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B3A3F33-FD82-4550-A5CD-E1E76FF59CA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304A01D-E4D1-452B-9177-C80D8CE9D4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0B8D52D-808C-4CDD-AAB5-D1EBD89BA0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C58DA83-6CF3-4AB9-B9C6-46FFB86974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B97F65F-D301-4F55-97B0-DF730BBB37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153035</xdr:rowOff>
    </xdr:from>
    <xdr:to>
      <xdr:col>24</xdr:col>
      <xdr:colOff>114300</xdr:colOff>
      <xdr:row>64</xdr:row>
      <xdr:rowOff>83185</xdr:rowOff>
    </xdr:to>
    <xdr:sp macro="" textlink="">
      <xdr:nvSpPr>
        <xdr:cNvPr id="187" name="楕円 186">
          <a:extLst>
            <a:ext uri="{FF2B5EF4-FFF2-40B4-BE49-F238E27FC236}">
              <a16:creationId xmlns:a16="http://schemas.microsoft.com/office/drawing/2014/main" id="{53E3DFF2-5B5E-41C5-B7A7-1ACF0D79B897}"/>
            </a:ext>
          </a:extLst>
        </xdr:cNvPr>
        <xdr:cNvSpPr/>
      </xdr:nvSpPr>
      <xdr:spPr>
        <a:xfrm>
          <a:off x="45847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67962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3610DB4-5734-4209-B6C9-288D73A8E2AC}"/>
            </a:ext>
          </a:extLst>
        </xdr:cNvPr>
        <xdr:cNvSpPr txBox="1"/>
      </xdr:nvSpPr>
      <xdr:spPr>
        <a:xfrm>
          <a:off x="4673600" y="1086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149225</xdr:rowOff>
    </xdr:from>
    <xdr:to>
      <xdr:col>20</xdr:col>
      <xdr:colOff>38100</xdr:colOff>
      <xdr:row>64</xdr:row>
      <xdr:rowOff>79375</xdr:rowOff>
    </xdr:to>
    <xdr:sp macro="" textlink="">
      <xdr:nvSpPr>
        <xdr:cNvPr id="189" name="楕円 188">
          <a:extLst>
            <a:ext uri="{FF2B5EF4-FFF2-40B4-BE49-F238E27FC236}">
              <a16:creationId xmlns:a16="http://schemas.microsoft.com/office/drawing/2014/main" id="{1067B597-CC16-491A-92F4-5FEAD0FCAA54}"/>
            </a:ext>
          </a:extLst>
        </xdr:cNvPr>
        <xdr:cNvSpPr/>
      </xdr:nvSpPr>
      <xdr:spPr>
        <a:xfrm>
          <a:off x="3746500" y="1095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28575</xdr:rowOff>
    </xdr:from>
    <xdr:to>
      <xdr:col>24</xdr:col>
      <xdr:colOff>63500</xdr:colOff>
      <xdr:row>64</xdr:row>
      <xdr:rowOff>32385</xdr:rowOff>
    </xdr:to>
    <xdr:cxnSp macro="">
      <xdr:nvCxnSpPr>
        <xdr:cNvPr id="190" name="直線コネクタ 189">
          <a:extLst>
            <a:ext uri="{FF2B5EF4-FFF2-40B4-BE49-F238E27FC236}">
              <a16:creationId xmlns:a16="http://schemas.microsoft.com/office/drawing/2014/main" id="{45CD2BDF-0C55-4188-8F8B-88676C981171}"/>
            </a:ext>
          </a:extLst>
        </xdr:cNvPr>
        <xdr:cNvCxnSpPr/>
      </xdr:nvCxnSpPr>
      <xdr:spPr>
        <a:xfrm>
          <a:off x="3797300" y="1100137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147320</xdr:rowOff>
    </xdr:from>
    <xdr:to>
      <xdr:col>15</xdr:col>
      <xdr:colOff>101600</xdr:colOff>
      <xdr:row>64</xdr:row>
      <xdr:rowOff>77470</xdr:rowOff>
    </xdr:to>
    <xdr:sp macro="" textlink="">
      <xdr:nvSpPr>
        <xdr:cNvPr id="191" name="楕円 190">
          <a:extLst>
            <a:ext uri="{FF2B5EF4-FFF2-40B4-BE49-F238E27FC236}">
              <a16:creationId xmlns:a16="http://schemas.microsoft.com/office/drawing/2014/main" id="{B21113B6-D2E1-4A8A-8867-0C0636C4DDCB}"/>
            </a:ext>
          </a:extLst>
        </xdr:cNvPr>
        <xdr:cNvSpPr/>
      </xdr:nvSpPr>
      <xdr:spPr>
        <a:xfrm>
          <a:off x="2857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26670</xdr:rowOff>
    </xdr:from>
    <xdr:to>
      <xdr:col>19</xdr:col>
      <xdr:colOff>177800</xdr:colOff>
      <xdr:row>64</xdr:row>
      <xdr:rowOff>28575</xdr:rowOff>
    </xdr:to>
    <xdr:cxnSp macro="">
      <xdr:nvCxnSpPr>
        <xdr:cNvPr id="192" name="直線コネクタ 191">
          <a:extLst>
            <a:ext uri="{FF2B5EF4-FFF2-40B4-BE49-F238E27FC236}">
              <a16:creationId xmlns:a16="http://schemas.microsoft.com/office/drawing/2014/main" id="{A3A4CAE8-1E85-48A8-8D7C-E8B6B0717611}"/>
            </a:ext>
          </a:extLst>
        </xdr:cNvPr>
        <xdr:cNvCxnSpPr/>
      </xdr:nvCxnSpPr>
      <xdr:spPr>
        <a:xfrm>
          <a:off x="2908300" y="109994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126365</xdr:rowOff>
    </xdr:from>
    <xdr:to>
      <xdr:col>10</xdr:col>
      <xdr:colOff>165100</xdr:colOff>
      <xdr:row>64</xdr:row>
      <xdr:rowOff>56515</xdr:rowOff>
    </xdr:to>
    <xdr:sp macro="" textlink="">
      <xdr:nvSpPr>
        <xdr:cNvPr id="193" name="楕円 192">
          <a:extLst>
            <a:ext uri="{FF2B5EF4-FFF2-40B4-BE49-F238E27FC236}">
              <a16:creationId xmlns:a16="http://schemas.microsoft.com/office/drawing/2014/main" id="{F27F7BBE-624B-4BED-8D21-4DD2C1C7E8A2}"/>
            </a:ext>
          </a:extLst>
        </xdr:cNvPr>
        <xdr:cNvSpPr/>
      </xdr:nvSpPr>
      <xdr:spPr>
        <a:xfrm>
          <a:off x="19685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5715</xdr:rowOff>
    </xdr:from>
    <xdr:to>
      <xdr:col>15</xdr:col>
      <xdr:colOff>50800</xdr:colOff>
      <xdr:row>64</xdr:row>
      <xdr:rowOff>26670</xdr:rowOff>
    </xdr:to>
    <xdr:cxnSp macro="">
      <xdr:nvCxnSpPr>
        <xdr:cNvPr id="194" name="直線コネクタ 193">
          <a:extLst>
            <a:ext uri="{FF2B5EF4-FFF2-40B4-BE49-F238E27FC236}">
              <a16:creationId xmlns:a16="http://schemas.microsoft.com/office/drawing/2014/main" id="{D501F900-D95E-4DDD-AD13-1D45C221DB72}"/>
            </a:ext>
          </a:extLst>
        </xdr:cNvPr>
        <xdr:cNvCxnSpPr/>
      </xdr:nvCxnSpPr>
      <xdr:spPr>
        <a:xfrm>
          <a:off x="2019300" y="1097851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97790</xdr:rowOff>
    </xdr:from>
    <xdr:to>
      <xdr:col>6</xdr:col>
      <xdr:colOff>38100</xdr:colOff>
      <xdr:row>64</xdr:row>
      <xdr:rowOff>27940</xdr:rowOff>
    </xdr:to>
    <xdr:sp macro="" textlink="">
      <xdr:nvSpPr>
        <xdr:cNvPr id="195" name="楕円 194">
          <a:extLst>
            <a:ext uri="{FF2B5EF4-FFF2-40B4-BE49-F238E27FC236}">
              <a16:creationId xmlns:a16="http://schemas.microsoft.com/office/drawing/2014/main" id="{D59F9B6C-0129-46CA-A8FB-5F18094DEE5C}"/>
            </a:ext>
          </a:extLst>
        </xdr:cNvPr>
        <xdr:cNvSpPr/>
      </xdr:nvSpPr>
      <xdr:spPr>
        <a:xfrm>
          <a:off x="1079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148590</xdr:rowOff>
    </xdr:from>
    <xdr:to>
      <xdr:col>10</xdr:col>
      <xdr:colOff>114300</xdr:colOff>
      <xdr:row>64</xdr:row>
      <xdr:rowOff>5715</xdr:rowOff>
    </xdr:to>
    <xdr:cxnSp macro="">
      <xdr:nvCxnSpPr>
        <xdr:cNvPr id="196" name="直線コネクタ 195">
          <a:extLst>
            <a:ext uri="{FF2B5EF4-FFF2-40B4-BE49-F238E27FC236}">
              <a16:creationId xmlns:a16="http://schemas.microsoft.com/office/drawing/2014/main" id="{B9E30D23-6D97-4CFD-8AA7-100BCD6FF5AE}"/>
            </a:ext>
          </a:extLst>
        </xdr:cNvPr>
        <xdr:cNvCxnSpPr/>
      </xdr:nvCxnSpPr>
      <xdr:spPr>
        <a:xfrm>
          <a:off x="1130300" y="109499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250F2D9A-3F8D-4A7A-A079-0F62B81FCD87}"/>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FF2EC324-3A56-4987-9649-209E6F92C430}"/>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6D5B3FE9-7303-4F00-AE80-5DE8E3528DD6}"/>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201E7BDF-9405-45DA-A3CB-5164C364D3ED}"/>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70502</xdr:rowOff>
    </xdr:from>
    <xdr:ext cx="405111" cy="259045"/>
    <xdr:sp macro="" textlink="">
      <xdr:nvSpPr>
        <xdr:cNvPr id="201" name="n_1mainValue【体育館・プール】&#10;有形固定資産減価償却率">
          <a:extLst>
            <a:ext uri="{FF2B5EF4-FFF2-40B4-BE49-F238E27FC236}">
              <a16:creationId xmlns:a16="http://schemas.microsoft.com/office/drawing/2014/main" id="{7E2480EF-5850-459D-A665-08F2CD6EC5BB}"/>
            </a:ext>
          </a:extLst>
        </xdr:cNvPr>
        <xdr:cNvSpPr txBox="1"/>
      </xdr:nvSpPr>
      <xdr:spPr>
        <a:xfrm>
          <a:off x="3582044"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68597</xdr:rowOff>
    </xdr:from>
    <xdr:ext cx="405111" cy="259045"/>
    <xdr:sp macro="" textlink="">
      <xdr:nvSpPr>
        <xdr:cNvPr id="202" name="n_2mainValue【体育館・プール】&#10;有形固定資産減価償却率">
          <a:extLst>
            <a:ext uri="{FF2B5EF4-FFF2-40B4-BE49-F238E27FC236}">
              <a16:creationId xmlns:a16="http://schemas.microsoft.com/office/drawing/2014/main" id="{7694F9A1-A990-474F-9C2E-F4EA8147ECBD}"/>
            </a:ext>
          </a:extLst>
        </xdr:cNvPr>
        <xdr:cNvSpPr txBox="1"/>
      </xdr:nvSpPr>
      <xdr:spPr>
        <a:xfrm>
          <a:off x="2705744"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47642</xdr:rowOff>
    </xdr:from>
    <xdr:ext cx="405111" cy="259045"/>
    <xdr:sp macro="" textlink="">
      <xdr:nvSpPr>
        <xdr:cNvPr id="203" name="n_3mainValue【体育館・プール】&#10;有形固定資産減価償却率">
          <a:extLst>
            <a:ext uri="{FF2B5EF4-FFF2-40B4-BE49-F238E27FC236}">
              <a16:creationId xmlns:a16="http://schemas.microsoft.com/office/drawing/2014/main" id="{BA8595D3-4DF3-47D7-8231-A790AA1C066B}"/>
            </a:ext>
          </a:extLst>
        </xdr:cNvPr>
        <xdr:cNvSpPr txBox="1"/>
      </xdr:nvSpPr>
      <xdr:spPr>
        <a:xfrm>
          <a:off x="1816744" y="1102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19067</xdr:rowOff>
    </xdr:from>
    <xdr:ext cx="405111" cy="259045"/>
    <xdr:sp macro="" textlink="">
      <xdr:nvSpPr>
        <xdr:cNvPr id="204" name="n_4mainValue【体育館・プール】&#10;有形固定資産減価償却率">
          <a:extLst>
            <a:ext uri="{FF2B5EF4-FFF2-40B4-BE49-F238E27FC236}">
              <a16:creationId xmlns:a16="http://schemas.microsoft.com/office/drawing/2014/main" id="{08351395-DE05-433D-90C8-52A7368F3C1D}"/>
            </a:ext>
          </a:extLst>
        </xdr:cNvPr>
        <xdr:cNvSpPr txBox="1"/>
      </xdr:nvSpPr>
      <xdr:spPr>
        <a:xfrm>
          <a:off x="9277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5111B40-2A00-423B-986C-ACD8188BF2A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91C8A1C-AC3A-40A8-8512-9517351C4A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E0FC7A3-63F6-400D-A919-FDE924DD904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5AF36A0-DD01-4772-8381-58ADC682D2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99368F8-FE05-41BE-94EE-A896B21BC32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698F53E-8F82-45A1-97BE-80F85073DE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E8A211A-582B-4AFE-8D2B-109ABF5332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0F00437-5593-4F7E-9AC3-B2EBE476A5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1FEEA57-8FFE-4948-8E08-8230A6A605F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1D8F9DC-8EE4-4653-83F0-68575002674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DE41896-C51D-4812-932F-8BD5C76BACC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B255FE0-B055-43AA-87B2-55CE49D1628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7077705-3CA0-41FA-87D2-852454578BA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143BCE5-0FCF-4298-A8FC-7E64097E29C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5600B00-C23A-4E42-93DB-88E39DE9DA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61F5F911-E368-436A-90E6-208D973B9F0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3666C7B-9746-4EEB-A554-F6A62C38458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ADE2D68-F456-45EE-86D4-363C4B1C4C1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3CE98C6-22D4-438D-9968-F07ADE67E2A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1687285-F6A4-4C26-AFF8-0C5FE0DB5DE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B4D8703-7A3B-4541-A04A-0BF094AB8F1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B8D351FA-52CC-49F9-B78E-DF5EA8FD4B4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54AEB6D-ED8E-4149-B0A2-271E599D48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A8EF68AB-9313-442D-BA89-A73F794DAFDA}"/>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981CF0F1-928C-44A4-A357-C80AA1AE9EA1}"/>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AA0E8963-0A5E-4931-9F32-760603AE16B2}"/>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55C5A6A8-4D60-4EE1-AA1E-70A383A29A5E}"/>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29EB3FA2-0BFC-4A0C-B3E8-A3CFDCBED928}"/>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A7793BCC-0EC5-4EC7-9BD1-0078EFF2BA7B}"/>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CA1E7B3B-A610-4FA4-B5E5-95C4981E62AA}"/>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9D2BDEE3-83DB-4924-A66F-63148F7AEA3A}"/>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325975A2-7268-48BD-BE95-A31E83B4589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C52C7E90-9E6E-4F4E-A24D-94C5EEF06C79}"/>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523D3158-4212-4684-9EBB-F58F7DEFDB3D}"/>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122682F-7E9E-4758-91A1-C01BB87E4A4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2DCFA23-53B2-4EF1-9DDA-4070E6AAA98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CF70ECF-266F-4F3C-B072-EEDF4C013B5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001902A-BFF3-438E-AD00-C4BBB680D00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9D05A5-32E4-4BF0-B316-2F6E4865A8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45974</xdr:rowOff>
    </xdr:from>
    <xdr:to>
      <xdr:col>55</xdr:col>
      <xdr:colOff>50800</xdr:colOff>
      <xdr:row>62</xdr:row>
      <xdr:rowOff>147574</xdr:rowOff>
    </xdr:to>
    <xdr:sp macro="" textlink="">
      <xdr:nvSpPr>
        <xdr:cNvPr id="244" name="楕円 243">
          <a:extLst>
            <a:ext uri="{FF2B5EF4-FFF2-40B4-BE49-F238E27FC236}">
              <a16:creationId xmlns:a16="http://schemas.microsoft.com/office/drawing/2014/main" id="{EEDA24CA-D963-4A8C-AAE6-6E9A1594B9D0}"/>
            </a:ext>
          </a:extLst>
        </xdr:cNvPr>
        <xdr:cNvSpPr/>
      </xdr:nvSpPr>
      <xdr:spPr>
        <a:xfrm>
          <a:off x="10426700" y="106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68851</xdr:rowOff>
    </xdr:from>
    <xdr:ext cx="469744" cy="259045"/>
    <xdr:sp macro="" textlink="">
      <xdr:nvSpPr>
        <xdr:cNvPr id="245" name="【体育館・プール】&#10;一人当たり面積該当値テキスト">
          <a:extLst>
            <a:ext uri="{FF2B5EF4-FFF2-40B4-BE49-F238E27FC236}">
              <a16:creationId xmlns:a16="http://schemas.microsoft.com/office/drawing/2014/main" id="{9F5B66CF-6C4F-4286-AEF0-25365E5C42CC}"/>
            </a:ext>
          </a:extLst>
        </xdr:cNvPr>
        <xdr:cNvSpPr txBox="1"/>
      </xdr:nvSpPr>
      <xdr:spPr>
        <a:xfrm>
          <a:off x="10515600" y="105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51308</xdr:rowOff>
    </xdr:from>
    <xdr:to>
      <xdr:col>50</xdr:col>
      <xdr:colOff>165100</xdr:colOff>
      <xdr:row>62</xdr:row>
      <xdr:rowOff>152908</xdr:rowOff>
    </xdr:to>
    <xdr:sp macro="" textlink="">
      <xdr:nvSpPr>
        <xdr:cNvPr id="246" name="楕円 245">
          <a:extLst>
            <a:ext uri="{FF2B5EF4-FFF2-40B4-BE49-F238E27FC236}">
              <a16:creationId xmlns:a16="http://schemas.microsoft.com/office/drawing/2014/main" id="{2B597AC9-83F9-44D8-A6C2-0F9816170822}"/>
            </a:ext>
          </a:extLst>
        </xdr:cNvPr>
        <xdr:cNvSpPr/>
      </xdr:nvSpPr>
      <xdr:spPr>
        <a:xfrm>
          <a:off x="9588500" y="1068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96774</xdr:rowOff>
    </xdr:from>
    <xdr:to>
      <xdr:col>55</xdr:col>
      <xdr:colOff>0</xdr:colOff>
      <xdr:row>62</xdr:row>
      <xdr:rowOff>102108</xdr:rowOff>
    </xdr:to>
    <xdr:cxnSp macro="">
      <xdr:nvCxnSpPr>
        <xdr:cNvPr id="247" name="直線コネクタ 246">
          <a:extLst>
            <a:ext uri="{FF2B5EF4-FFF2-40B4-BE49-F238E27FC236}">
              <a16:creationId xmlns:a16="http://schemas.microsoft.com/office/drawing/2014/main" id="{ACCDB6EB-9A5C-4E9C-BD7E-91A381BD3ACF}"/>
            </a:ext>
          </a:extLst>
        </xdr:cNvPr>
        <xdr:cNvCxnSpPr/>
      </xdr:nvCxnSpPr>
      <xdr:spPr>
        <a:xfrm flipV="1">
          <a:off x="9639300" y="10726674"/>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58166</xdr:rowOff>
    </xdr:from>
    <xdr:to>
      <xdr:col>46</xdr:col>
      <xdr:colOff>38100</xdr:colOff>
      <xdr:row>62</xdr:row>
      <xdr:rowOff>159766</xdr:rowOff>
    </xdr:to>
    <xdr:sp macro="" textlink="">
      <xdr:nvSpPr>
        <xdr:cNvPr id="248" name="楕円 247">
          <a:extLst>
            <a:ext uri="{FF2B5EF4-FFF2-40B4-BE49-F238E27FC236}">
              <a16:creationId xmlns:a16="http://schemas.microsoft.com/office/drawing/2014/main" id="{1FCBA61A-07E1-4722-9150-9110FF33647C}"/>
            </a:ext>
          </a:extLst>
        </xdr:cNvPr>
        <xdr:cNvSpPr/>
      </xdr:nvSpPr>
      <xdr:spPr>
        <a:xfrm>
          <a:off x="8699500" y="106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102108</xdr:rowOff>
    </xdr:from>
    <xdr:to>
      <xdr:col>50</xdr:col>
      <xdr:colOff>114300</xdr:colOff>
      <xdr:row>62</xdr:row>
      <xdr:rowOff>108966</xdr:rowOff>
    </xdr:to>
    <xdr:cxnSp macro="">
      <xdr:nvCxnSpPr>
        <xdr:cNvPr id="249" name="直線コネクタ 248">
          <a:extLst>
            <a:ext uri="{FF2B5EF4-FFF2-40B4-BE49-F238E27FC236}">
              <a16:creationId xmlns:a16="http://schemas.microsoft.com/office/drawing/2014/main" id="{0C974ABC-346A-4B47-9088-8832E78D91E3}"/>
            </a:ext>
          </a:extLst>
        </xdr:cNvPr>
        <xdr:cNvCxnSpPr/>
      </xdr:nvCxnSpPr>
      <xdr:spPr>
        <a:xfrm flipV="1">
          <a:off x="8750300" y="1073200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62738</xdr:rowOff>
    </xdr:from>
    <xdr:to>
      <xdr:col>41</xdr:col>
      <xdr:colOff>101600</xdr:colOff>
      <xdr:row>62</xdr:row>
      <xdr:rowOff>164338</xdr:rowOff>
    </xdr:to>
    <xdr:sp macro="" textlink="">
      <xdr:nvSpPr>
        <xdr:cNvPr id="250" name="楕円 249">
          <a:extLst>
            <a:ext uri="{FF2B5EF4-FFF2-40B4-BE49-F238E27FC236}">
              <a16:creationId xmlns:a16="http://schemas.microsoft.com/office/drawing/2014/main" id="{6C418552-6502-4006-A910-E0D99963F3B7}"/>
            </a:ext>
          </a:extLst>
        </xdr:cNvPr>
        <xdr:cNvSpPr/>
      </xdr:nvSpPr>
      <xdr:spPr>
        <a:xfrm>
          <a:off x="7810500" y="1069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108966</xdr:rowOff>
    </xdr:from>
    <xdr:to>
      <xdr:col>45</xdr:col>
      <xdr:colOff>177800</xdr:colOff>
      <xdr:row>62</xdr:row>
      <xdr:rowOff>113538</xdr:rowOff>
    </xdr:to>
    <xdr:cxnSp macro="">
      <xdr:nvCxnSpPr>
        <xdr:cNvPr id="251" name="直線コネクタ 250">
          <a:extLst>
            <a:ext uri="{FF2B5EF4-FFF2-40B4-BE49-F238E27FC236}">
              <a16:creationId xmlns:a16="http://schemas.microsoft.com/office/drawing/2014/main" id="{6F0AC3D8-EA32-4C27-8C32-C89B024FD8FF}"/>
            </a:ext>
          </a:extLst>
        </xdr:cNvPr>
        <xdr:cNvCxnSpPr/>
      </xdr:nvCxnSpPr>
      <xdr:spPr>
        <a:xfrm flipV="1">
          <a:off x="7861300" y="1073886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68834</xdr:rowOff>
    </xdr:from>
    <xdr:to>
      <xdr:col>36</xdr:col>
      <xdr:colOff>165100</xdr:colOff>
      <xdr:row>62</xdr:row>
      <xdr:rowOff>170434</xdr:rowOff>
    </xdr:to>
    <xdr:sp macro="" textlink="">
      <xdr:nvSpPr>
        <xdr:cNvPr id="252" name="楕円 251">
          <a:extLst>
            <a:ext uri="{FF2B5EF4-FFF2-40B4-BE49-F238E27FC236}">
              <a16:creationId xmlns:a16="http://schemas.microsoft.com/office/drawing/2014/main" id="{732788CE-D256-4882-B320-B0DD92FF472A}"/>
            </a:ext>
          </a:extLst>
        </xdr:cNvPr>
        <xdr:cNvSpPr/>
      </xdr:nvSpPr>
      <xdr:spPr>
        <a:xfrm>
          <a:off x="6921500" y="1069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113538</xdr:rowOff>
    </xdr:from>
    <xdr:to>
      <xdr:col>41</xdr:col>
      <xdr:colOff>50800</xdr:colOff>
      <xdr:row>62</xdr:row>
      <xdr:rowOff>119634</xdr:rowOff>
    </xdr:to>
    <xdr:cxnSp macro="">
      <xdr:nvCxnSpPr>
        <xdr:cNvPr id="253" name="直線コネクタ 252">
          <a:extLst>
            <a:ext uri="{FF2B5EF4-FFF2-40B4-BE49-F238E27FC236}">
              <a16:creationId xmlns:a16="http://schemas.microsoft.com/office/drawing/2014/main" id="{F77C3B92-36E7-4E10-8301-4F850438E1DF}"/>
            </a:ext>
          </a:extLst>
        </xdr:cNvPr>
        <xdr:cNvCxnSpPr/>
      </xdr:nvCxnSpPr>
      <xdr:spPr>
        <a:xfrm flipV="1">
          <a:off x="6972300" y="1074343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CD034847-A07A-4ECB-BAAF-B342F68B1F7D}"/>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37682BE1-FA24-4598-84D2-F4A0A37457AB}"/>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62ACF930-F664-4F81-A52D-366DBA713997}"/>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6C928E12-4531-4A06-8EF9-DA148EA008F1}"/>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169435</xdr:rowOff>
    </xdr:from>
    <xdr:ext cx="469744" cy="259045"/>
    <xdr:sp macro="" textlink="">
      <xdr:nvSpPr>
        <xdr:cNvPr id="258" name="n_1mainValue【体育館・プール】&#10;一人当たり面積">
          <a:extLst>
            <a:ext uri="{FF2B5EF4-FFF2-40B4-BE49-F238E27FC236}">
              <a16:creationId xmlns:a16="http://schemas.microsoft.com/office/drawing/2014/main" id="{459DE797-ECB9-4BDA-854E-5F5763F53C7A}"/>
            </a:ext>
          </a:extLst>
        </xdr:cNvPr>
        <xdr:cNvSpPr txBox="1"/>
      </xdr:nvSpPr>
      <xdr:spPr>
        <a:xfrm>
          <a:off x="9391727" y="1045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4843</xdr:rowOff>
    </xdr:from>
    <xdr:ext cx="469744" cy="259045"/>
    <xdr:sp macro="" textlink="">
      <xdr:nvSpPr>
        <xdr:cNvPr id="259" name="n_2mainValue【体育館・プール】&#10;一人当たり面積">
          <a:extLst>
            <a:ext uri="{FF2B5EF4-FFF2-40B4-BE49-F238E27FC236}">
              <a16:creationId xmlns:a16="http://schemas.microsoft.com/office/drawing/2014/main" id="{C5D0C132-1A95-4411-981F-45E0AA2460A0}"/>
            </a:ext>
          </a:extLst>
        </xdr:cNvPr>
        <xdr:cNvSpPr txBox="1"/>
      </xdr:nvSpPr>
      <xdr:spPr>
        <a:xfrm>
          <a:off x="8515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9415</xdr:rowOff>
    </xdr:from>
    <xdr:ext cx="469744" cy="259045"/>
    <xdr:sp macro="" textlink="">
      <xdr:nvSpPr>
        <xdr:cNvPr id="260" name="n_3mainValue【体育館・プール】&#10;一人当たり面積">
          <a:extLst>
            <a:ext uri="{FF2B5EF4-FFF2-40B4-BE49-F238E27FC236}">
              <a16:creationId xmlns:a16="http://schemas.microsoft.com/office/drawing/2014/main" id="{CE7A08B3-E044-4CE4-8A90-F7ECE02661C3}"/>
            </a:ext>
          </a:extLst>
        </xdr:cNvPr>
        <xdr:cNvSpPr txBox="1"/>
      </xdr:nvSpPr>
      <xdr:spPr>
        <a:xfrm>
          <a:off x="7626427" y="104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161561</xdr:rowOff>
    </xdr:from>
    <xdr:ext cx="469744" cy="259045"/>
    <xdr:sp macro="" textlink="">
      <xdr:nvSpPr>
        <xdr:cNvPr id="261" name="n_4mainValue【体育館・プール】&#10;一人当たり面積">
          <a:extLst>
            <a:ext uri="{FF2B5EF4-FFF2-40B4-BE49-F238E27FC236}">
              <a16:creationId xmlns:a16="http://schemas.microsoft.com/office/drawing/2014/main" id="{86C2E7F5-CA75-41CC-94E1-33A3F19CAE92}"/>
            </a:ext>
          </a:extLst>
        </xdr:cNvPr>
        <xdr:cNvSpPr txBox="1"/>
      </xdr:nvSpPr>
      <xdr:spPr>
        <a:xfrm>
          <a:off x="6737427" y="1079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9C94AA9-FC8C-4F83-A7A5-9072F3D853C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F0CE420-B9B8-4BD7-8E90-8EC13438E22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9CCE140-4CF3-4D90-ADA4-00D271A5DA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812BB10-AF5B-4A58-92EC-D44412CFE4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2D9199A-9538-4B95-9BF5-7617B885DDB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C4C232C-8F70-43E6-A256-E6A91CB206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76D5655-EC0C-4232-B1F5-B4FE00BD45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980E9CE-11B0-48C5-9AD6-4AA6C544457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73AE369-B6EC-42F0-8F71-AD55F1BB63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94DFA871-8EF3-41EC-A54E-DE55039F08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FAB6A493-3AE8-4E81-B048-7E304190F0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ED3E0BF6-3DE8-473D-821D-E437925A1C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CAFFF030-CAFB-4F5F-A012-AD9C952A0AB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4268F155-CFA3-4FB0-AFC7-3387F1C4D10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62CA9121-F6DF-4B2D-8647-C2F0B7EB13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4B15E2F4-E009-4F07-94C7-01718E595D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id="{21AF1343-5BDC-4DD2-B308-21B1E338816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148AD88D-A83A-4F6B-868F-1DB7D03DABF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0" name="直線コネクタ 279">
          <a:extLst>
            <a:ext uri="{FF2B5EF4-FFF2-40B4-BE49-F238E27FC236}">
              <a16:creationId xmlns:a16="http://schemas.microsoft.com/office/drawing/2014/main" id="{D959C77D-6B98-446B-96F6-A7AE5DB1CE5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1" name="テキスト ボックス 280">
          <a:extLst>
            <a:ext uri="{FF2B5EF4-FFF2-40B4-BE49-F238E27FC236}">
              <a16:creationId xmlns:a16="http://schemas.microsoft.com/office/drawing/2014/main" id="{07EA0488-3343-4994-8894-E6E7D947898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2" name="直線コネクタ 281">
          <a:extLst>
            <a:ext uri="{FF2B5EF4-FFF2-40B4-BE49-F238E27FC236}">
              <a16:creationId xmlns:a16="http://schemas.microsoft.com/office/drawing/2014/main" id="{976A2000-3505-4BC5-A0D9-13378068FED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83" name="テキスト ボックス 282">
          <a:extLst>
            <a:ext uri="{FF2B5EF4-FFF2-40B4-BE49-F238E27FC236}">
              <a16:creationId xmlns:a16="http://schemas.microsoft.com/office/drawing/2014/main" id="{99FB325E-DD64-48DB-8E08-CAF37BDDCD3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4" name="直線コネクタ 283">
          <a:extLst>
            <a:ext uri="{FF2B5EF4-FFF2-40B4-BE49-F238E27FC236}">
              <a16:creationId xmlns:a16="http://schemas.microsoft.com/office/drawing/2014/main" id="{6028C59C-1CB5-4DA7-B38A-982BB370333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85" name="テキスト ボックス 284">
          <a:extLst>
            <a:ext uri="{FF2B5EF4-FFF2-40B4-BE49-F238E27FC236}">
              <a16:creationId xmlns:a16="http://schemas.microsoft.com/office/drawing/2014/main" id="{99729557-4303-4327-A77E-98AE6932E8D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6" name="直線コネクタ 285">
          <a:extLst>
            <a:ext uri="{FF2B5EF4-FFF2-40B4-BE49-F238E27FC236}">
              <a16:creationId xmlns:a16="http://schemas.microsoft.com/office/drawing/2014/main" id="{956C873A-6AD7-4960-9106-09F5F7F2665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87" name="テキスト ボックス 286">
          <a:extLst>
            <a:ext uri="{FF2B5EF4-FFF2-40B4-BE49-F238E27FC236}">
              <a16:creationId xmlns:a16="http://schemas.microsoft.com/office/drawing/2014/main" id="{31C99CD3-8EF5-4415-B45D-E638FE72295C}"/>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8" name="直線コネクタ 287">
          <a:extLst>
            <a:ext uri="{FF2B5EF4-FFF2-40B4-BE49-F238E27FC236}">
              <a16:creationId xmlns:a16="http://schemas.microsoft.com/office/drawing/2014/main" id="{4087F190-C292-448A-9AA5-949225951A9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89" name="テキスト ボックス 288">
          <a:extLst>
            <a:ext uri="{FF2B5EF4-FFF2-40B4-BE49-F238E27FC236}">
              <a16:creationId xmlns:a16="http://schemas.microsoft.com/office/drawing/2014/main" id="{10C92DEB-9262-4AC0-B5C7-B738B3D927A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0" name="直線コネクタ 289">
          <a:extLst>
            <a:ext uri="{FF2B5EF4-FFF2-40B4-BE49-F238E27FC236}">
              <a16:creationId xmlns:a16="http://schemas.microsoft.com/office/drawing/2014/main" id="{123AD5FE-F09A-4E00-AF8B-8CC573656C7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1" name="テキスト ボックス 290">
          <a:extLst>
            <a:ext uri="{FF2B5EF4-FFF2-40B4-BE49-F238E27FC236}">
              <a16:creationId xmlns:a16="http://schemas.microsoft.com/office/drawing/2014/main" id="{2916B647-7CBB-4AF8-904C-182468F5113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2" name="【福祉施設】&#10;一人当たり面積グラフ枠">
          <a:extLst>
            <a:ext uri="{FF2B5EF4-FFF2-40B4-BE49-F238E27FC236}">
              <a16:creationId xmlns:a16="http://schemas.microsoft.com/office/drawing/2014/main" id="{5AA1BFDA-1F57-42CF-8E9B-CCA3DC63BD3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93" name="直線コネクタ 292">
          <a:extLst>
            <a:ext uri="{FF2B5EF4-FFF2-40B4-BE49-F238E27FC236}">
              <a16:creationId xmlns:a16="http://schemas.microsoft.com/office/drawing/2014/main" id="{BE26EBBC-970B-4753-9BD6-BFFC1D61BC0C}"/>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94" name="【福祉施設】&#10;一人当たり面積最小値テキスト">
          <a:extLst>
            <a:ext uri="{FF2B5EF4-FFF2-40B4-BE49-F238E27FC236}">
              <a16:creationId xmlns:a16="http://schemas.microsoft.com/office/drawing/2014/main" id="{0D6597F8-D1E8-4922-8FBD-F0BABF8C4571}"/>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95" name="直線コネクタ 294">
          <a:extLst>
            <a:ext uri="{FF2B5EF4-FFF2-40B4-BE49-F238E27FC236}">
              <a16:creationId xmlns:a16="http://schemas.microsoft.com/office/drawing/2014/main" id="{F9503DEA-D66A-4F0C-BABD-B192E4067363}"/>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96" name="【福祉施設】&#10;一人当たり面積最大値テキスト">
          <a:extLst>
            <a:ext uri="{FF2B5EF4-FFF2-40B4-BE49-F238E27FC236}">
              <a16:creationId xmlns:a16="http://schemas.microsoft.com/office/drawing/2014/main" id="{E5F8A137-E7D8-4D10-BE69-86660B86F118}"/>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97" name="直線コネクタ 296">
          <a:extLst>
            <a:ext uri="{FF2B5EF4-FFF2-40B4-BE49-F238E27FC236}">
              <a16:creationId xmlns:a16="http://schemas.microsoft.com/office/drawing/2014/main" id="{0F5029AB-D887-4910-A670-7E066DDBFB84}"/>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141254</xdr:rowOff>
    </xdr:from>
    <xdr:ext cx="469744" cy="259045"/>
    <xdr:sp macro="" textlink="">
      <xdr:nvSpPr>
        <xdr:cNvPr id="298" name="【福祉施設】&#10;一人当たり面積平均値テキスト">
          <a:extLst>
            <a:ext uri="{FF2B5EF4-FFF2-40B4-BE49-F238E27FC236}">
              <a16:creationId xmlns:a16="http://schemas.microsoft.com/office/drawing/2014/main" id="{39ED792E-2937-4169-8F74-11469E903BA7}"/>
            </a:ext>
          </a:extLst>
        </xdr:cNvPr>
        <xdr:cNvSpPr txBox="1"/>
      </xdr:nvSpPr>
      <xdr:spPr>
        <a:xfrm>
          <a:off x="10515600" y="14714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99" name="フローチャート: 判断 298">
          <a:extLst>
            <a:ext uri="{FF2B5EF4-FFF2-40B4-BE49-F238E27FC236}">
              <a16:creationId xmlns:a16="http://schemas.microsoft.com/office/drawing/2014/main" id="{A81B2CA5-CF9C-45ED-A3AA-45965A55A042}"/>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00" name="フローチャート: 判断 299">
          <a:extLst>
            <a:ext uri="{FF2B5EF4-FFF2-40B4-BE49-F238E27FC236}">
              <a16:creationId xmlns:a16="http://schemas.microsoft.com/office/drawing/2014/main" id="{B048E2E7-FB80-4AE4-933D-320800EF8326}"/>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01" name="フローチャート: 判断 300">
          <a:extLst>
            <a:ext uri="{FF2B5EF4-FFF2-40B4-BE49-F238E27FC236}">
              <a16:creationId xmlns:a16="http://schemas.microsoft.com/office/drawing/2014/main" id="{D46AC06F-975D-48F2-9038-F41C4F68D8A9}"/>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02" name="フローチャート: 判断 301">
          <a:extLst>
            <a:ext uri="{FF2B5EF4-FFF2-40B4-BE49-F238E27FC236}">
              <a16:creationId xmlns:a16="http://schemas.microsoft.com/office/drawing/2014/main" id="{E805C24E-C578-4CE2-BF5E-FCE07EE99B87}"/>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03" name="フローチャート: 判断 302">
          <a:extLst>
            <a:ext uri="{FF2B5EF4-FFF2-40B4-BE49-F238E27FC236}">
              <a16:creationId xmlns:a16="http://schemas.microsoft.com/office/drawing/2014/main" id="{829BE711-229D-4AB0-B561-1D0AFF25B926}"/>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BF39010-5192-40FC-A1D0-54870595554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CD49972-0429-4A94-87FE-66F10D0C1A6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93CA46C0-5D29-4256-BC3D-578C2DA61A5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8D1145CA-78ED-4BE6-B505-2671ADEA62D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BDB225BE-2AC3-4C4F-99A2-DB964318E62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160617</xdr:rowOff>
    </xdr:from>
    <xdr:to>
      <xdr:col>55</xdr:col>
      <xdr:colOff>50800</xdr:colOff>
      <xdr:row>77</xdr:row>
      <xdr:rowOff>90767</xdr:rowOff>
    </xdr:to>
    <xdr:sp macro="" textlink="">
      <xdr:nvSpPr>
        <xdr:cNvPr id="309" name="楕円 308">
          <a:extLst>
            <a:ext uri="{FF2B5EF4-FFF2-40B4-BE49-F238E27FC236}">
              <a16:creationId xmlns:a16="http://schemas.microsoft.com/office/drawing/2014/main" id="{6B5F9ED1-C104-40EE-AE36-E1523122754A}"/>
            </a:ext>
          </a:extLst>
        </xdr:cNvPr>
        <xdr:cNvSpPr/>
      </xdr:nvSpPr>
      <xdr:spPr>
        <a:xfrm>
          <a:off x="10426700" y="1319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76</xdr:row>
      <xdr:rowOff>113644</xdr:rowOff>
    </xdr:from>
    <xdr:ext cx="534377" cy="259045"/>
    <xdr:sp macro="" textlink="">
      <xdr:nvSpPr>
        <xdr:cNvPr id="310" name="【福祉施設】&#10;一人当たり面積該当値テキスト">
          <a:extLst>
            <a:ext uri="{FF2B5EF4-FFF2-40B4-BE49-F238E27FC236}">
              <a16:creationId xmlns:a16="http://schemas.microsoft.com/office/drawing/2014/main" id="{05F59275-33FD-4E1C-99D1-79DFA2D84C01}"/>
            </a:ext>
          </a:extLst>
        </xdr:cNvPr>
        <xdr:cNvSpPr txBox="1"/>
      </xdr:nvSpPr>
      <xdr:spPr>
        <a:xfrm>
          <a:off x="10515600" y="1314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271</xdr:rowOff>
    </xdr:from>
    <xdr:ext cx="469744" cy="259045"/>
    <xdr:sp macro="" textlink="">
      <xdr:nvSpPr>
        <xdr:cNvPr id="311" name="n_1aveValue【福祉施設】&#10;一人当たり面積">
          <a:extLst>
            <a:ext uri="{FF2B5EF4-FFF2-40B4-BE49-F238E27FC236}">
              <a16:creationId xmlns:a16="http://schemas.microsoft.com/office/drawing/2014/main" id="{B98DD4BD-24D8-4062-90BD-C312E3A94DE6}"/>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12" name="n_2aveValue【福祉施設】&#10;一人当たり面積">
          <a:extLst>
            <a:ext uri="{FF2B5EF4-FFF2-40B4-BE49-F238E27FC236}">
              <a16:creationId xmlns:a16="http://schemas.microsoft.com/office/drawing/2014/main" id="{773BB64C-360F-4346-BC1B-A900BE26AE4D}"/>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13" name="n_3aveValue【福祉施設】&#10;一人当たり面積">
          <a:extLst>
            <a:ext uri="{FF2B5EF4-FFF2-40B4-BE49-F238E27FC236}">
              <a16:creationId xmlns:a16="http://schemas.microsoft.com/office/drawing/2014/main" id="{96BC85A3-E96E-4AC0-ADDF-07F70BCDE699}"/>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14" name="n_4aveValue【福祉施設】&#10;一人当たり面積">
          <a:extLst>
            <a:ext uri="{FF2B5EF4-FFF2-40B4-BE49-F238E27FC236}">
              <a16:creationId xmlns:a16="http://schemas.microsoft.com/office/drawing/2014/main" id="{3DE63095-791E-4B01-8702-E4A7B2B2A518}"/>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a:extLst>
            <a:ext uri="{FF2B5EF4-FFF2-40B4-BE49-F238E27FC236}">
              <a16:creationId xmlns:a16="http://schemas.microsoft.com/office/drawing/2014/main" id="{9BD2EF64-2913-424D-8BFF-48F0E4C2C4F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a:extLst>
            <a:ext uri="{FF2B5EF4-FFF2-40B4-BE49-F238E27FC236}">
              <a16:creationId xmlns:a16="http://schemas.microsoft.com/office/drawing/2014/main" id="{8A743645-7F62-431D-9782-8A58EC8DF0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a:extLst>
            <a:ext uri="{FF2B5EF4-FFF2-40B4-BE49-F238E27FC236}">
              <a16:creationId xmlns:a16="http://schemas.microsoft.com/office/drawing/2014/main" id="{3EE3561D-4093-40D4-A6A4-9B150BFEF6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a:extLst>
            <a:ext uri="{FF2B5EF4-FFF2-40B4-BE49-F238E27FC236}">
              <a16:creationId xmlns:a16="http://schemas.microsoft.com/office/drawing/2014/main" id="{63C92A6F-3A7C-4DFE-81FE-9521DA0042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a:extLst>
            <a:ext uri="{FF2B5EF4-FFF2-40B4-BE49-F238E27FC236}">
              <a16:creationId xmlns:a16="http://schemas.microsoft.com/office/drawing/2014/main" id="{2901921F-E303-43E3-8364-1898F2869B1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a:extLst>
            <a:ext uri="{FF2B5EF4-FFF2-40B4-BE49-F238E27FC236}">
              <a16:creationId xmlns:a16="http://schemas.microsoft.com/office/drawing/2014/main" id="{49ADB2E6-0A7E-47BE-A7EC-9325B42439B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a:extLst>
            <a:ext uri="{FF2B5EF4-FFF2-40B4-BE49-F238E27FC236}">
              <a16:creationId xmlns:a16="http://schemas.microsoft.com/office/drawing/2014/main" id="{02040043-B9C9-446A-962A-3A4AE017D0D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a:extLst>
            <a:ext uri="{FF2B5EF4-FFF2-40B4-BE49-F238E27FC236}">
              <a16:creationId xmlns:a16="http://schemas.microsoft.com/office/drawing/2014/main" id="{068D8CF3-2118-4C18-8E09-ACB4AEA79A9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3" name="テキスト ボックス 322">
          <a:extLst>
            <a:ext uri="{FF2B5EF4-FFF2-40B4-BE49-F238E27FC236}">
              <a16:creationId xmlns:a16="http://schemas.microsoft.com/office/drawing/2014/main" id="{32935201-A330-4390-B59B-3B507005C14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4" name="直線コネクタ 323">
          <a:extLst>
            <a:ext uri="{FF2B5EF4-FFF2-40B4-BE49-F238E27FC236}">
              <a16:creationId xmlns:a16="http://schemas.microsoft.com/office/drawing/2014/main" id="{8A65663D-C332-4888-988A-E2AFFCD92B8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25" name="テキスト ボックス 324">
          <a:extLst>
            <a:ext uri="{FF2B5EF4-FFF2-40B4-BE49-F238E27FC236}">
              <a16:creationId xmlns:a16="http://schemas.microsoft.com/office/drawing/2014/main" id="{45570F4D-F28E-4093-BBB7-1887F52C79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26" name="直線コネクタ 325">
          <a:extLst>
            <a:ext uri="{FF2B5EF4-FFF2-40B4-BE49-F238E27FC236}">
              <a16:creationId xmlns:a16="http://schemas.microsoft.com/office/drawing/2014/main" id="{6B7DAFC0-8B10-47AB-92AB-2812B5D693E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27" name="テキスト ボックス 326">
          <a:extLst>
            <a:ext uri="{FF2B5EF4-FFF2-40B4-BE49-F238E27FC236}">
              <a16:creationId xmlns:a16="http://schemas.microsoft.com/office/drawing/2014/main" id="{5076400B-4093-411E-A216-39D144797A5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8" name="直線コネクタ 327">
          <a:extLst>
            <a:ext uri="{FF2B5EF4-FFF2-40B4-BE49-F238E27FC236}">
              <a16:creationId xmlns:a16="http://schemas.microsoft.com/office/drawing/2014/main" id="{ABCA9956-3F72-463D-A230-55F5C90D74D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9" name="テキスト ボックス 328">
          <a:extLst>
            <a:ext uri="{FF2B5EF4-FFF2-40B4-BE49-F238E27FC236}">
              <a16:creationId xmlns:a16="http://schemas.microsoft.com/office/drawing/2014/main" id="{53637815-74AF-4A2B-8336-04A86DD4A97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30" name="直線コネクタ 329">
          <a:extLst>
            <a:ext uri="{FF2B5EF4-FFF2-40B4-BE49-F238E27FC236}">
              <a16:creationId xmlns:a16="http://schemas.microsoft.com/office/drawing/2014/main" id="{5927CFD8-FEFE-469D-AB1D-41B0FC5DA8E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31" name="テキスト ボックス 330">
          <a:extLst>
            <a:ext uri="{FF2B5EF4-FFF2-40B4-BE49-F238E27FC236}">
              <a16:creationId xmlns:a16="http://schemas.microsoft.com/office/drawing/2014/main" id="{75856D7A-D948-47B3-9786-972D2C96D8C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2" name="直線コネクタ 331">
          <a:extLst>
            <a:ext uri="{FF2B5EF4-FFF2-40B4-BE49-F238E27FC236}">
              <a16:creationId xmlns:a16="http://schemas.microsoft.com/office/drawing/2014/main" id="{3CF97E6A-1D58-416E-B250-A208846FC53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33" name="テキスト ボックス 332">
          <a:extLst>
            <a:ext uri="{FF2B5EF4-FFF2-40B4-BE49-F238E27FC236}">
              <a16:creationId xmlns:a16="http://schemas.microsoft.com/office/drawing/2014/main" id="{F07A52BF-78C9-439E-A092-CFE45A29EEE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4" name="直線コネクタ 333">
          <a:extLst>
            <a:ext uri="{FF2B5EF4-FFF2-40B4-BE49-F238E27FC236}">
              <a16:creationId xmlns:a16="http://schemas.microsoft.com/office/drawing/2014/main" id="{39FEAD02-71FB-4592-A092-AD5DAFC4240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35" name="テキスト ボックス 334">
          <a:extLst>
            <a:ext uri="{FF2B5EF4-FFF2-40B4-BE49-F238E27FC236}">
              <a16:creationId xmlns:a16="http://schemas.microsoft.com/office/drawing/2014/main" id="{AFB9AC2A-E108-4203-93AE-A7898F08AE6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6" name="直線コネクタ 335">
          <a:extLst>
            <a:ext uri="{FF2B5EF4-FFF2-40B4-BE49-F238E27FC236}">
              <a16:creationId xmlns:a16="http://schemas.microsoft.com/office/drawing/2014/main" id="{409474E9-0856-4321-9450-8FE547F3389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37" name="テキスト ボックス 336">
          <a:extLst>
            <a:ext uri="{FF2B5EF4-FFF2-40B4-BE49-F238E27FC236}">
              <a16:creationId xmlns:a16="http://schemas.microsoft.com/office/drawing/2014/main" id="{AE1F5F3F-86C6-47CA-8F3E-2002BE53333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8" name="【市民会館】&#10;有形固定資産減価償却率グラフ枠">
          <a:extLst>
            <a:ext uri="{FF2B5EF4-FFF2-40B4-BE49-F238E27FC236}">
              <a16:creationId xmlns:a16="http://schemas.microsoft.com/office/drawing/2014/main" id="{496A9311-CF90-4517-AE35-A552F3F56D5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39" name="直線コネクタ 338">
          <a:extLst>
            <a:ext uri="{FF2B5EF4-FFF2-40B4-BE49-F238E27FC236}">
              <a16:creationId xmlns:a16="http://schemas.microsoft.com/office/drawing/2014/main" id="{FAAD1234-61A9-4788-B74D-D56709B42026}"/>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40" name="【市民会館】&#10;有形固定資産減価償却率最小値テキスト">
          <a:extLst>
            <a:ext uri="{FF2B5EF4-FFF2-40B4-BE49-F238E27FC236}">
              <a16:creationId xmlns:a16="http://schemas.microsoft.com/office/drawing/2014/main" id="{6FD110AE-2F13-4202-9FB3-E9529380CAA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41" name="直線コネクタ 340">
          <a:extLst>
            <a:ext uri="{FF2B5EF4-FFF2-40B4-BE49-F238E27FC236}">
              <a16:creationId xmlns:a16="http://schemas.microsoft.com/office/drawing/2014/main" id="{2F61508C-BC2D-4BFA-AD61-BF949379D8BF}"/>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42" name="【市民会館】&#10;有形固定資産減価償却率最大値テキスト">
          <a:extLst>
            <a:ext uri="{FF2B5EF4-FFF2-40B4-BE49-F238E27FC236}">
              <a16:creationId xmlns:a16="http://schemas.microsoft.com/office/drawing/2014/main" id="{02C4EDC1-C751-475F-81F5-9F1A3439FB2F}"/>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43" name="直線コネクタ 342">
          <a:extLst>
            <a:ext uri="{FF2B5EF4-FFF2-40B4-BE49-F238E27FC236}">
              <a16:creationId xmlns:a16="http://schemas.microsoft.com/office/drawing/2014/main" id="{9A507398-8F85-414B-AA19-C2DDCE5D95D2}"/>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344" name="【市民会館】&#10;有形固定資産減価償却率平均値テキスト">
          <a:extLst>
            <a:ext uri="{FF2B5EF4-FFF2-40B4-BE49-F238E27FC236}">
              <a16:creationId xmlns:a16="http://schemas.microsoft.com/office/drawing/2014/main" id="{3103E3D1-EA99-46C8-BD8B-D56881ADAA49}"/>
            </a:ext>
          </a:extLst>
        </xdr:cNvPr>
        <xdr:cNvSpPr txBox="1"/>
      </xdr:nvSpPr>
      <xdr:spPr>
        <a:xfrm>
          <a:off x="4673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45" name="フローチャート: 判断 344">
          <a:extLst>
            <a:ext uri="{FF2B5EF4-FFF2-40B4-BE49-F238E27FC236}">
              <a16:creationId xmlns:a16="http://schemas.microsoft.com/office/drawing/2014/main" id="{FFD5F858-7CB7-4ABC-9798-025ECA1E8C7C}"/>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46" name="フローチャート: 判断 345">
          <a:extLst>
            <a:ext uri="{FF2B5EF4-FFF2-40B4-BE49-F238E27FC236}">
              <a16:creationId xmlns:a16="http://schemas.microsoft.com/office/drawing/2014/main" id="{5F31CF5B-6877-4E2C-AA60-AF85BFC8B63F}"/>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47" name="フローチャート: 判断 346">
          <a:extLst>
            <a:ext uri="{FF2B5EF4-FFF2-40B4-BE49-F238E27FC236}">
              <a16:creationId xmlns:a16="http://schemas.microsoft.com/office/drawing/2014/main" id="{9AC37A04-FC43-414A-B71D-82DEC0621765}"/>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48" name="フローチャート: 判断 347">
          <a:extLst>
            <a:ext uri="{FF2B5EF4-FFF2-40B4-BE49-F238E27FC236}">
              <a16:creationId xmlns:a16="http://schemas.microsoft.com/office/drawing/2014/main" id="{D1F1B7FD-9180-4499-A8CA-BF94531EA653}"/>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49" name="フローチャート: 判断 348">
          <a:extLst>
            <a:ext uri="{FF2B5EF4-FFF2-40B4-BE49-F238E27FC236}">
              <a16:creationId xmlns:a16="http://schemas.microsoft.com/office/drawing/2014/main" id="{4A22972C-DDC3-4621-9C64-C4BD085476BA}"/>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50" name="テキスト ボックス 349">
          <a:extLst>
            <a:ext uri="{FF2B5EF4-FFF2-40B4-BE49-F238E27FC236}">
              <a16:creationId xmlns:a16="http://schemas.microsoft.com/office/drawing/2014/main" id="{1A262F37-921E-474B-A120-BDC60F04995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51" name="テキスト ボックス 350">
          <a:extLst>
            <a:ext uri="{FF2B5EF4-FFF2-40B4-BE49-F238E27FC236}">
              <a16:creationId xmlns:a16="http://schemas.microsoft.com/office/drawing/2014/main" id="{FC64D6DB-B112-40EF-B5C1-1C5802926A1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2" name="テキスト ボックス 351">
          <a:extLst>
            <a:ext uri="{FF2B5EF4-FFF2-40B4-BE49-F238E27FC236}">
              <a16:creationId xmlns:a16="http://schemas.microsoft.com/office/drawing/2014/main" id="{67C63578-5C70-4D53-B7C6-E3CC718F4A1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3" name="テキスト ボックス 352">
          <a:extLst>
            <a:ext uri="{FF2B5EF4-FFF2-40B4-BE49-F238E27FC236}">
              <a16:creationId xmlns:a16="http://schemas.microsoft.com/office/drawing/2014/main" id="{B5E0DAAC-399D-4FB4-BBEC-3D0F8F574E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4" name="テキスト ボックス 353">
          <a:extLst>
            <a:ext uri="{FF2B5EF4-FFF2-40B4-BE49-F238E27FC236}">
              <a16:creationId xmlns:a16="http://schemas.microsoft.com/office/drawing/2014/main" id="{C65AC505-4465-40B7-A748-4B092BF3F5E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355" name="楕円 354">
          <a:extLst>
            <a:ext uri="{FF2B5EF4-FFF2-40B4-BE49-F238E27FC236}">
              <a16:creationId xmlns:a16="http://schemas.microsoft.com/office/drawing/2014/main" id="{6B345B74-D95B-4FF8-86FF-36E10E84980A}"/>
            </a:ext>
          </a:extLst>
        </xdr:cNvPr>
        <xdr:cNvSpPr/>
      </xdr:nvSpPr>
      <xdr:spPr>
        <a:xfrm>
          <a:off x="45847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76852</xdr:rowOff>
    </xdr:from>
    <xdr:ext cx="405111" cy="259045"/>
    <xdr:sp macro="" textlink="">
      <xdr:nvSpPr>
        <xdr:cNvPr id="356" name="【市民会館】&#10;有形固定資産減価償却率該当値テキスト">
          <a:extLst>
            <a:ext uri="{FF2B5EF4-FFF2-40B4-BE49-F238E27FC236}">
              <a16:creationId xmlns:a16="http://schemas.microsoft.com/office/drawing/2014/main" id="{B951C773-0DB6-49C5-963A-BF7CEACA2A3D}"/>
            </a:ext>
          </a:extLst>
        </xdr:cNvPr>
        <xdr:cNvSpPr txBox="1"/>
      </xdr:nvSpPr>
      <xdr:spPr>
        <a:xfrm>
          <a:off x="4673600"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120650</xdr:rowOff>
    </xdr:from>
    <xdr:to>
      <xdr:col>20</xdr:col>
      <xdr:colOff>38100</xdr:colOff>
      <xdr:row>104</xdr:row>
      <xdr:rowOff>50800</xdr:rowOff>
    </xdr:to>
    <xdr:sp macro="" textlink="">
      <xdr:nvSpPr>
        <xdr:cNvPr id="357" name="楕円 356">
          <a:extLst>
            <a:ext uri="{FF2B5EF4-FFF2-40B4-BE49-F238E27FC236}">
              <a16:creationId xmlns:a16="http://schemas.microsoft.com/office/drawing/2014/main" id="{3C49A3E9-81D1-4D01-B72A-FD39A3FB87EC}"/>
            </a:ext>
          </a:extLst>
        </xdr:cNvPr>
        <xdr:cNvSpPr/>
      </xdr:nvSpPr>
      <xdr:spPr>
        <a:xfrm>
          <a:off x="3746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104775</xdr:rowOff>
    </xdr:from>
    <xdr:to>
      <xdr:col>24</xdr:col>
      <xdr:colOff>63500</xdr:colOff>
      <xdr:row>104</xdr:row>
      <xdr:rowOff>0</xdr:rowOff>
    </xdr:to>
    <xdr:cxnSp macro="">
      <xdr:nvCxnSpPr>
        <xdr:cNvPr id="358" name="直線コネクタ 357">
          <a:extLst>
            <a:ext uri="{FF2B5EF4-FFF2-40B4-BE49-F238E27FC236}">
              <a16:creationId xmlns:a16="http://schemas.microsoft.com/office/drawing/2014/main" id="{886CBA1C-F0D5-4ABE-A155-C952615FCC56}"/>
            </a:ext>
          </a:extLst>
        </xdr:cNvPr>
        <xdr:cNvCxnSpPr/>
      </xdr:nvCxnSpPr>
      <xdr:spPr>
        <a:xfrm flipV="1">
          <a:off x="3797300" y="177641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82550</xdr:rowOff>
    </xdr:from>
    <xdr:to>
      <xdr:col>15</xdr:col>
      <xdr:colOff>101600</xdr:colOff>
      <xdr:row>104</xdr:row>
      <xdr:rowOff>12700</xdr:rowOff>
    </xdr:to>
    <xdr:sp macro="" textlink="">
      <xdr:nvSpPr>
        <xdr:cNvPr id="359" name="楕円 358">
          <a:extLst>
            <a:ext uri="{FF2B5EF4-FFF2-40B4-BE49-F238E27FC236}">
              <a16:creationId xmlns:a16="http://schemas.microsoft.com/office/drawing/2014/main" id="{1C631C30-9B15-4315-AE1D-5443D671D957}"/>
            </a:ext>
          </a:extLst>
        </xdr:cNvPr>
        <xdr:cNvSpPr/>
      </xdr:nvSpPr>
      <xdr:spPr>
        <a:xfrm>
          <a:off x="2857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133350</xdr:rowOff>
    </xdr:from>
    <xdr:to>
      <xdr:col>19</xdr:col>
      <xdr:colOff>177800</xdr:colOff>
      <xdr:row>104</xdr:row>
      <xdr:rowOff>0</xdr:rowOff>
    </xdr:to>
    <xdr:cxnSp macro="">
      <xdr:nvCxnSpPr>
        <xdr:cNvPr id="360" name="直線コネクタ 359">
          <a:extLst>
            <a:ext uri="{FF2B5EF4-FFF2-40B4-BE49-F238E27FC236}">
              <a16:creationId xmlns:a16="http://schemas.microsoft.com/office/drawing/2014/main" id="{DA4D6E5F-7F77-468B-BC12-203F42A0AFA1}"/>
            </a:ext>
          </a:extLst>
        </xdr:cNvPr>
        <xdr:cNvCxnSpPr/>
      </xdr:nvCxnSpPr>
      <xdr:spPr>
        <a:xfrm>
          <a:off x="2908300" y="1779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44450</xdr:rowOff>
    </xdr:from>
    <xdr:to>
      <xdr:col>10</xdr:col>
      <xdr:colOff>165100</xdr:colOff>
      <xdr:row>103</xdr:row>
      <xdr:rowOff>146050</xdr:rowOff>
    </xdr:to>
    <xdr:sp macro="" textlink="">
      <xdr:nvSpPr>
        <xdr:cNvPr id="361" name="楕円 360">
          <a:extLst>
            <a:ext uri="{FF2B5EF4-FFF2-40B4-BE49-F238E27FC236}">
              <a16:creationId xmlns:a16="http://schemas.microsoft.com/office/drawing/2014/main" id="{9765B874-3FEB-433D-80FF-8FC3336DED9F}"/>
            </a:ext>
          </a:extLst>
        </xdr:cNvPr>
        <xdr:cNvSpPr/>
      </xdr:nvSpPr>
      <xdr:spPr>
        <a:xfrm>
          <a:off x="1968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95250</xdr:rowOff>
    </xdr:from>
    <xdr:to>
      <xdr:col>15</xdr:col>
      <xdr:colOff>50800</xdr:colOff>
      <xdr:row>103</xdr:row>
      <xdr:rowOff>133350</xdr:rowOff>
    </xdr:to>
    <xdr:cxnSp macro="">
      <xdr:nvCxnSpPr>
        <xdr:cNvPr id="362" name="直線コネクタ 361">
          <a:extLst>
            <a:ext uri="{FF2B5EF4-FFF2-40B4-BE49-F238E27FC236}">
              <a16:creationId xmlns:a16="http://schemas.microsoft.com/office/drawing/2014/main" id="{F0F8C09D-4DC9-48EA-A2E6-B8D9D903A871}"/>
            </a:ext>
          </a:extLst>
        </xdr:cNvPr>
        <xdr:cNvCxnSpPr/>
      </xdr:nvCxnSpPr>
      <xdr:spPr>
        <a:xfrm>
          <a:off x="2019300" y="1775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6350</xdr:rowOff>
    </xdr:from>
    <xdr:to>
      <xdr:col>6</xdr:col>
      <xdr:colOff>38100</xdr:colOff>
      <xdr:row>103</xdr:row>
      <xdr:rowOff>107950</xdr:rowOff>
    </xdr:to>
    <xdr:sp macro="" textlink="">
      <xdr:nvSpPr>
        <xdr:cNvPr id="363" name="楕円 362">
          <a:extLst>
            <a:ext uri="{FF2B5EF4-FFF2-40B4-BE49-F238E27FC236}">
              <a16:creationId xmlns:a16="http://schemas.microsoft.com/office/drawing/2014/main" id="{5BB9678D-2072-4A3B-BF82-04547371C067}"/>
            </a:ext>
          </a:extLst>
        </xdr:cNvPr>
        <xdr:cNvSpPr/>
      </xdr:nvSpPr>
      <xdr:spPr>
        <a:xfrm>
          <a:off x="1079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57150</xdr:rowOff>
    </xdr:from>
    <xdr:to>
      <xdr:col>10</xdr:col>
      <xdr:colOff>114300</xdr:colOff>
      <xdr:row>103</xdr:row>
      <xdr:rowOff>95250</xdr:rowOff>
    </xdr:to>
    <xdr:cxnSp macro="">
      <xdr:nvCxnSpPr>
        <xdr:cNvPr id="364" name="直線コネクタ 363">
          <a:extLst>
            <a:ext uri="{FF2B5EF4-FFF2-40B4-BE49-F238E27FC236}">
              <a16:creationId xmlns:a16="http://schemas.microsoft.com/office/drawing/2014/main" id="{6491A98E-CA24-4DA2-93EB-304E4120FAA0}"/>
            </a:ext>
          </a:extLst>
        </xdr:cNvPr>
        <xdr:cNvCxnSpPr/>
      </xdr:nvCxnSpPr>
      <xdr:spPr>
        <a:xfrm>
          <a:off x="1130300" y="1771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365" name="n_1aveValue【市民会館】&#10;有形固定資産減価償却率">
          <a:extLst>
            <a:ext uri="{FF2B5EF4-FFF2-40B4-BE49-F238E27FC236}">
              <a16:creationId xmlns:a16="http://schemas.microsoft.com/office/drawing/2014/main" id="{6D84665A-EC49-4D21-AE4D-EB5E188FA53A}"/>
            </a:ext>
          </a:extLst>
        </xdr:cNvPr>
        <xdr:cNvSpPr txBox="1"/>
      </xdr:nvSpPr>
      <xdr:spPr>
        <a:xfrm>
          <a:off x="3582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366" name="n_2aveValue【市民会館】&#10;有形固定資産減価償却率">
          <a:extLst>
            <a:ext uri="{FF2B5EF4-FFF2-40B4-BE49-F238E27FC236}">
              <a16:creationId xmlns:a16="http://schemas.microsoft.com/office/drawing/2014/main" id="{8C5E0169-30C6-4560-BE4B-640D04077827}"/>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367" name="n_3aveValue【市民会館】&#10;有形固定資産減価償却率">
          <a:extLst>
            <a:ext uri="{FF2B5EF4-FFF2-40B4-BE49-F238E27FC236}">
              <a16:creationId xmlns:a16="http://schemas.microsoft.com/office/drawing/2014/main" id="{C463C4B5-3EEF-4CF9-8434-960AFE184C06}"/>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368" name="n_4aveValue【市民会館】&#10;有形固定資産減価償却率">
          <a:extLst>
            <a:ext uri="{FF2B5EF4-FFF2-40B4-BE49-F238E27FC236}">
              <a16:creationId xmlns:a16="http://schemas.microsoft.com/office/drawing/2014/main" id="{1FBDC3CD-38A4-4591-9F33-55089980F1BB}"/>
            </a:ext>
          </a:extLst>
        </xdr:cNvPr>
        <xdr:cNvSpPr txBox="1"/>
      </xdr:nvSpPr>
      <xdr:spPr>
        <a:xfrm>
          <a:off x="927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67327</xdr:rowOff>
    </xdr:from>
    <xdr:ext cx="405111" cy="259045"/>
    <xdr:sp macro="" textlink="">
      <xdr:nvSpPr>
        <xdr:cNvPr id="369" name="n_1mainValue【市民会館】&#10;有形固定資産減価償却率">
          <a:extLst>
            <a:ext uri="{FF2B5EF4-FFF2-40B4-BE49-F238E27FC236}">
              <a16:creationId xmlns:a16="http://schemas.microsoft.com/office/drawing/2014/main" id="{D7E87099-23FA-4D6B-8CAD-C7D828454833}"/>
            </a:ext>
          </a:extLst>
        </xdr:cNvPr>
        <xdr:cNvSpPr txBox="1"/>
      </xdr:nvSpPr>
      <xdr:spPr>
        <a:xfrm>
          <a:off x="35820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29227</xdr:rowOff>
    </xdr:from>
    <xdr:ext cx="405111" cy="259045"/>
    <xdr:sp macro="" textlink="">
      <xdr:nvSpPr>
        <xdr:cNvPr id="370" name="n_2mainValue【市民会館】&#10;有形固定資産減価償却率">
          <a:extLst>
            <a:ext uri="{FF2B5EF4-FFF2-40B4-BE49-F238E27FC236}">
              <a16:creationId xmlns:a16="http://schemas.microsoft.com/office/drawing/2014/main" id="{946B5377-4987-4B39-89BF-A88B2B568248}"/>
            </a:ext>
          </a:extLst>
        </xdr:cNvPr>
        <xdr:cNvSpPr txBox="1"/>
      </xdr:nvSpPr>
      <xdr:spPr>
        <a:xfrm>
          <a:off x="2705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162577</xdr:rowOff>
    </xdr:from>
    <xdr:ext cx="405111" cy="259045"/>
    <xdr:sp macro="" textlink="">
      <xdr:nvSpPr>
        <xdr:cNvPr id="371" name="n_3mainValue【市民会館】&#10;有形固定資産減価償却率">
          <a:extLst>
            <a:ext uri="{FF2B5EF4-FFF2-40B4-BE49-F238E27FC236}">
              <a16:creationId xmlns:a16="http://schemas.microsoft.com/office/drawing/2014/main" id="{87EACD33-50B2-4719-BB76-81C52B33BCAE}"/>
            </a:ext>
          </a:extLst>
        </xdr:cNvPr>
        <xdr:cNvSpPr txBox="1"/>
      </xdr:nvSpPr>
      <xdr:spPr>
        <a:xfrm>
          <a:off x="1816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124477</xdr:rowOff>
    </xdr:from>
    <xdr:ext cx="405111" cy="259045"/>
    <xdr:sp macro="" textlink="">
      <xdr:nvSpPr>
        <xdr:cNvPr id="372" name="n_4mainValue【市民会館】&#10;有形固定資産減価償却率">
          <a:extLst>
            <a:ext uri="{FF2B5EF4-FFF2-40B4-BE49-F238E27FC236}">
              <a16:creationId xmlns:a16="http://schemas.microsoft.com/office/drawing/2014/main" id="{F9B89C09-C32D-4056-A703-100094921D6D}"/>
            </a:ext>
          </a:extLst>
        </xdr:cNvPr>
        <xdr:cNvSpPr txBox="1"/>
      </xdr:nvSpPr>
      <xdr:spPr>
        <a:xfrm>
          <a:off x="9277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212E1BF3-0B3D-4441-9FB8-6E8D41DBA59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1A2A2956-A70D-448D-8990-A51FDE1C077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2E4E76B9-8C99-45D6-864F-0BED3D8975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A8723DBB-0C6F-44B1-B079-CC476656287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DECE7BC0-C663-42E8-9DE5-85C6B9752F0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1BD9F7AE-07F5-4519-AB2B-8841CB10079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D628E31B-B4A5-4096-AFE2-602554D365E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2FDEA414-85EE-40CF-A7D3-47C098BB7AA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1" name="テキスト ボックス 380">
          <a:extLst>
            <a:ext uri="{FF2B5EF4-FFF2-40B4-BE49-F238E27FC236}">
              <a16:creationId xmlns:a16="http://schemas.microsoft.com/office/drawing/2014/main" id="{B382717B-ACD8-4F73-8541-AAC9D7304A8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2" name="直線コネクタ 381">
          <a:extLst>
            <a:ext uri="{FF2B5EF4-FFF2-40B4-BE49-F238E27FC236}">
              <a16:creationId xmlns:a16="http://schemas.microsoft.com/office/drawing/2014/main" id="{5409BA57-D216-44FC-9FFB-5CCC5E1C92C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83" name="直線コネクタ 382">
          <a:extLst>
            <a:ext uri="{FF2B5EF4-FFF2-40B4-BE49-F238E27FC236}">
              <a16:creationId xmlns:a16="http://schemas.microsoft.com/office/drawing/2014/main" id="{441D6038-E338-4C73-BE45-EDA59F4EFA6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84" name="テキスト ボックス 383">
          <a:extLst>
            <a:ext uri="{FF2B5EF4-FFF2-40B4-BE49-F238E27FC236}">
              <a16:creationId xmlns:a16="http://schemas.microsoft.com/office/drawing/2014/main" id="{D8562437-2E8D-4E36-AFE7-A3E7E1FC25A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85" name="直線コネクタ 384">
          <a:extLst>
            <a:ext uri="{FF2B5EF4-FFF2-40B4-BE49-F238E27FC236}">
              <a16:creationId xmlns:a16="http://schemas.microsoft.com/office/drawing/2014/main" id="{7F9E7763-32ED-4644-8D6A-977E853D7F2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86" name="テキスト ボックス 385">
          <a:extLst>
            <a:ext uri="{FF2B5EF4-FFF2-40B4-BE49-F238E27FC236}">
              <a16:creationId xmlns:a16="http://schemas.microsoft.com/office/drawing/2014/main" id="{A46BFD74-D76A-4033-B740-CF9DA178E7BD}"/>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87" name="直線コネクタ 386">
          <a:extLst>
            <a:ext uri="{FF2B5EF4-FFF2-40B4-BE49-F238E27FC236}">
              <a16:creationId xmlns:a16="http://schemas.microsoft.com/office/drawing/2014/main" id="{F8986D09-6EDE-4589-8768-3E2A39A218B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88" name="テキスト ボックス 387">
          <a:extLst>
            <a:ext uri="{FF2B5EF4-FFF2-40B4-BE49-F238E27FC236}">
              <a16:creationId xmlns:a16="http://schemas.microsoft.com/office/drawing/2014/main" id="{680F1A81-F981-4BB9-BBC5-91DEC11FC8E8}"/>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9" name="直線コネクタ 388">
          <a:extLst>
            <a:ext uri="{FF2B5EF4-FFF2-40B4-BE49-F238E27FC236}">
              <a16:creationId xmlns:a16="http://schemas.microsoft.com/office/drawing/2014/main" id="{1B9DFDBD-07F6-490A-9B4F-4BADDDC93F3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90" name="テキスト ボックス 389">
          <a:extLst>
            <a:ext uri="{FF2B5EF4-FFF2-40B4-BE49-F238E27FC236}">
              <a16:creationId xmlns:a16="http://schemas.microsoft.com/office/drawing/2014/main" id="{83579A2B-AD25-4798-A026-7E8BD5ADE87F}"/>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1" name="直線コネクタ 390">
          <a:extLst>
            <a:ext uri="{FF2B5EF4-FFF2-40B4-BE49-F238E27FC236}">
              <a16:creationId xmlns:a16="http://schemas.microsoft.com/office/drawing/2014/main" id="{C3042FDD-FBE7-42C5-A60C-878D879C635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92" name="テキスト ボックス 391">
          <a:extLst>
            <a:ext uri="{FF2B5EF4-FFF2-40B4-BE49-F238E27FC236}">
              <a16:creationId xmlns:a16="http://schemas.microsoft.com/office/drawing/2014/main" id="{BB84034F-EE89-497A-B832-B59B9AB8A369}"/>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3" name="直線コネクタ 392">
          <a:extLst>
            <a:ext uri="{FF2B5EF4-FFF2-40B4-BE49-F238E27FC236}">
              <a16:creationId xmlns:a16="http://schemas.microsoft.com/office/drawing/2014/main" id="{9E004117-3A2D-4041-97D2-035BB14B116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94" name="テキスト ボックス 393">
          <a:extLst>
            <a:ext uri="{FF2B5EF4-FFF2-40B4-BE49-F238E27FC236}">
              <a16:creationId xmlns:a16="http://schemas.microsoft.com/office/drawing/2014/main" id="{C7132D2F-74AF-4E10-AF00-CEAFF521D4C6}"/>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95" name="【市民会館】&#10;一人当たり面積グラフ枠">
          <a:extLst>
            <a:ext uri="{FF2B5EF4-FFF2-40B4-BE49-F238E27FC236}">
              <a16:creationId xmlns:a16="http://schemas.microsoft.com/office/drawing/2014/main" id="{69102302-2CA0-40A4-AF68-DEED5CCBFE5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96" name="直線コネクタ 395">
          <a:extLst>
            <a:ext uri="{FF2B5EF4-FFF2-40B4-BE49-F238E27FC236}">
              <a16:creationId xmlns:a16="http://schemas.microsoft.com/office/drawing/2014/main" id="{F474B709-144B-43F1-9F17-D01D0413692E}"/>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97" name="【市民会館】&#10;一人当たり面積最小値テキスト">
          <a:extLst>
            <a:ext uri="{FF2B5EF4-FFF2-40B4-BE49-F238E27FC236}">
              <a16:creationId xmlns:a16="http://schemas.microsoft.com/office/drawing/2014/main" id="{CF64D1D4-FF95-4F59-869E-5AEBDF6DAD4C}"/>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98" name="直線コネクタ 397">
          <a:extLst>
            <a:ext uri="{FF2B5EF4-FFF2-40B4-BE49-F238E27FC236}">
              <a16:creationId xmlns:a16="http://schemas.microsoft.com/office/drawing/2014/main" id="{58FFF840-DBC6-471F-978B-DC5585781D20}"/>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99" name="【市民会館】&#10;一人当たり面積最大値テキスト">
          <a:extLst>
            <a:ext uri="{FF2B5EF4-FFF2-40B4-BE49-F238E27FC236}">
              <a16:creationId xmlns:a16="http://schemas.microsoft.com/office/drawing/2014/main" id="{28EF492E-54E8-434A-B67D-EB3040CF594F}"/>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00" name="直線コネクタ 399">
          <a:extLst>
            <a:ext uri="{FF2B5EF4-FFF2-40B4-BE49-F238E27FC236}">
              <a16:creationId xmlns:a16="http://schemas.microsoft.com/office/drawing/2014/main" id="{EAB3E192-1E5D-48B6-8557-2829C19966A2}"/>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01" name="【市民会館】&#10;一人当たり面積平均値テキスト">
          <a:extLst>
            <a:ext uri="{FF2B5EF4-FFF2-40B4-BE49-F238E27FC236}">
              <a16:creationId xmlns:a16="http://schemas.microsoft.com/office/drawing/2014/main" id="{DE5335C8-BC4E-42A8-8411-31644D361401}"/>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02" name="フローチャート: 判断 401">
          <a:extLst>
            <a:ext uri="{FF2B5EF4-FFF2-40B4-BE49-F238E27FC236}">
              <a16:creationId xmlns:a16="http://schemas.microsoft.com/office/drawing/2014/main" id="{1B05B556-70AB-4463-97BA-655BF60DBD04}"/>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03" name="フローチャート: 判断 402">
          <a:extLst>
            <a:ext uri="{FF2B5EF4-FFF2-40B4-BE49-F238E27FC236}">
              <a16:creationId xmlns:a16="http://schemas.microsoft.com/office/drawing/2014/main" id="{F12ACF6F-F74D-4F57-B753-4E7BA30C6EDB}"/>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04" name="フローチャート: 判断 403">
          <a:extLst>
            <a:ext uri="{FF2B5EF4-FFF2-40B4-BE49-F238E27FC236}">
              <a16:creationId xmlns:a16="http://schemas.microsoft.com/office/drawing/2014/main" id="{8E125EE2-F19E-44C6-89A4-CB57ED8D9C79}"/>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05" name="フローチャート: 判断 404">
          <a:extLst>
            <a:ext uri="{FF2B5EF4-FFF2-40B4-BE49-F238E27FC236}">
              <a16:creationId xmlns:a16="http://schemas.microsoft.com/office/drawing/2014/main" id="{F4FC8D9A-CB6B-417F-BA7D-8E0EADAD9C2D}"/>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06" name="フローチャート: 判断 405">
          <a:extLst>
            <a:ext uri="{FF2B5EF4-FFF2-40B4-BE49-F238E27FC236}">
              <a16:creationId xmlns:a16="http://schemas.microsoft.com/office/drawing/2014/main" id="{44F88E5B-720D-489B-B4E9-00D011662AC3}"/>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8DB3F58-57FB-497A-83C3-D077809A10D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693A440-1EBB-4121-B0BD-8C95EF0A05B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092CE0A-219B-4576-9A05-4D79ECEB8BB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96D90F4-1042-4C23-A5A8-379FC97C474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0692DC9-A40C-4A58-85AB-6CA7816DA4D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94532</xdr:rowOff>
    </xdr:from>
    <xdr:to>
      <xdr:col>55</xdr:col>
      <xdr:colOff>50800</xdr:colOff>
      <xdr:row>109</xdr:row>
      <xdr:rowOff>24682</xdr:rowOff>
    </xdr:to>
    <xdr:sp macro="" textlink="">
      <xdr:nvSpPr>
        <xdr:cNvPr id="412" name="楕円 411">
          <a:extLst>
            <a:ext uri="{FF2B5EF4-FFF2-40B4-BE49-F238E27FC236}">
              <a16:creationId xmlns:a16="http://schemas.microsoft.com/office/drawing/2014/main" id="{4E89FC74-FD7B-44D7-9605-89CB74D3C52B}"/>
            </a:ext>
          </a:extLst>
        </xdr:cNvPr>
        <xdr:cNvSpPr/>
      </xdr:nvSpPr>
      <xdr:spPr>
        <a:xfrm>
          <a:off x="10426700" y="1861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9459</xdr:rowOff>
    </xdr:from>
    <xdr:ext cx="469744" cy="259045"/>
    <xdr:sp macro="" textlink="">
      <xdr:nvSpPr>
        <xdr:cNvPr id="413" name="【市民会館】&#10;一人当たり面積該当値テキスト">
          <a:extLst>
            <a:ext uri="{FF2B5EF4-FFF2-40B4-BE49-F238E27FC236}">
              <a16:creationId xmlns:a16="http://schemas.microsoft.com/office/drawing/2014/main" id="{DE2FE56D-612D-4C29-931B-E3E36CF04DA6}"/>
            </a:ext>
          </a:extLst>
        </xdr:cNvPr>
        <xdr:cNvSpPr txBox="1"/>
      </xdr:nvSpPr>
      <xdr:spPr>
        <a:xfrm>
          <a:off x="10515600" y="1852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94647</xdr:rowOff>
    </xdr:from>
    <xdr:to>
      <xdr:col>50</xdr:col>
      <xdr:colOff>165100</xdr:colOff>
      <xdr:row>109</xdr:row>
      <xdr:rowOff>24797</xdr:rowOff>
    </xdr:to>
    <xdr:sp macro="" textlink="">
      <xdr:nvSpPr>
        <xdr:cNvPr id="414" name="楕円 413">
          <a:extLst>
            <a:ext uri="{FF2B5EF4-FFF2-40B4-BE49-F238E27FC236}">
              <a16:creationId xmlns:a16="http://schemas.microsoft.com/office/drawing/2014/main" id="{CD188C9B-B081-4C1C-B3C3-867D673263EF}"/>
            </a:ext>
          </a:extLst>
        </xdr:cNvPr>
        <xdr:cNvSpPr/>
      </xdr:nvSpPr>
      <xdr:spPr>
        <a:xfrm>
          <a:off x="9588500" y="1861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145332</xdr:rowOff>
    </xdr:from>
    <xdr:to>
      <xdr:col>55</xdr:col>
      <xdr:colOff>0</xdr:colOff>
      <xdr:row>108</xdr:row>
      <xdr:rowOff>145447</xdr:rowOff>
    </xdr:to>
    <xdr:cxnSp macro="">
      <xdr:nvCxnSpPr>
        <xdr:cNvPr id="415" name="直線コネクタ 414">
          <a:extLst>
            <a:ext uri="{FF2B5EF4-FFF2-40B4-BE49-F238E27FC236}">
              <a16:creationId xmlns:a16="http://schemas.microsoft.com/office/drawing/2014/main" id="{56408B43-FD05-4F4E-962A-06ACB85D09D1}"/>
            </a:ext>
          </a:extLst>
        </xdr:cNvPr>
        <xdr:cNvCxnSpPr/>
      </xdr:nvCxnSpPr>
      <xdr:spPr>
        <a:xfrm flipV="1">
          <a:off x="9639300" y="18661932"/>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94780</xdr:rowOff>
    </xdr:from>
    <xdr:to>
      <xdr:col>46</xdr:col>
      <xdr:colOff>38100</xdr:colOff>
      <xdr:row>109</xdr:row>
      <xdr:rowOff>24930</xdr:rowOff>
    </xdr:to>
    <xdr:sp macro="" textlink="">
      <xdr:nvSpPr>
        <xdr:cNvPr id="416" name="楕円 415">
          <a:extLst>
            <a:ext uri="{FF2B5EF4-FFF2-40B4-BE49-F238E27FC236}">
              <a16:creationId xmlns:a16="http://schemas.microsoft.com/office/drawing/2014/main" id="{4B13593E-9038-4254-ABF4-CF1837B33FD1}"/>
            </a:ext>
          </a:extLst>
        </xdr:cNvPr>
        <xdr:cNvSpPr/>
      </xdr:nvSpPr>
      <xdr:spPr>
        <a:xfrm>
          <a:off x="8699500" y="1861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145447</xdr:rowOff>
    </xdr:from>
    <xdr:to>
      <xdr:col>50</xdr:col>
      <xdr:colOff>114300</xdr:colOff>
      <xdr:row>108</xdr:row>
      <xdr:rowOff>145580</xdr:rowOff>
    </xdr:to>
    <xdr:cxnSp macro="">
      <xdr:nvCxnSpPr>
        <xdr:cNvPr id="417" name="直線コネクタ 416">
          <a:extLst>
            <a:ext uri="{FF2B5EF4-FFF2-40B4-BE49-F238E27FC236}">
              <a16:creationId xmlns:a16="http://schemas.microsoft.com/office/drawing/2014/main" id="{DAF8B484-4473-4571-AE83-2ED83F921107}"/>
            </a:ext>
          </a:extLst>
        </xdr:cNvPr>
        <xdr:cNvCxnSpPr/>
      </xdr:nvCxnSpPr>
      <xdr:spPr>
        <a:xfrm flipV="1">
          <a:off x="8750300" y="18662047"/>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94895</xdr:rowOff>
    </xdr:from>
    <xdr:to>
      <xdr:col>41</xdr:col>
      <xdr:colOff>101600</xdr:colOff>
      <xdr:row>109</xdr:row>
      <xdr:rowOff>25045</xdr:rowOff>
    </xdr:to>
    <xdr:sp macro="" textlink="">
      <xdr:nvSpPr>
        <xdr:cNvPr id="418" name="楕円 417">
          <a:extLst>
            <a:ext uri="{FF2B5EF4-FFF2-40B4-BE49-F238E27FC236}">
              <a16:creationId xmlns:a16="http://schemas.microsoft.com/office/drawing/2014/main" id="{02A454E5-B3BC-4AB2-A1C9-C3E88A05E3FD}"/>
            </a:ext>
          </a:extLst>
        </xdr:cNvPr>
        <xdr:cNvSpPr/>
      </xdr:nvSpPr>
      <xdr:spPr>
        <a:xfrm>
          <a:off x="7810500" y="186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145580</xdr:rowOff>
    </xdr:from>
    <xdr:to>
      <xdr:col>45</xdr:col>
      <xdr:colOff>177800</xdr:colOff>
      <xdr:row>108</xdr:row>
      <xdr:rowOff>145695</xdr:rowOff>
    </xdr:to>
    <xdr:cxnSp macro="">
      <xdr:nvCxnSpPr>
        <xdr:cNvPr id="419" name="直線コネクタ 418">
          <a:extLst>
            <a:ext uri="{FF2B5EF4-FFF2-40B4-BE49-F238E27FC236}">
              <a16:creationId xmlns:a16="http://schemas.microsoft.com/office/drawing/2014/main" id="{19B004B0-DAA4-4F0D-B5A0-54BB36337B8F}"/>
            </a:ext>
          </a:extLst>
        </xdr:cNvPr>
        <xdr:cNvCxnSpPr/>
      </xdr:nvCxnSpPr>
      <xdr:spPr>
        <a:xfrm flipV="1">
          <a:off x="7861300" y="18662180"/>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95028</xdr:rowOff>
    </xdr:from>
    <xdr:to>
      <xdr:col>36</xdr:col>
      <xdr:colOff>165100</xdr:colOff>
      <xdr:row>109</xdr:row>
      <xdr:rowOff>25178</xdr:rowOff>
    </xdr:to>
    <xdr:sp macro="" textlink="">
      <xdr:nvSpPr>
        <xdr:cNvPr id="420" name="楕円 419">
          <a:extLst>
            <a:ext uri="{FF2B5EF4-FFF2-40B4-BE49-F238E27FC236}">
              <a16:creationId xmlns:a16="http://schemas.microsoft.com/office/drawing/2014/main" id="{B3A0FAD0-5D10-4774-992C-78BF03E400F8}"/>
            </a:ext>
          </a:extLst>
        </xdr:cNvPr>
        <xdr:cNvSpPr/>
      </xdr:nvSpPr>
      <xdr:spPr>
        <a:xfrm>
          <a:off x="6921500" y="1861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145695</xdr:rowOff>
    </xdr:from>
    <xdr:to>
      <xdr:col>41</xdr:col>
      <xdr:colOff>50800</xdr:colOff>
      <xdr:row>108</xdr:row>
      <xdr:rowOff>145828</xdr:rowOff>
    </xdr:to>
    <xdr:cxnSp macro="">
      <xdr:nvCxnSpPr>
        <xdr:cNvPr id="421" name="直線コネクタ 420">
          <a:extLst>
            <a:ext uri="{FF2B5EF4-FFF2-40B4-BE49-F238E27FC236}">
              <a16:creationId xmlns:a16="http://schemas.microsoft.com/office/drawing/2014/main" id="{C9E0075A-C7C1-4465-8EB2-6B1533FC49BA}"/>
            </a:ext>
          </a:extLst>
        </xdr:cNvPr>
        <xdr:cNvCxnSpPr/>
      </xdr:nvCxnSpPr>
      <xdr:spPr>
        <a:xfrm flipV="1">
          <a:off x="6972300" y="18662295"/>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422" name="n_1aveValue【市民会館】&#10;一人当たり面積">
          <a:extLst>
            <a:ext uri="{FF2B5EF4-FFF2-40B4-BE49-F238E27FC236}">
              <a16:creationId xmlns:a16="http://schemas.microsoft.com/office/drawing/2014/main" id="{6B7CF36F-2FB1-4F81-BFD3-BBA7D2C91D8A}"/>
            </a:ext>
          </a:extLst>
        </xdr:cNvPr>
        <xdr:cNvSpPr txBox="1"/>
      </xdr:nvSpPr>
      <xdr:spPr>
        <a:xfrm>
          <a:off x="9391727" y="187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423" name="n_2aveValue【市民会館】&#10;一人当たり面積">
          <a:extLst>
            <a:ext uri="{FF2B5EF4-FFF2-40B4-BE49-F238E27FC236}">
              <a16:creationId xmlns:a16="http://schemas.microsoft.com/office/drawing/2014/main" id="{A534152D-2A29-408C-8F77-03B37A8EBB4A}"/>
            </a:ext>
          </a:extLst>
        </xdr:cNvPr>
        <xdr:cNvSpPr txBox="1"/>
      </xdr:nvSpPr>
      <xdr:spPr>
        <a:xfrm>
          <a:off x="8515427" y="1870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424" name="n_3aveValue【市民会館】&#10;一人当たり面積">
          <a:extLst>
            <a:ext uri="{FF2B5EF4-FFF2-40B4-BE49-F238E27FC236}">
              <a16:creationId xmlns:a16="http://schemas.microsoft.com/office/drawing/2014/main" id="{D89D1A59-4AE7-4473-A34A-E2857095CCD5}"/>
            </a:ext>
          </a:extLst>
        </xdr:cNvPr>
        <xdr:cNvSpPr txBox="1"/>
      </xdr:nvSpPr>
      <xdr:spPr>
        <a:xfrm>
          <a:off x="7626427" y="1870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425" name="n_4aveValue【市民会館】&#10;一人当たり面積">
          <a:extLst>
            <a:ext uri="{FF2B5EF4-FFF2-40B4-BE49-F238E27FC236}">
              <a16:creationId xmlns:a16="http://schemas.microsoft.com/office/drawing/2014/main" id="{7B59F797-6766-479A-AE91-0DCB55EA919F}"/>
            </a:ext>
          </a:extLst>
        </xdr:cNvPr>
        <xdr:cNvSpPr txBox="1"/>
      </xdr:nvSpPr>
      <xdr:spPr>
        <a:xfrm>
          <a:off x="6737427" y="1870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41324</xdr:rowOff>
    </xdr:from>
    <xdr:ext cx="469744" cy="259045"/>
    <xdr:sp macro="" textlink="">
      <xdr:nvSpPr>
        <xdr:cNvPr id="426" name="n_1mainValue【市民会館】&#10;一人当たり面積">
          <a:extLst>
            <a:ext uri="{FF2B5EF4-FFF2-40B4-BE49-F238E27FC236}">
              <a16:creationId xmlns:a16="http://schemas.microsoft.com/office/drawing/2014/main" id="{70019659-0FD3-4D7B-8CFB-44BEC8C27652}"/>
            </a:ext>
          </a:extLst>
        </xdr:cNvPr>
        <xdr:cNvSpPr txBox="1"/>
      </xdr:nvSpPr>
      <xdr:spPr>
        <a:xfrm>
          <a:off x="9391727" y="1838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41457</xdr:rowOff>
    </xdr:from>
    <xdr:ext cx="469744" cy="259045"/>
    <xdr:sp macro="" textlink="">
      <xdr:nvSpPr>
        <xdr:cNvPr id="427" name="n_2mainValue【市民会館】&#10;一人当たり面積">
          <a:extLst>
            <a:ext uri="{FF2B5EF4-FFF2-40B4-BE49-F238E27FC236}">
              <a16:creationId xmlns:a16="http://schemas.microsoft.com/office/drawing/2014/main" id="{4D98C51F-73CB-4785-AA98-E3D3434E5482}"/>
            </a:ext>
          </a:extLst>
        </xdr:cNvPr>
        <xdr:cNvSpPr txBox="1"/>
      </xdr:nvSpPr>
      <xdr:spPr>
        <a:xfrm>
          <a:off x="8515427" y="1838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41572</xdr:rowOff>
    </xdr:from>
    <xdr:ext cx="469744" cy="259045"/>
    <xdr:sp macro="" textlink="">
      <xdr:nvSpPr>
        <xdr:cNvPr id="428" name="n_3mainValue【市民会館】&#10;一人当たり面積">
          <a:extLst>
            <a:ext uri="{FF2B5EF4-FFF2-40B4-BE49-F238E27FC236}">
              <a16:creationId xmlns:a16="http://schemas.microsoft.com/office/drawing/2014/main" id="{06B06E6F-A4F1-42EF-BA25-8055DFD2494C}"/>
            </a:ext>
          </a:extLst>
        </xdr:cNvPr>
        <xdr:cNvSpPr txBox="1"/>
      </xdr:nvSpPr>
      <xdr:spPr>
        <a:xfrm>
          <a:off x="7626427" y="1838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41705</xdr:rowOff>
    </xdr:from>
    <xdr:ext cx="469744" cy="259045"/>
    <xdr:sp macro="" textlink="">
      <xdr:nvSpPr>
        <xdr:cNvPr id="429" name="n_4mainValue【市民会館】&#10;一人当たり面積">
          <a:extLst>
            <a:ext uri="{FF2B5EF4-FFF2-40B4-BE49-F238E27FC236}">
              <a16:creationId xmlns:a16="http://schemas.microsoft.com/office/drawing/2014/main" id="{7A2851DB-2D91-4525-8233-F909DC8BB454}"/>
            </a:ext>
          </a:extLst>
        </xdr:cNvPr>
        <xdr:cNvSpPr txBox="1"/>
      </xdr:nvSpPr>
      <xdr:spPr>
        <a:xfrm>
          <a:off x="6737427" y="1838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30" name="正方形/長方形 429">
          <a:extLst>
            <a:ext uri="{FF2B5EF4-FFF2-40B4-BE49-F238E27FC236}">
              <a16:creationId xmlns:a16="http://schemas.microsoft.com/office/drawing/2014/main" id="{706D3B4F-0A1C-44F6-9CAE-E32726F5019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31" name="正方形/長方形 430">
          <a:extLst>
            <a:ext uri="{FF2B5EF4-FFF2-40B4-BE49-F238E27FC236}">
              <a16:creationId xmlns:a16="http://schemas.microsoft.com/office/drawing/2014/main" id="{F0EF7C79-644F-400D-BF66-164D82024A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32" name="正方形/長方形 431">
          <a:extLst>
            <a:ext uri="{FF2B5EF4-FFF2-40B4-BE49-F238E27FC236}">
              <a16:creationId xmlns:a16="http://schemas.microsoft.com/office/drawing/2014/main" id="{65F5D72E-32D8-48D7-B0E9-3C87438F30B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3" name="正方形/長方形 432">
          <a:extLst>
            <a:ext uri="{FF2B5EF4-FFF2-40B4-BE49-F238E27FC236}">
              <a16:creationId xmlns:a16="http://schemas.microsoft.com/office/drawing/2014/main" id="{57221E5F-14DE-4A5F-8E24-FE1B7118059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4" name="正方形/長方形 433">
          <a:extLst>
            <a:ext uri="{FF2B5EF4-FFF2-40B4-BE49-F238E27FC236}">
              <a16:creationId xmlns:a16="http://schemas.microsoft.com/office/drawing/2014/main" id="{CFE7C578-7893-491A-8098-07223D25D1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5" name="正方形/長方形 434">
          <a:extLst>
            <a:ext uri="{FF2B5EF4-FFF2-40B4-BE49-F238E27FC236}">
              <a16:creationId xmlns:a16="http://schemas.microsoft.com/office/drawing/2014/main" id="{A0B4EA35-5D6C-46DF-B90B-D9EC6360B71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6" name="正方形/長方形 435">
          <a:extLst>
            <a:ext uri="{FF2B5EF4-FFF2-40B4-BE49-F238E27FC236}">
              <a16:creationId xmlns:a16="http://schemas.microsoft.com/office/drawing/2014/main" id="{A70DD9BF-0FB7-4392-9AF3-F6E02597301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7" name="正方形/長方形 436">
          <a:extLst>
            <a:ext uri="{FF2B5EF4-FFF2-40B4-BE49-F238E27FC236}">
              <a16:creationId xmlns:a16="http://schemas.microsoft.com/office/drawing/2014/main" id="{D963DB33-A06B-4FE3-8261-7F57F3BB224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38" name="テキスト ボックス 437">
          <a:extLst>
            <a:ext uri="{FF2B5EF4-FFF2-40B4-BE49-F238E27FC236}">
              <a16:creationId xmlns:a16="http://schemas.microsoft.com/office/drawing/2014/main" id="{17BB5723-556F-4F9E-885B-6E7E4DB9425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39" name="直線コネクタ 438">
          <a:extLst>
            <a:ext uri="{FF2B5EF4-FFF2-40B4-BE49-F238E27FC236}">
              <a16:creationId xmlns:a16="http://schemas.microsoft.com/office/drawing/2014/main" id="{B8617911-4400-4838-AD3D-ECAD7007DC7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40" name="テキスト ボックス 439">
          <a:extLst>
            <a:ext uri="{FF2B5EF4-FFF2-40B4-BE49-F238E27FC236}">
              <a16:creationId xmlns:a16="http://schemas.microsoft.com/office/drawing/2014/main" id="{B2D25B73-9EBB-47F8-A4B9-2AC5B932566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41" name="直線コネクタ 440">
          <a:extLst>
            <a:ext uri="{FF2B5EF4-FFF2-40B4-BE49-F238E27FC236}">
              <a16:creationId xmlns:a16="http://schemas.microsoft.com/office/drawing/2014/main" id="{752F3E0F-2C1D-4934-A3A9-820C6361381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42" name="テキスト ボックス 441">
          <a:extLst>
            <a:ext uri="{FF2B5EF4-FFF2-40B4-BE49-F238E27FC236}">
              <a16:creationId xmlns:a16="http://schemas.microsoft.com/office/drawing/2014/main" id="{D96BC5BD-C705-4165-B16F-C8197B7FEB1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43" name="直線コネクタ 442">
          <a:extLst>
            <a:ext uri="{FF2B5EF4-FFF2-40B4-BE49-F238E27FC236}">
              <a16:creationId xmlns:a16="http://schemas.microsoft.com/office/drawing/2014/main" id="{7B952958-3ADD-4EA8-B89C-FC1CF12E173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44" name="テキスト ボックス 443">
          <a:extLst>
            <a:ext uri="{FF2B5EF4-FFF2-40B4-BE49-F238E27FC236}">
              <a16:creationId xmlns:a16="http://schemas.microsoft.com/office/drawing/2014/main" id="{1D2391E7-91A1-4838-AFE5-323BD45FDE6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45" name="直線コネクタ 444">
          <a:extLst>
            <a:ext uri="{FF2B5EF4-FFF2-40B4-BE49-F238E27FC236}">
              <a16:creationId xmlns:a16="http://schemas.microsoft.com/office/drawing/2014/main" id="{63EB73AC-2C60-41A2-B207-85B337F6053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46" name="テキスト ボックス 445">
          <a:extLst>
            <a:ext uri="{FF2B5EF4-FFF2-40B4-BE49-F238E27FC236}">
              <a16:creationId xmlns:a16="http://schemas.microsoft.com/office/drawing/2014/main" id="{8261D06F-377E-46B9-9556-F3EA3633E8C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47" name="直線コネクタ 446">
          <a:extLst>
            <a:ext uri="{FF2B5EF4-FFF2-40B4-BE49-F238E27FC236}">
              <a16:creationId xmlns:a16="http://schemas.microsoft.com/office/drawing/2014/main" id="{BD0B6DC7-127B-4D17-BAB3-DD11E10D456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48" name="テキスト ボックス 447">
          <a:extLst>
            <a:ext uri="{FF2B5EF4-FFF2-40B4-BE49-F238E27FC236}">
              <a16:creationId xmlns:a16="http://schemas.microsoft.com/office/drawing/2014/main" id="{C1397668-8AA2-48ED-AE77-50955C415DC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49" name="直線コネクタ 448">
          <a:extLst>
            <a:ext uri="{FF2B5EF4-FFF2-40B4-BE49-F238E27FC236}">
              <a16:creationId xmlns:a16="http://schemas.microsoft.com/office/drawing/2014/main" id="{DAF7382B-3F1A-4F12-BB60-4A76559A613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50" name="テキスト ボックス 449">
          <a:extLst>
            <a:ext uri="{FF2B5EF4-FFF2-40B4-BE49-F238E27FC236}">
              <a16:creationId xmlns:a16="http://schemas.microsoft.com/office/drawing/2014/main" id="{F37C4ACE-2161-404A-87B7-FF80DFBC2BF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51" name="直線コネクタ 450">
          <a:extLst>
            <a:ext uri="{FF2B5EF4-FFF2-40B4-BE49-F238E27FC236}">
              <a16:creationId xmlns:a16="http://schemas.microsoft.com/office/drawing/2014/main" id="{08950313-F3A3-4A02-BCA7-976AB450EC8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52" name="テキスト ボックス 451">
          <a:extLst>
            <a:ext uri="{FF2B5EF4-FFF2-40B4-BE49-F238E27FC236}">
              <a16:creationId xmlns:a16="http://schemas.microsoft.com/office/drawing/2014/main" id="{9531D9F5-84E4-4C99-A24A-6B4922115D1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53" name="【一般廃棄物処理施設】&#10;有形固定資産減価償却率グラフ枠">
          <a:extLst>
            <a:ext uri="{FF2B5EF4-FFF2-40B4-BE49-F238E27FC236}">
              <a16:creationId xmlns:a16="http://schemas.microsoft.com/office/drawing/2014/main" id="{40A8A6BE-145D-4729-8B0B-13FB28138B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54" name="直線コネクタ 453">
          <a:extLst>
            <a:ext uri="{FF2B5EF4-FFF2-40B4-BE49-F238E27FC236}">
              <a16:creationId xmlns:a16="http://schemas.microsoft.com/office/drawing/2014/main" id="{2BF00B3D-FC68-4C6D-B98B-AE0735D8CE0D}"/>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55" name="【一般廃棄物処理施設】&#10;有形固定資産減価償却率最小値テキスト">
          <a:extLst>
            <a:ext uri="{FF2B5EF4-FFF2-40B4-BE49-F238E27FC236}">
              <a16:creationId xmlns:a16="http://schemas.microsoft.com/office/drawing/2014/main" id="{B072C1BA-1FE8-4C29-9C2E-354B86A85DBF}"/>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56" name="直線コネクタ 455">
          <a:extLst>
            <a:ext uri="{FF2B5EF4-FFF2-40B4-BE49-F238E27FC236}">
              <a16:creationId xmlns:a16="http://schemas.microsoft.com/office/drawing/2014/main" id="{FEB73473-9EEA-44EA-9479-C5078828C561}"/>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57" name="【一般廃棄物処理施設】&#10;有形固定資産減価償却率最大値テキスト">
          <a:extLst>
            <a:ext uri="{FF2B5EF4-FFF2-40B4-BE49-F238E27FC236}">
              <a16:creationId xmlns:a16="http://schemas.microsoft.com/office/drawing/2014/main" id="{446F386A-567A-4BCD-BF14-071390B6628C}"/>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58" name="直線コネクタ 457">
          <a:extLst>
            <a:ext uri="{FF2B5EF4-FFF2-40B4-BE49-F238E27FC236}">
              <a16:creationId xmlns:a16="http://schemas.microsoft.com/office/drawing/2014/main" id="{5F33CE3A-1319-4F89-9043-979C31445809}"/>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59" name="【一般廃棄物処理施設】&#10;有形固定資産減価償却率平均値テキスト">
          <a:extLst>
            <a:ext uri="{FF2B5EF4-FFF2-40B4-BE49-F238E27FC236}">
              <a16:creationId xmlns:a16="http://schemas.microsoft.com/office/drawing/2014/main" id="{F93F395E-9798-420B-BA6E-132C91E84930}"/>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60" name="フローチャート: 判断 459">
          <a:extLst>
            <a:ext uri="{FF2B5EF4-FFF2-40B4-BE49-F238E27FC236}">
              <a16:creationId xmlns:a16="http://schemas.microsoft.com/office/drawing/2014/main" id="{21C7D437-8EF4-46C9-8277-B0FF426183A4}"/>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61" name="フローチャート: 判断 460">
          <a:extLst>
            <a:ext uri="{FF2B5EF4-FFF2-40B4-BE49-F238E27FC236}">
              <a16:creationId xmlns:a16="http://schemas.microsoft.com/office/drawing/2014/main" id="{FF17F9E4-A455-4723-84B3-0BB6779D0864}"/>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62" name="フローチャート: 判断 461">
          <a:extLst>
            <a:ext uri="{FF2B5EF4-FFF2-40B4-BE49-F238E27FC236}">
              <a16:creationId xmlns:a16="http://schemas.microsoft.com/office/drawing/2014/main" id="{4C725BBD-2C20-496D-A1C6-C9C37AF23B14}"/>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63" name="フローチャート: 判断 462">
          <a:extLst>
            <a:ext uri="{FF2B5EF4-FFF2-40B4-BE49-F238E27FC236}">
              <a16:creationId xmlns:a16="http://schemas.microsoft.com/office/drawing/2014/main" id="{CA9FB59B-9F11-4837-8B61-1FAE0952C178}"/>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64" name="フローチャート: 判断 463">
          <a:extLst>
            <a:ext uri="{FF2B5EF4-FFF2-40B4-BE49-F238E27FC236}">
              <a16:creationId xmlns:a16="http://schemas.microsoft.com/office/drawing/2014/main" id="{E83DBEEB-CB28-43A0-90F3-940BC40E54FE}"/>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C496993-B8F7-48DA-834E-D8387996DC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E3BF87AA-020A-4E99-80AE-B253B738A97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E937B918-6D55-4A40-BB0B-F1FA05F5A35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69B4E626-AF40-4D69-BCF9-3967E6150D7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7B3EB955-CE3D-439C-9412-C1EB0F685B9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xdr:rowOff>
    </xdr:from>
    <xdr:to>
      <xdr:col>85</xdr:col>
      <xdr:colOff>177800</xdr:colOff>
      <xdr:row>37</xdr:row>
      <xdr:rowOff>111760</xdr:rowOff>
    </xdr:to>
    <xdr:sp macro="" textlink="">
      <xdr:nvSpPr>
        <xdr:cNvPr id="470" name="楕円 469">
          <a:extLst>
            <a:ext uri="{FF2B5EF4-FFF2-40B4-BE49-F238E27FC236}">
              <a16:creationId xmlns:a16="http://schemas.microsoft.com/office/drawing/2014/main" id="{BCBE4DF5-0325-4CFC-80F8-27B0DD9B449D}"/>
            </a:ext>
          </a:extLst>
        </xdr:cNvPr>
        <xdr:cNvSpPr/>
      </xdr:nvSpPr>
      <xdr:spPr>
        <a:xfrm>
          <a:off x="162687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33037</xdr:rowOff>
    </xdr:from>
    <xdr:ext cx="405111" cy="259045"/>
    <xdr:sp macro="" textlink="">
      <xdr:nvSpPr>
        <xdr:cNvPr id="471" name="【一般廃棄物処理施設】&#10;有形固定資産減価償却率該当値テキスト">
          <a:extLst>
            <a:ext uri="{FF2B5EF4-FFF2-40B4-BE49-F238E27FC236}">
              <a16:creationId xmlns:a16="http://schemas.microsoft.com/office/drawing/2014/main" id="{11B440A5-DA1B-4C6E-85C7-EAD407F7E868}"/>
            </a:ext>
          </a:extLst>
        </xdr:cNvPr>
        <xdr:cNvSpPr txBox="1"/>
      </xdr:nvSpPr>
      <xdr:spPr>
        <a:xfrm>
          <a:off x="16357600"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107315</xdr:rowOff>
    </xdr:from>
    <xdr:to>
      <xdr:col>81</xdr:col>
      <xdr:colOff>101600</xdr:colOff>
      <xdr:row>37</xdr:row>
      <xdr:rowOff>37465</xdr:rowOff>
    </xdr:to>
    <xdr:sp macro="" textlink="">
      <xdr:nvSpPr>
        <xdr:cNvPr id="472" name="楕円 471">
          <a:extLst>
            <a:ext uri="{FF2B5EF4-FFF2-40B4-BE49-F238E27FC236}">
              <a16:creationId xmlns:a16="http://schemas.microsoft.com/office/drawing/2014/main" id="{01375CB2-EDE9-4F99-A8CB-A396A59DC24F}"/>
            </a:ext>
          </a:extLst>
        </xdr:cNvPr>
        <xdr:cNvSpPr/>
      </xdr:nvSpPr>
      <xdr:spPr>
        <a:xfrm>
          <a:off x="15430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158115</xdr:rowOff>
    </xdr:from>
    <xdr:to>
      <xdr:col>85</xdr:col>
      <xdr:colOff>127000</xdr:colOff>
      <xdr:row>37</xdr:row>
      <xdr:rowOff>60960</xdr:rowOff>
    </xdr:to>
    <xdr:cxnSp macro="">
      <xdr:nvCxnSpPr>
        <xdr:cNvPr id="473" name="直線コネクタ 472">
          <a:extLst>
            <a:ext uri="{FF2B5EF4-FFF2-40B4-BE49-F238E27FC236}">
              <a16:creationId xmlns:a16="http://schemas.microsoft.com/office/drawing/2014/main" id="{EC0B2EB8-C1F7-47EF-8E69-255F7B848E9C}"/>
            </a:ext>
          </a:extLst>
        </xdr:cNvPr>
        <xdr:cNvCxnSpPr/>
      </xdr:nvCxnSpPr>
      <xdr:spPr>
        <a:xfrm>
          <a:off x="15481300" y="633031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27305</xdr:rowOff>
    </xdr:from>
    <xdr:to>
      <xdr:col>76</xdr:col>
      <xdr:colOff>165100</xdr:colOff>
      <xdr:row>36</xdr:row>
      <xdr:rowOff>128905</xdr:rowOff>
    </xdr:to>
    <xdr:sp macro="" textlink="">
      <xdr:nvSpPr>
        <xdr:cNvPr id="474" name="楕円 473">
          <a:extLst>
            <a:ext uri="{FF2B5EF4-FFF2-40B4-BE49-F238E27FC236}">
              <a16:creationId xmlns:a16="http://schemas.microsoft.com/office/drawing/2014/main" id="{0989997C-9997-4E40-9E9D-A7F818B2858B}"/>
            </a:ext>
          </a:extLst>
        </xdr:cNvPr>
        <xdr:cNvSpPr/>
      </xdr:nvSpPr>
      <xdr:spPr>
        <a:xfrm>
          <a:off x="14541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78105</xdr:rowOff>
    </xdr:from>
    <xdr:to>
      <xdr:col>81</xdr:col>
      <xdr:colOff>50800</xdr:colOff>
      <xdr:row>36</xdr:row>
      <xdr:rowOff>158115</xdr:rowOff>
    </xdr:to>
    <xdr:cxnSp macro="">
      <xdr:nvCxnSpPr>
        <xdr:cNvPr id="475" name="直線コネクタ 474">
          <a:extLst>
            <a:ext uri="{FF2B5EF4-FFF2-40B4-BE49-F238E27FC236}">
              <a16:creationId xmlns:a16="http://schemas.microsoft.com/office/drawing/2014/main" id="{B1825EA9-E719-4581-B559-F3DECB9D3688}"/>
            </a:ext>
          </a:extLst>
        </xdr:cNvPr>
        <xdr:cNvCxnSpPr/>
      </xdr:nvCxnSpPr>
      <xdr:spPr>
        <a:xfrm>
          <a:off x="14592300" y="625030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118745</xdr:rowOff>
    </xdr:from>
    <xdr:to>
      <xdr:col>72</xdr:col>
      <xdr:colOff>38100</xdr:colOff>
      <xdr:row>36</xdr:row>
      <xdr:rowOff>48895</xdr:rowOff>
    </xdr:to>
    <xdr:sp macro="" textlink="">
      <xdr:nvSpPr>
        <xdr:cNvPr id="476" name="楕円 475">
          <a:extLst>
            <a:ext uri="{FF2B5EF4-FFF2-40B4-BE49-F238E27FC236}">
              <a16:creationId xmlns:a16="http://schemas.microsoft.com/office/drawing/2014/main" id="{55191560-66B8-4462-A008-C162836F8F4D}"/>
            </a:ext>
          </a:extLst>
        </xdr:cNvPr>
        <xdr:cNvSpPr/>
      </xdr:nvSpPr>
      <xdr:spPr>
        <a:xfrm>
          <a:off x="13652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169545</xdr:rowOff>
    </xdr:from>
    <xdr:to>
      <xdr:col>76</xdr:col>
      <xdr:colOff>114300</xdr:colOff>
      <xdr:row>36</xdr:row>
      <xdr:rowOff>78105</xdr:rowOff>
    </xdr:to>
    <xdr:cxnSp macro="">
      <xdr:nvCxnSpPr>
        <xdr:cNvPr id="477" name="直線コネクタ 476">
          <a:extLst>
            <a:ext uri="{FF2B5EF4-FFF2-40B4-BE49-F238E27FC236}">
              <a16:creationId xmlns:a16="http://schemas.microsoft.com/office/drawing/2014/main" id="{16B464F8-BE90-41BA-9F3F-1505C71BFBE2}"/>
            </a:ext>
          </a:extLst>
        </xdr:cNvPr>
        <xdr:cNvCxnSpPr/>
      </xdr:nvCxnSpPr>
      <xdr:spPr>
        <a:xfrm>
          <a:off x="13703300" y="617029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40640</xdr:rowOff>
    </xdr:from>
    <xdr:to>
      <xdr:col>67</xdr:col>
      <xdr:colOff>101600</xdr:colOff>
      <xdr:row>35</xdr:row>
      <xdr:rowOff>142240</xdr:rowOff>
    </xdr:to>
    <xdr:sp macro="" textlink="">
      <xdr:nvSpPr>
        <xdr:cNvPr id="478" name="楕円 477">
          <a:extLst>
            <a:ext uri="{FF2B5EF4-FFF2-40B4-BE49-F238E27FC236}">
              <a16:creationId xmlns:a16="http://schemas.microsoft.com/office/drawing/2014/main" id="{D306B958-7E8C-4DC1-A9B7-3A8E975B72F5}"/>
            </a:ext>
          </a:extLst>
        </xdr:cNvPr>
        <xdr:cNvSpPr/>
      </xdr:nvSpPr>
      <xdr:spPr>
        <a:xfrm>
          <a:off x="127635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91440</xdr:rowOff>
    </xdr:from>
    <xdr:to>
      <xdr:col>71</xdr:col>
      <xdr:colOff>177800</xdr:colOff>
      <xdr:row>35</xdr:row>
      <xdr:rowOff>169545</xdr:rowOff>
    </xdr:to>
    <xdr:cxnSp macro="">
      <xdr:nvCxnSpPr>
        <xdr:cNvPr id="479" name="直線コネクタ 478">
          <a:extLst>
            <a:ext uri="{FF2B5EF4-FFF2-40B4-BE49-F238E27FC236}">
              <a16:creationId xmlns:a16="http://schemas.microsoft.com/office/drawing/2014/main" id="{AB3F16E4-5C48-4EF6-8436-46EB0F12FFE7}"/>
            </a:ext>
          </a:extLst>
        </xdr:cNvPr>
        <xdr:cNvCxnSpPr/>
      </xdr:nvCxnSpPr>
      <xdr:spPr>
        <a:xfrm>
          <a:off x="12814300" y="609219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80" name="n_1aveValue【一般廃棄物処理施設】&#10;有形固定資産減価償却率">
          <a:extLst>
            <a:ext uri="{FF2B5EF4-FFF2-40B4-BE49-F238E27FC236}">
              <a16:creationId xmlns:a16="http://schemas.microsoft.com/office/drawing/2014/main" id="{3F40E754-26E7-4A69-97CE-F9C758DD9F52}"/>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81" name="n_2aveValue【一般廃棄物処理施設】&#10;有形固定資産減価償却率">
          <a:extLst>
            <a:ext uri="{FF2B5EF4-FFF2-40B4-BE49-F238E27FC236}">
              <a16:creationId xmlns:a16="http://schemas.microsoft.com/office/drawing/2014/main" id="{1332D8D8-B0BB-4C7B-BE8F-E86D40182A53}"/>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82" name="n_3aveValue【一般廃棄物処理施設】&#10;有形固定資産減価償却率">
          <a:extLst>
            <a:ext uri="{FF2B5EF4-FFF2-40B4-BE49-F238E27FC236}">
              <a16:creationId xmlns:a16="http://schemas.microsoft.com/office/drawing/2014/main" id="{0EE52758-5080-495B-8235-12B4913584E8}"/>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83" name="n_4aveValue【一般廃棄物処理施設】&#10;有形固定資産減価償却率">
          <a:extLst>
            <a:ext uri="{FF2B5EF4-FFF2-40B4-BE49-F238E27FC236}">
              <a16:creationId xmlns:a16="http://schemas.microsoft.com/office/drawing/2014/main" id="{1646F128-559F-4E54-BB67-B1A30CB87573}"/>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53992</xdr:rowOff>
    </xdr:from>
    <xdr:ext cx="405111" cy="259045"/>
    <xdr:sp macro="" textlink="">
      <xdr:nvSpPr>
        <xdr:cNvPr id="484" name="n_1mainValue【一般廃棄物処理施設】&#10;有形固定資産減価償却率">
          <a:extLst>
            <a:ext uri="{FF2B5EF4-FFF2-40B4-BE49-F238E27FC236}">
              <a16:creationId xmlns:a16="http://schemas.microsoft.com/office/drawing/2014/main" id="{6EE1ED61-34DA-4393-AD5A-7F622A4AD912}"/>
            </a:ext>
          </a:extLst>
        </xdr:cNvPr>
        <xdr:cNvSpPr txBox="1"/>
      </xdr:nvSpPr>
      <xdr:spPr>
        <a:xfrm>
          <a:off x="152660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145432</xdr:rowOff>
    </xdr:from>
    <xdr:ext cx="405111" cy="259045"/>
    <xdr:sp macro="" textlink="">
      <xdr:nvSpPr>
        <xdr:cNvPr id="485" name="n_2mainValue【一般廃棄物処理施設】&#10;有形固定資産減価償却率">
          <a:extLst>
            <a:ext uri="{FF2B5EF4-FFF2-40B4-BE49-F238E27FC236}">
              <a16:creationId xmlns:a16="http://schemas.microsoft.com/office/drawing/2014/main" id="{B4E217A5-70C3-4708-BDAD-F72BF8340FDE}"/>
            </a:ext>
          </a:extLst>
        </xdr:cNvPr>
        <xdr:cNvSpPr txBox="1"/>
      </xdr:nvSpPr>
      <xdr:spPr>
        <a:xfrm>
          <a:off x="143897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65422</xdr:rowOff>
    </xdr:from>
    <xdr:ext cx="405111" cy="259045"/>
    <xdr:sp macro="" textlink="">
      <xdr:nvSpPr>
        <xdr:cNvPr id="486" name="n_3mainValue【一般廃棄物処理施設】&#10;有形固定資産減価償却率">
          <a:extLst>
            <a:ext uri="{FF2B5EF4-FFF2-40B4-BE49-F238E27FC236}">
              <a16:creationId xmlns:a16="http://schemas.microsoft.com/office/drawing/2014/main" id="{0A2B8EBA-D9FC-4191-ABD8-1D4380F4618B}"/>
            </a:ext>
          </a:extLst>
        </xdr:cNvPr>
        <xdr:cNvSpPr txBox="1"/>
      </xdr:nvSpPr>
      <xdr:spPr>
        <a:xfrm>
          <a:off x="135007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158767</xdr:rowOff>
    </xdr:from>
    <xdr:ext cx="405111" cy="259045"/>
    <xdr:sp macro="" textlink="">
      <xdr:nvSpPr>
        <xdr:cNvPr id="487" name="n_4mainValue【一般廃棄物処理施設】&#10;有形固定資産減価償却率">
          <a:extLst>
            <a:ext uri="{FF2B5EF4-FFF2-40B4-BE49-F238E27FC236}">
              <a16:creationId xmlns:a16="http://schemas.microsoft.com/office/drawing/2014/main" id="{7661B27C-46AB-4C8F-AED2-D0F8DBD2EDB8}"/>
            </a:ext>
          </a:extLst>
        </xdr:cNvPr>
        <xdr:cNvSpPr txBox="1"/>
      </xdr:nvSpPr>
      <xdr:spPr>
        <a:xfrm>
          <a:off x="12611744"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88" name="正方形/長方形 487">
          <a:extLst>
            <a:ext uri="{FF2B5EF4-FFF2-40B4-BE49-F238E27FC236}">
              <a16:creationId xmlns:a16="http://schemas.microsoft.com/office/drawing/2014/main" id="{B01BDDC2-29EA-4B80-9E10-A35669E1ED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89" name="正方形/長方形 488">
          <a:extLst>
            <a:ext uri="{FF2B5EF4-FFF2-40B4-BE49-F238E27FC236}">
              <a16:creationId xmlns:a16="http://schemas.microsoft.com/office/drawing/2014/main" id="{CD7B72CD-811E-4595-84CA-55A527EB3AD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0" name="正方形/長方形 489">
          <a:extLst>
            <a:ext uri="{FF2B5EF4-FFF2-40B4-BE49-F238E27FC236}">
              <a16:creationId xmlns:a16="http://schemas.microsoft.com/office/drawing/2014/main" id="{BF950092-3D15-4FD2-849E-0A4B0996A03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1" name="正方形/長方形 490">
          <a:extLst>
            <a:ext uri="{FF2B5EF4-FFF2-40B4-BE49-F238E27FC236}">
              <a16:creationId xmlns:a16="http://schemas.microsoft.com/office/drawing/2014/main" id="{C50A1EF6-F703-4A8B-9920-A87D4EB0948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2" name="正方形/長方形 491">
          <a:extLst>
            <a:ext uri="{FF2B5EF4-FFF2-40B4-BE49-F238E27FC236}">
              <a16:creationId xmlns:a16="http://schemas.microsoft.com/office/drawing/2014/main" id="{3D6A93F0-95C4-4A6B-AC57-38122FA0FBB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3" name="正方形/長方形 492">
          <a:extLst>
            <a:ext uri="{FF2B5EF4-FFF2-40B4-BE49-F238E27FC236}">
              <a16:creationId xmlns:a16="http://schemas.microsoft.com/office/drawing/2014/main" id="{705CD813-790C-4863-BFDE-8A5C4AEE3C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94" name="正方形/長方形 493">
          <a:extLst>
            <a:ext uri="{FF2B5EF4-FFF2-40B4-BE49-F238E27FC236}">
              <a16:creationId xmlns:a16="http://schemas.microsoft.com/office/drawing/2014/main" id="{4A5394D6-BD49-4F4C-B42D-AC15335C699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95" name="正方形/長方形 494">
          <a:extLst>
            <a:ext uri="{FF2B5EF4-FFF2-40B4-BE49-F238E27FC236}">
              <a16:creationId xmlns:a16="http://schemas.microsoft.com/office/drawing/2014/main" id="{5FB67260-1D93-4867-B018-5021CD1D37F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96" name="テキスト ボックス 495">
          <a:extLst>
            <a:ext uri="{FF2B5EF4-FFF2-40B4-BE49-F238E27FC236}">
              <a16:creationId xmlns:a16="http://schemas.microsoft.com/office/drawing/2014/main" id="{2106A354-98CE-415F-8FED-3E195677F5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97" name="直線コネクタ 496">
          <a:extLst>
            <a:ext uri="{FF2B5EF4-FFF2-40B4-BE49-F238E27FC236}">
              <a16:creationId xmlns:a16="http://schemas.microsoft.com/office/drawing/2014/main" id="{24DB7C48-38E3-46C0-8D34-EA659A42E4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98" name="直線コネクタ 497">
          <a:extLst>
            <a:ext uri="{FF2B5EF4-FFF2-40B4-BE49-F238E27FC236}">
              <a16:creationId xmlns:a16="http://schemas.microsoft.com/office/drawing/2014/main" id="{596DCFB6-ED91-4A06-B9C1-95451B4C2CF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99" name="テキスト ボックス 498">
          <a:extLst>
            <a:ext uri="{FF2B5EF4-FFF2-40B4-BE49-F238E27FC236}">
              <a16:creationId xmlns:a16="http://schemas.microsoft.com/office/drawing/2014/main" id="{A544B52A-164F-44A3-A12D-6F020923DDB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00" name="直線コネクタ 499">
          <a:extLst>
            <a:ext uri="{FF2B5EF4-FFF2-40B4-BE49-F238E27FC236}">
              <a16:creationId xmlns:a16="http://schemas.microsoft.com/office/drawing/2014/main" id="{F7EF1E89-25BA-4219-8854-9072164739C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01" name="テキスト ボックス 500">
          <a:extLst>
            <a:ext uri="{FF2B5EF4-FFF2-40B4-BE49-F238E27FC236}">
              <a16:creationId xmlns:a16="http://schemas.microsoft.com/office/drawing/2014/main" id="{957F6CD6-432F-4515-BCBA-C43E0736CCE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02" name="直線コネクタ 501">
          <a:extLst>
            <a:ext uri="{FF2B5EF4-FFF2-40B4-BE49-F238E27FC236}">
              <a16:creationId xmlns:a16="http://schemas.microsoft.com/office/drawing/2014/main" id="{070F62F0-DCAD-4EE0-8227-50F8568875C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03" name="テキスト ボックス 502">
          <a:extLst>
            <a:ext uri="{FF2B5EF4-FFF2-40B4-BE49-F238E27FC236}">
              <a16:creationId xmlns:a16="http://schemas.microsoft.com/office/drawing/2014/main" id="{3585750C-DF41-42BA-91A2-E002B1A896CF}"/>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04" name="直線コネクタ 503">
          <a:extLst>
            <a:ext uri="{FF2B5EF4-FFF2-40B4-BE49-F238E27FC236}">
              <a16:creationId xmlns:a16="http://schemas.microsoft.com/office/drawing/2014/main" id="{79C5A5F9-A036-4406-B5D1-05735F7AF8B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05" name="テキスト ボックス 504">
          <a:extLst>
            <a:ext uri="{FF2B5EF4-FFF2-40B4-BE49-F238E27FC236}">
              <a16:creationId xmlns:a16="http://schemas.microsoft.com/office/drawing/2014/main" id="{863864F2-D4C5-4DFE-9F78-8B213AA442EB}"/>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06" name="直線コネクタ 505">
          <a:extLst>
            <a:ext uri="{FF2B5EF4-FFF2-40B4-BE49-F238E27FC236}">
              <a16:creationId xmlns:a16="http://schemas.microsoft.com/office/drawing/2014/main" id="{5060F2D9-77F6-4A08-9372-4F817F50335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07" name="テキスト ボックス 506">
          <a:extLst>
            <a:ext uri="{FF2B5EF4-FFF2-40B4-BE49-F238E27FC236}">
              <a16:creationId xmlns:a16="http://schemas.microsoft.com/office/drawing/2014/main" id="{7101DB9D-954C-4D0E-959E-29BDACB6C639}"/>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08" name="直線コネクタ 507">
          <a:extLst>
            <a:ext uri="{FF2B5EF4-FFF2-40B4-BE49-F238E27FC236}">
              <a16:creationId xmlns:a16="http://schemas.microsoft.com/office/drawing/2014/main" id="{C3C1CCEA-06FC-4126-9B13-0A4EF938C4A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09" name="テキスト ボックス 508">
          <a:extLst>
            <a:ext uri="{FF2B5EF4-FFF2-40B4-BE49-F238E27FC236}">
              <a16:creationId xmlns:a16="http://schemas.microsoft.com/office/drawing/2014/main" id="{A529C9D0-C170-4784-81C3-3CEDDF1FDA9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10" name="【一般廃棄物処理施設】&#10;一人当たり有形固定資産（償却資産）額グラフ枠">
          <a:extLst>
            <a:ext uri="{FF2B5EF4-FFF2-40B4-BE49-F238E27FC236}">
              <a16:creationId xmlns:a16="http://schemas.microsoft.com/office/drawing/2014/main" id="{7F58DCB9-CAA4-491F-838B-A445DB9821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11" name="直線コネクタ 510">
          <a:extLst>
            <a:ext uri="{FF2B5EF4-FFF2-40B4-BE49-F238E27FC236}">
              <a16:creationId xmlns:a16="http://schemas.microsoft.com/office/drawing/2014/main" id="{957EE1FF-0638-4B64-BD8A-19F96ACE2109}"/>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12" name="【一般廃棄物処理施設】&#10;一人当たり有形固定資産（償却資産）額最小値テキスト">
          <a:extLst>
            <a:ext uri="{FF2B5EF4-FFF2-40B4-BE49-F238E27FC236}">
              <a16:creationId xmlns:a16="http://schemas.microsoft.com/office/drawing/2014/main" id="{0D91FFF3-CC67-4B62-A88F-E0284529FD92}"/>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13" name="直線コネクタ 512">
          <a:extLst>
            <a:ext uri="{FF2B5EF4-FFF2-40B4-BE49-F238E27FC236}">
              <a16:creationId xmlns:a16="http://schemas.microsoft.com/office/drawing/2014/main" id="{DCBBE668-A65C-423B-A9D1-6591F905B841}"/>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14" name="【一般廃棄物処理施設】&#10;一人当たり有形固定資産（償却資産）額最大値テキスト">
          <a:extLst>
            <a:ext uri="{FF2B5EF4-FFF2-40B4-BE49-F238E27FC236}">
              <a16:creationId xmlns:a16="http://schemas.microsoft.com/office/drawing/2014/main" id="{AB74B84D-8906-4FCC-B7AB-34B4A3536472}"/>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15" name="直線コネクタ 514">
          <a:extLst>
            <a:ext uri="{FF2B5EF4-FFF2-40B4-BE49-F238E27FC236}">
              <a16:creationId xmlns:a16="http://schemas.microsoft.com/office/drawing/2014/main" id="{38CF9FE3-D192-45C9-A11F-53B0CD468642}"/>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16" name="【一般廃棄物処理施設】&#10;一人当たり有形固定資産（償却資産）額平均値テキスト">
          <a:extLst>
            <a:ext uri="{FF2B5EF4-FFF2-40B4-BE49-F238E27FC236}">
              <a16:creationId xmlns:a16="http://schemas.microsoft.com/office/drawing/2014/main" id="{D73DAC41-6A41-4462-AAD8-BE48FB07CF78}"/>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17" name="フローチャート: 判断 516">
          <a:extLst>
            <a:ext uri="{FF2B5EF4-FFF2-40B4-BE49-F238E27FC236}">
              <a16:creationId xmlns:a16="http://schemas.microsoft.com/office/drawing/2014/main" id="{F93BDB2E-8DED-4F29-B5C8-79ED5ECDA209}"/>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18" name="フローチャート: 判断 517">
          <a:extLst>
            <a:ext uri="{FF2B5EF4-FFF2-40B4-BE49-F238E27FC236}">
              <a16:creationId xmlns:a16="http://schemas.microsoft.com/office/drawing/2014/main" id="{AAC1A33F-9231-4875-977A-AD973DD221B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19" name="フローチャート: 判断 518">
          <a:extLst>
            <a:ext uri="{FF2B5EF4-FFF2-40B4-BE49-F238E27FC236}">
              <a16:creationId xmlns:a16="http://schemas.microsoft.com/office/drawing/2014/main" id="{47238BC8-FEA0-44C3-8871-6AD69689DDF0}"/>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20" name="フローチャート: 判断 519">
          <a:extLst>
            <a:ext uri="{FF2B5EF4-FFF2-40B4-BE49-F238E27FC236}">
              <a16:creationId xmlns:a16="http://schemas.microsoft.com/office/drawing/2014/main" id="{E192E267-875F-4AE9-8ADA-A0892F6C25B6}"/>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21" name="フローチャート: 判断 520">
          <a:extLst>
            <a:ext uri="{FF2B5EF4-FFF2-40B4-BE49-F238E27FC236}">
              <a16:creationId xmlns:a16="http://schemas.microsoft.com/office/drawing/2014/main" id="{FF671644-CAC8-4772-89D7-0F5F560CCFEF}"/>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9328C5FB-53D4-48E5-883F-0529C4F318D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CCE595F-C594-44DE-9CEB-5EE7A610892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1AA5EF5-A821-4657-9B67-D7566039A95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7ED49EBB-D47F-4CD8-A8C9-4BDF19D00C4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94C5062-1FC2-4A4B-B1EB-9C78E1A787B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16770</xdr:rowOff>
    </xdr:from>
    <xdr:to>
      <xdr:col>116</xdr:col>
      <xdr:colOff>114300</xdr:colOff>
      <xdr:row>34</xdr:row>
      <xdr:rowOff>118370</xdr:rowOff>
    </xdr:to>
    <xdr:sp macro="" textlink="">
      <xdr:nvSpPr>
        <xdr:cNvPr id="527" name="楕円 526">
          <a:extLst>
            <a:ext uri="{FF2B5EF4-FFF2-40B4-BE49-F238E27FC236}">
              <a16:creationId xmlns:a16="http://schemas.microsoft.com/office/drawing/2014/main" id="{4EF083BB-8F45-4FD7-AD88-C05313A100CA}"/>
            </a:ext>
          </a:extLst>
        </xdr:cNvPr>
        <xdr:cNvSpPr/>
      </xdr:nvSpPr>
      <xdr:spPr>
        <a:xfrm>
          <a:off x="22110700" y="584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141247</xdr:rowOff>
    </xdr:from>
    <xdr:ext cx="599010" cy="259045"/>
    <xdr:sp macro="" textlink="">
      <xdr:nvSpPr>
        <xdr:cNvPr id="528" name="【一般廃棄物処理施設】&#10;一人当たり有形固定資産（償却資産）額該当値テキスト">
          <a:extLst>
            <a:ext uri="{FF2B5EF4-FFF2-40B4-BE49-F238E27FC236}">
              <a16:creationId xmlns:a16="http://schemas.microsoft.com/office/drawing/2014/main" id="{A19C7740-9A21-4BC7-97B1-B925A3096CF3}"/>
            </a:ext>
          </a:extLst>
        </xdr:cNvPr>
        <xdr:cNvSpPr txBox="1"/>
      </xdr:nvSpPr>
      <xdr:spPr>
        <a:xfrm>
          <a:off x="22199600" y="579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46663</xdr:rowOff>
    </xdr:from>
    <xdr:to>
      <xdr:col>112</xdr:col>
      <xdr:colOff>38100</xdr:colOff>
      <xdr:row>34</xdr:row>
      <xdr:rowOff>148263</xdr:rowOff>
    </xdr:to>
    <xdr:sp macro="" textlink="">
      <xdr:nvSpPr>
        <xdr:cNvPr id="529" name="楕円 528">
          <a:extLst>
            <a:ext uri="{FF2B5EF4-FFF2-40B4-BE49-F238E27FC236}">
              <a16:creationId xmlns:a16="http://schemas.microsoft.com/office/drawing/2014/main" id="{E0AFFEDA-020E-4B4A-B1B2-FE8F8EFDE352}"/>
            </a:ext>
          </a:extLst>
        </xdr:cNvPr>
        <xdr:cNvSpPr/>
      </xdr:nvSpPr>
      <xdr:spPr>
        <a:xfrm>
          <a:off x="21272500" y="587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67570</xdr:rowOff>
    </xdr:from>
    <xdr:to>
      <xdr:col>116</xdr:col>
      <xdr:colOff>63500</xdr:colOff>
      <xdr:row>34</xdr:row>
      <xdr:rowOff>97463</xdr:rowOff>
    </xdr:to>
    <xdr:cxnSp macro="">
      <xdr:nvCxnSpPr>
        <xdr:cNvPr id="530" name="直線コネクタ 529">
          <a:extLst>
            <a:ext uri="{FF2B5EF4-FFF2-40B4-BE49-F238E27FC236}">
              <a16:creationId xmlns:a16="http://schemas.microsoft.com/office/drawing/2014/main" id="{3476F441-BBDD-40F4-BAFD-6644E4055E47}"/>
            </a:ext>
          </a:extLst>
        </xdr:cNvPr>
        <xdr:cNvCxnSpPr/>
      </xdr:nvCxnSpPr>
      <xdr:spPr>
        <a:xfrm flipV="1">
          <a:off x="21323300" y="5896870"/>
          <a:ext cx="838200" cy="2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74065</xdr:rowOff>
    </xdr:from>
    <xdr:to>
      <xdr:col>107</xdr:col>
      <xdr:colOff>101600</xdr:colOff>
      <xdr:row>35</xdr:row>
      <xdr:rowOff>4215</xdr:rowOff>
    </xdr:to>
    <xdr:sp macro="" textlink="">
      <xdr:nvSpPr>
        <xdr:cNvPr id="531" name="楕円 530">
          <a:extLst>
            <a:ext uri="{FF2B5EF4-FFF2-40B4-BE49-F238E27FC236}">
              <a16:creationId xmlns:a16="http://schemas.microsoft.com/office/drawing/2014/main" id="{8B00816A-5E6C-462D-926F-F93379001B31}"/>
            </a:ext>
          </a:extLst>
        </xdr:cNvPr>
        <xdr:cNvSpPr/>
      </xdr:nvSpPr>
      <xdr:spPr>
        <a:xfrm>
          <a:off x="20383500" y="59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97463</xdr:rowOff>
    </xdr:from>
    <xdr:to>
      <xdr:col>111</xdr:col>
      <xdr:colOff>177800</xdr:colOff>
      <xdr:row>34</xdr:row>
      <xdr:rowOff>124865</xdr:rowOff>
    </xdr:to>
    <xdr:cxnSp macro="">
      <xdr:nvCxnSpPr>
        <xdr:cNvPr id="532" name="直線コネクタ 531">
          <a:extLst>
            <a:ext uri="{FF2B5EF4-FFF2-40B4-BE49-F238E27FC236}">
              <a16:creationId xmlns:a16="http://schemas.microsoft.com/office/drawing/2014/main" id="{AA259E07-745F-48E5-B6DE-7DA919076588}"/>
            </a:ext>
          </a:extLst>
        </xdr:cNvPr>
        <xdr:cNvCxnSpPr/>
      </xdr:nvCxnSpPr>
      <xdr:spPr>
        <a:xfrm flipV="1">
          <a:off x="20434300" y="5926763"/>
          <a:ext cx="889000" cy="2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99493</xdr:rowOff>
    </xdr:from>
    <xdr:to>
      <xdr:col>102</xdr:col>
      <xdr:colOff>165100</xdr:colOff>
      <xdr:row>35</xdr:row>
      <xdr:rowOff>29643</xdr:rowOff>
    </xdr:to>
    <xdr:sp macro="" textlink="">
      <xdr:nvSpPr>
        <xdr:cNvPr id="533" name="楕円 532">
          <a:extLst>
            <a:ext uri="{FF2B5EF4-FFF2-40B4-BE49-F238E27FC236}">
              <a16:creationId xmlns:a16="http://schemas.microsoft.com/office/drawing/2014/main" id="{B551C1BC-F37E-4887-813E-9B90BF0DBD64}"/>
            </a:ext>
          </a:extLst>
        </xdr:cNvPr>
        <xdr:cNvSpPr/>
      </xdr:nvSpPr>
      <xdr:spPr>
        <a:xfrm>
          <a:off x="19494500" y="592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124865</xdr:rowOff>
    </xdr:from>
    <xdr:to>
      <xdr:col>107</xdr:col>
      <xdr:colOff>50800</xdr:colOff>
      <xdr:row>34</xdr:row>
      <xdr:rowOff>150293</xdr:rowOff>
    </xdr:to>
    <xdr:cxnSp macro="">
      <xdr:nvCxnSpPr>
        <xdr:cNvPr id="534" name="直線コネクタ 533">
          <a:extLst>
            <a:ext uri="{FF2B5EF4-FFF2-40B4-BE49-F238E27FC236}">
              <a16:creationId xmlns:a16="http://schemas.microsoft.com/office/drawing/2014/main" id="{1A7DEFB8-E36C-4920-88AF-9538415074D7}"/>
            </a:ext>
          </a:extLst>
        </xdr:cNvPr>
        <xdr:cNvCxnSpPr/>
      </xdr:nvCxnSpPr>
      <xdr:spPr>
        <a:xfrm flipV="1">
          <a:off x="19545300" y="5954165"/>
          <a:ext cx="889000" cy="2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129242</xdr:rowOff>
    </xdr:from>
    <xdr:to>
      <xdr:col>98</xdr:col>
      <xdr:colOff>38100</xdr:colOff>
      <xdr:row>35</xdr:row>
      <xdr:rowOff>59392</xdr:rowOff>
    </xdr:to>
    <xdr:sp macro="" textlink="">
      <xdr:nvSpPr>
        <xdr:cNvPr id="535" name="楕円 534">
          <a:extLst>
            <a:ext uri="{FF2B5EF4-FFF2-40B4-BE49-F238E27FC236}">
              <a16:creationId xmlns:a16="http://schemas.microsoft.com/office/drawing/2014/main" id="{34E5C1A1-C3B3-4D65-B013-241E6D6DF234}"/>
            </a:ext>
          </a:extLst>
        </xdr:cNvPr>
        <xdr:cNvSpPr/>
      </xdr:nvSpPr>
      <xdr:spPr>
        <a:xfrm>
          <a:off x="18605500" y="595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150293</xdr:rowOff>
    </xdr:from>
    <xdr:to>
      <xdr:col>102</xdr:col>
      <xdr:colOff>114300</xdr:colOff>
      <xdr:row>35</xdr:row>
      <xdr:rowOff>8592</xdr:rowOff>
    </xdr:to>
    <xdr:cxnSp macro="">
      <xdr:nvCxnSpPr>
        <xdr:cNvPr id="536" name="直線コネクタ 535">
          <a:extLst>
            <a:ext uri="{FF2B5EF4-FFF2-40B4-BE49-F238E27FC236}">
              <a16:creationId xmlns:a16="http://schemas.microsoft.com/office/drawing/2014/main" id="{66D49353-9FF1-44ED-A1C8-BDC1C6218546}"/>
            </a:ext>
          </a:extLst>
        </xdr:cNvPr>
        <xdr:cNvCxnSpPr/>
      </xdr:nvCxnSpPr>
      <xdr:spPr>
        <a:xfrm flipV="1">
          <a:off x="18656300" y="5979593"/>
          <a:ext cx="889000" cy="2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37" name="n_1aveValue【一般廃棄物処理施設】&#10;一人当たり有形固定資産（償却資産）額">
          <a:extLst>
            <a:ext uri="{FF2B5EF4-FFF2-40B4-BE49-F238E27FC236}">
              <a16:creationId xmlns:a16="http://schemas.microsoft.com/office/drawing/2014/main" id="{04746C05-0710-45C0-88E2-AA0C255AD60C}"/>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538" name="n_2aveValue【一般廃棄物処理施設】&#10;一人当たり有形固定資産（償却資産）額">
          <a:extLst>
            <a:ext uri="{FF2B5EF4-FFF2-40B4-BE49-F238E27FC236}">
              <a16:creationId xmlns:a16="http://schemas.microsoft.com/office/drawing/2014/main" id="{DAED60A4-5882-4D5D-8B5A-E70B07DC37E6}"/>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539" name="n_3aveValue【一般廃棄物処理施設】&#10;一人当たり有形固定資産（償却資産）額">
          <a:extLst>
            <a:ext uri="{FF2B5EF4-FFF2-40B4-BE49-F238E27FC236}">
              <a16:creationId xmlns:a16="http://schemas.microsoft.com/office/drawing/2014/main" id="{1F23C06A-E0BD-4C40-B7B1-6C25DF83F13E}"/>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540" name="n_4aveValue【一般廃棄物処理施設】&#10;一人当たり有形固定資産（償却資産）額">
          <a:extLst>
            <a:ext uri="{FF2B5EF4-FFF2-40B4-BE49-F238E27FC236}">
              <a16:creationId xmlns:a16="http://schemas.microsoft.com/office/drawing/2014/main" id="{7F4B5F41-8CC4-4550-8448-7BCC4050F7E9}"/>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164790</xdr:rowOff>
    </xdr:from>
    <xdr:ext cx="599010" cy="259045"/>
    <xdr:sp macro="" textlink="">
      <xdr:nvSpPr>
        <xdr:cNvPr id="541" name="n_1mainValue【一般廃棄物処理施設】&#10;一人当たり有形固定資産（償却資産）額">
          <a:extLst>
            <a:ext uri="{FF2B5EF4-FFF2-40B4-BE49-F238E27FC236}">
              <a16:creationId xmlns:a16="http://schemas.microsoft.com/office/drawing/2014/main" id="{FE5EF203-195A-4DCC-8905-2559F8E9E208}"/>
            </a:ext>
          </a:extLst>
        </xdr:cNvPr>
        <xdr:cNvSpPr txBox="1"/>
      </xdr:nvSpPr>
      <xdr:spPr>
        <a:xfrm>
          <a:off x="21011095" y="5651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20742</xdr:rowOff>
    </xdr:from>
    <xdr:ext cx="599010" cy="259045"/>
    <xdr:sp macro="" textlink="">
      <xdr:nvSpPr>
        <xdr:cNvPr id="542" name="n_2mainValue【一般廃棄物処理施設】&#10;一人当たり有形固定資産（償却資産）額">
          <a:extLst>
            <a:ext uri="{FF2B5EF4-FFF2-40B4-BE49-F238E27FC236}">
              <a16:creationId xmlns:a16="http://schemas.microsoft.com/office/drawing/2014/main" id="{501FF1A2-BA25-4955-B26F-BCE2D2F462A1}"/>
            </a:ext>
          </a:extLst>
        </xdr:cNvPr>
        <xdr:cNvSpPr txBox="1"/>
      </xdr:nvSpPr>
      <xdr:spPr>
        <a:xfrm>
          <a:off x="20134795" y="567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46170</xdr:rowOff>
    </xdr:from>
    <xdr:ext cx="599010" cy="259045"/>
    <xdr:sp macro="" textlink="">
      <xdr:nvSpPr>
        <xdr:cNvPr id="543" name="n_3mainValue【一般廃棄物処理施設】&#10;一人当たり有形固定資産（償却資産）額">
          <a:extLst>
            <a:ext uri="{FF2B5EF4-FFF2-40B4-BE49-F238E27FC236}">
              <a16:creationId xmlns:a16="http://schemas.microsoft.com/office/drawing/2014/main" id="{01BC4BA2-77C6-41A1-8DE4-3DA064E48A7A}"/>
            </a:ext>
          </a:extLst>
        </xdr:cNvPr>
        <xdr:cNvSpPr txBox="1"/>
      </xdr:nvSpPr>
      <xdr:spPr>
        <a:xfrm>
          <a:off x="19245795" y="570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75919</xdr:rowOff>
    </xdr:from>
    <xdr:ext cx="599010" cy="259045"/>
    <xdr:sp macro="" textlink="">
      <xdr:nvSpPr>
        <xdr:cNvPr id="544" name="n_4mainValue【一般廃棄物処理施設】&#10;一人当たり有形固定資産（償却資産）額">
          <a:extLst>
            <a:ext uri="{FF2B5EF4-FFF2-40B4-BE49-F238E27FC236}">
              <a16:creationId xmlns:a16="http://schemas.microsoft.com/office/drawing/2014/main" id="{615BE911-5E1A-4100-B2AD-F7D42BFD64E8}"/>
            </a:ext>
          </a:extLst>
        </xdr:cNvPr>
        <xdr:cNvSpPr txBox="1"/>
      </xdr:nvSpPr>
      <xdr:spPr>
        <a:xfrm>
          <a:off x="18356795" y="573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45" name="正方形/長方形 544">
          <a:extLst>
            <a:ext uri="{FF2B5EF4-FFF2-40B4-BE49-F238E27FC236}">
              <a16:creationId xmlns:a16="http://schemas.microsoft.com/office/drawing/2014/main" id="{6A42E94F-4640-49DC-A669-D0E3D5D2295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46" name="正方形/長方形 545">
          <a:extLst>
            <a:ext uri="{FF2B5EF4-FFF2-40B4-BE49-F238E27FC236}">
              <a16:creationId xmlns:a16="http://schemas.microsoft.com/office/drawing/2014/main" id="{ED4E3EE9-317B-4ECB-86A7-82F1ADA4922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47" name="正方形/長方形 546">
          <a:extLst>
            <a:ext uri="{FF2B5EF4-FFF2-40B4-BE49-F238E27FC236}">
              <a16:creationId xmlns:a16="http://schemas.microsoft.com/office/drawing/2014/main" id="{8A90FBB9-DEDE-45E3-A524-D6E63C92B62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48" name="正方形/長方形 547">
          <a:extLst>
            <a:ext uri="{FF2B5EF4-FFF2-40B4-BE49-F238E27FC236}">
              <a16:creationId xmlns:a16="http://schemas.microsoft.com/office/drawing/2014/main" id="{5762CD2C-AF64-43C7-835A-29502356564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49" name="正方形/長方形 548">
          <a:extLst>
            <a:ext uri="{FF2B5EF4-FFF2-40B4-BE49-F238E27FC236}">
              <a16:creationId xmlns:a16="http://schemas.microsoft.com/office/drawing/2014/main" id="{515472B0-7C83-47D2-9126-FA72B6D5637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50" name="正方形/長方形 549">
          <a:extLst>
            <a:ext uri="{FF2B5EF4-FFF2-40B4-BE49-F238E27FC236}">
              <a16:creationId xmlns:a16="http://schemas.microsoft.com/office/drawing/2014/main" id="{135BE14C-3D11-4B56-9B51-E0EE42A288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51" name="正方形/長方形 550">
          <a:extLst>
            <a:ext uri="{FF2B5EF4-FFF2-40B4-BE49-F238E27FC236}">
              <a16:creationId xmlns:a16="http://schemas.microsoft.com/office/drawing/2014/main" id="{21E130E1-50B7-4B6F-BD05-474AE2AE217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52" name="正方形/長方形 551">
          <a:extLst>
            <a:ext uri="{FF2B5EF4-FFF2-40B4-BE49-F238E27FC236}">
              <a16:creationId xmlns:a16="http://schemas.microsoft.com/office/drawing/2014/main" id="{78B19333-D9E0-40DF-B92F-376741BFAB6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53" name="テキスト ボックス 552">
          <a:extLst>
            <a:ext uri="{FF2B5EF4-FFF2-40B4-BE49-F238E27FC236}">
              <a16:creationId xmlns:a16="http://schemas.microsoft.com/office/drawing/2014/main" id="{C524D291-8978-4F43-A226-EF820AEEDE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54" name="直線コネクタ 553">
          <a:extLst>
            <a:ext uri="{FF2B5EF4-FFF2-40B4-BE49-F238E27FC236}">
              <a16:creationId xmlns:a16="http://schemas.microsoft.com/office/drawing/2014/main" id="{88512714-9501-4525-9485-A13A5CD0CF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55" name="テキスト ボックス 554">
          <a:extLst>
            <a:ext uri="{FF2B5EF4-FFF2-40B4-BE49-F238E27FC236}">
              <a16:creationId xmlns:a16="http://schemas.microsoft.com/office/drawing/2014/main" id="{FCA1C07E-90E8-422D-9190-87BB315DF5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56" name="直線コネクタ 555">
          <a:extLst>
            <a:ext uri="{FF2B5EF4-FFF2-40B4-BE49-F238E27FC236}">
              <a16:creationId xmlns:a16="http://schemas.microsoft.com/office/drawing/2014/main" id="{EC4EB472-4A5E-4AA5-8DBB-A6DA3DC81A8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57" name="テキスト ボックス 556">
          <a:extLst>
            <a:ext uri="{FF2B5EF4-FFF2-40B4-BE49-F238E27FC236}">
              <a16:creationId xmlns:a16="http://schemas.microsoft.com/office/drawing/2014/main" id="{A6C5FAD0-BD1B-4FE4-895E-65A851A3CDE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58" name="直線コネクタ 557">
          <a:extLst>
            <a:ext uri="{FF2B5EF4-FFF2-40B4-BE49-F238E27FC236}">
              <a16:creationId xmlns:a16="http://schemas.microsoft.com/office/drawing/2014/main" id="{F08E5636-7E90-4FD6-A8E6-AF1F3086990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59" name="テキスト ボックス 558">
          <a:extLst>
            <a:ext uri="{FF2B5EF4-FFF2-40B4-BE49-F238E27FC236}">
              <a16:creationId xmlns:a16="http://schemas.microsoft.com/office/drawing/2014/main" id="{06007595-19AE-43DF-B449-3FE434394DB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60" name="直線コネクタ 559">
          <a:extLst>
            <a:ext uri="{FF2B5EF4-FFF2-40B4-BE49-F238E27FC236}">
              <a16:creationId xmlns:a16="http://schemas.microsoft.com/office/drawing/2014/main" id="{1E22A768-359C-4E2F-909B-353A19F8225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61" name="テキスト ボックス 560">
          <a:extLst>
            <a:ext uri="{FF2B5EF4-FFF2-40B4-BE49-F238E27FC236}">
              <a16:creationId xmlns:a16="http://schemas.microsoft.com/office/drawing/2014/main" id="{BF5AF22D-CBEE-47E5-A0A4-956F0E68CDE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62" name="直線コネクタ 561">
          <a:extLst>
            <a:ext uri="{FF2B5EF4-FFF2-40B4-BE49-F238E27FC236}">
              <a16:creationId xmlns:a16="http://schemas.microsoft.com/office/drawing/2014/main" id="{10067FFE-2320-489E-960C-024AAF63028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63" name="テキスト ボックス 562">
          <a:extLst>
            <a:ext uri="{FF2B5EF4-FFF2-40B4-BE49-F238E27FC236}">
              <a16:creationId xmlns:a16="http://schemas.microsoft.com/office/drawing/2014/main" id="{DEE1F8B5-9078-4BCF-A47C-0E56DDC2A6D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64" name="直線コネクタ 563">
          <a:extLst>
            <a:ext uri="{FF2B5EF4-FFF2-40B4-BE49-F238E27FC236}">
              <a16:creationId xmlns:a16="http://schemas.microsoft.com/office/drawing/2014/main" id="{6F83B063-6CB8-4CAB-8372-C9254C6CB3C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65" name="テキスト ボックス 564">
          <a:extLst>
            <a:ext uri="{FF2B5EF4-FFF2-40B4-BE49-F238E27FC236}">
              <a16:creationId xmlns:a16="http://schemas.microsoft.com/office/drawing/2014/main" id="{B90B56AE-B058-408C-B7F4-5D4DF8BCCD4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66" name="直線コネクタ 565">
          <a:extLst>
            <a:ext uri="{FF2B5EF4-FFF2-40B4-BE49-F238E27FC236}">
              <a16:creationId xmlns:a16="http://schemas.microsoft.com/office/drawing/2014/main" id="{440F41DA-54C1-4194-B2DC-CAF1FA937FA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67" name="テキスト ボックス 566">
          <a:extLst>
            <a:ext uri="{FF2B5EF4-FFF2-40B4-BE49-F238E27FC236}">
              <a16:creationId xmlns:a16="http://schemas.microsoft.com/office/drawing/2014/main" id="{EABD60C6-136F-419F-9574-035DBD53F59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68" name="直線コネクタ 567">
          <a:extLst>
            <a:ext uri="{FF2B5EF4-FFF2-40B4-BE49-F238E27FC236}">
              <a16:creationId xmlns:a16="http://schemas.microsoft.com/office/drawing/2014/main" id="{C261E099-840B-4171-9C98-29B128013F2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9" name="【保健センター・保健所】&#10;有形固定資産減価償却率グラフ枠">
          <a:extLst>
            <a:ext uri="{FF2B5EF4-FFF2-40B4-BE49-F238E27FC236}">
              <a16:creationId xmlns:a16="http://schemas.microsoft.com/office/drawing/2014/main" id="{06AE5B1D-65C7-4560-B2D2-02223BF671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570" name="直線コネクタ 569">
          <a:extLst>
            <a:ext uri="{FF2B5EF4-FFF2-40B4-BE49-F238E27FC236}">
              <a16:creationId xmlns:a16="http://schemas.microsoft.com/office/drawing/2014/main" id="{3136B063-7BE4-4084-99ED-CAFE37EBEE08}"/>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71" name="【保健センター・保健所】&#10;有形固定資産減価償却率最小値テキスト">
          <a:extLst>
            <a:ext uri="{FF2B5EF4-FFF2-40B4-BE49-F238E27FC236}">
              <a16:creationId xmlns:a16="http://schemas.microsoft.com/office/drawing/2014/main" id="{D7216453-C60F-47CF-8001-D8CF2EB4982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72" name="直線コネクタ 571">
          <a:extLst>
            <a:ext uri="{FF2B5EF4-FFF2-40B4-BE49-F238E27FC236}">
              <a16:creationId xmlns:a16="http://schemas.microsoft.com/office/drawing/2014/main" id="{53B7C751-058E-44A2-866A-5CE2CB4B6F2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73" name="【保健センター・保健所】&#10;有形固定資産減価償却率最大値テキスト">
          <a:extLst>
            <a:ext uri="{FF2B5EF4-FFF2-40B4-BE49-F238E27FC236}">
              <a16:creationId xmlns:a16="http://schemas.microsoft.com/office/drawing/2014/main" id="{AA9C5493-0A65-41C9-85C4-21CF6A269200}"/>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74" name="直線コネクタ 573">
          <a:extLst>
            <a:ext uri="{FF2B5EF4-FFF2-40B4-BE49-F238E27FC236}">
              <a16:creationId xmlns:a16="http://schemas.microsoft.com/office/drawing/2014/main" id="{3C9C44ED-4362-496F-8F42-5F6108620788}"/>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575" name="【保健センター・保健所】&#10;有形固定資産減価償却率平均値テキスト">
          <a:extLst>
            <a:ext uri="{FF2B5EF4-FFF2-40B4-BE49-F238E27FC236}">
              <a16:creationId xmlns:a16="http://schemas.microsoft.com/office/drawing/2014/main" id="{45054DD1-2ECE-4F19-B4FD-512C9E8BBACA}"/>
            </a:ext>
          </a:extLst>
        </xdr:cNvPr>
        <xdr:cNvSpPr txBox="1"/>
      </xdr:nvSpPr>
      <xdr:spPr>
        <a:xfrm>
          <a:off x="16357600" y="1023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76" name="フローチャート: 判断 575">
          <a:extLst>
            <a:ext uri="{FF2B5EF4-FFF2-40B4-BE49-F238E27FC236}">
              <a16:creationId xmlns:a16="http://schemas.microsoft.com/office/drawing/2014/main" id="{9DA20418-E5E5-4212-B33E-84682544F3D4}"/>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77" name="フローチャート: 判断 576">
          <a:extLst>
            <a:ext uri="{FF2B5EF4-FFF2-40B4-BE49-F238E27FC236}">
              <a16:creationId xmlns:a16="http://schemas.microsoft.com/office/drawing/2014/main" id="{3F47AE1E-D200-459E-AEFE-A4C4AC7D1CAD}"/>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78" name="フローチャート: 判断 577">
          <a:extLst>
            <a:ext uri="{FF2B5EF4-FFF2-40B4-BE49-F238E27FC236}">
              <a16:creationId xmlns:a16="http://schemas.microsoft.com/office/drawing/2014/main" id="{28A4CB28-AAE2-4E76-85EA-2BD65F521560}"/>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79" name="フローチャート: 判断 578">
          <a:extLst>
            <a:ext uri="{FF2B5EF4-FFF2-40B4-BE49-F238E27FC236}">
              <a16:creationId xmlns:a16="http://schemas.microsoft.com/office/drawing/2014/main" id="{C90C64AF-8FF5-4650-A419-BE67A0E7FA14}"/>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580" name="フローチャート: 判断 579">
          <a:extLst>
            <a:ext uri="{FF2B5EF4-FFF2-40B4-BE49-F238E27FC236}">
              <a16:creationId xmlns:a16="http://schemas.microsoft.com/office/drawing/2014/main" id="{A54FD26D-7FD3-49C7-9CE7-9938C28B0F7D}"/>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165A209B-964F-4A66-ABFF-D09B2D425AA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153617C0-1070-41C2-814D-2B235833D5A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825334B3-073E-42C6-8CBE-1B96022742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33896F19-EE7A-40B7-8560-6922703BBD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0985D96A-2531-44E4-9611-14ADF59F233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586" name="楕円 585">
          <a:extLst>
            <a:ext uri="{FF2B5EF4-FFF2-40B4-BE49-F238E27FC236}">
              <a16:creationId xmlns:a16="http://schemas.microsoft.com/office/drawing/2014/main" id="{82B6D4F7-C1EC-4159-88B0-430CE9F61D10}"/>
            </a:ext>
          </a:extLst>
        </xdr:cNvPr>
        <xdr:cNvSpPr/>
      </xdr:nvSpPr>
      <xdr:spPr>
        <a:xfrm>
          <a:off x="162687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12899</xdr:rowOff>
    </xdr:from>
    <xdr:ext cx="405111" cy="259045"/>
    <xdr:sp macro="" textlink="">
      <xdr:nvSpPr>
        <xdr:cNvPr id="587" name="【保健センター・保健所】&#10;有形固定資産減価償却率該当値テキスト">
          <a:extLst>
            <a:ext uri="{FF2B5EF4-FFF2-40B4-BE49-F238E27FC236}">
              <a16:creationId xmlns:a16="http://schemas.microsoft.com/office/drawing/2014/main" id="{F50801D7-BA2D-4380-9D44-349C3BED33AB}"/>
            </a:ext>
          </a:extLst>
        </xdr:cNvPr>
        <xdr:cNvSpPr txBox="1"/>
      </xdr:nvSpPr>
      <xdr:spPr>
        <a:xfrm>
          <a:off x="16357600" y="9956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128815</xdr:rowOff>
    </xdr:from>
    <xdr:to>
      <xdr:col>81</xdr:col>
      <xdr:colOff>101600</xdr:colOff>
      <xdr:row>59</xdr:row>
      <xdr:rowOff>58965</xdr:rowOff>
    </xdr:to>
    <xdr:sp macro="" textlink="">
      <xdr:nvSpPr>
        <xdr:cNvPr id="588" name="楕円 587">
          <a:extLst>
            <a:ext uri="{FF2B5EF4-FFF2-40B4-BE49-F238E27FC236}">
              <a16:creationId xmlns:a16="http://schemas.microsoft.com/office/drawing/2014/main" id="{7C8FF0C3-168C-4374-8396-32F424141A31}"/>
            </a:ext>
          </a:extLst>
        </xdr:cNvPr>
        <xdr:cNvSpPr/>
      </xdr:nvSpPr>
      <xdr:spPr>
        <a:xfrm>
          <a:off x="15430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8165</xdr:rowOff>
    </xdr:from>
    <xdr:to>
      <xdr:col>85</xdr:col>
      <xdr:colOff>127000</xdr:colOff>
      <xdr:row>59</xdr:row>
      <xdr:rowOff>40822</xdr:rowOff>
    </xdr:to>
    <xdr:cxnSp macro="">
      <xdr:nvCxnSpPr>
        <xdr:cNvPr id="589" name="直線コネクタ 588">
          <a:extLst>
            <a:ext uri="{FF2B5EF4-FFF2-40B4-BE49-F238E27FC236}">
              <a16:creationId xmlns:a16="http://schemas.microsoft.com/office/drawing/2014/main" id="{D88DEF8B-F022-464D-A3C9-803C9FEADECB}"/>
            </a:ext>
          </a:extLst>
        </xdr:cNvPr>
        <xdr:cNvCxnSpPr/>
      </xdr:nvCxnSpPr>
      <xdr:spPr>
        <a:xfrm>
          <a:off x="15481300" y="101237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96157</xdr:rowOff>
    </xdr:from>
    <xdr:to>
      <xdr:col>76</xdr:col>
      <xdr:colOff>165100</xdr:colOff>
      <xdr:row>59</xdr:row>
      <xdr:rowOff>26307</xdr:rowOff>
    </xdr:to>
    <xdr:sp macro="" textlink="">
      <xdr:nvSpPr>
        <xdr:cNvPr id="590" name="楕円 589">
          <a:extLst>
            <a:ext uri="{FF2B5EF4-FFF2-40B4-BE49-F238E27FC236}">
              <a16:creationId xmlns:a16="http://schemas.microsoft.com/office/drawing/2014/main" id="{1C865CD8-288C-4E3D-9B77-1D784488A57A}"/>
            </a:ext>
          </a:extLst>
        </xdr:cNvPr>
        <xdr:cNvSpPr/>
      </xdr:nvSpPr>
      <xdr:spPr>
        <a:xfrm>
          <a:off x="14541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146957</xdr:rowOff>
    </xdr:from>
    <xdr:to>
      <xdr:col>81</xdr:col>
      <xdr:colOff>50800</xdr:colOff>
      <xdr:row>59</xdr:row>
      <xdr:rowOff>8165</xdr:rowOff>
    </xdr:to>
    <xdr:cxnSp macro="">
      <xdr:nvCxnSpPr>
        <xdr:cNvPr id="591" name="直線コネクタ 590">
          <a:extLst>
            <a:ext uri="{FF2B5EF4-FFF2-40B4-BE49-F238E27FC236}">
              <a16:creationId xmlns:a16="http://schemas.microsoft.com/office/drawing/2014/main" id="{1ACEEC8B-7D43-4730-8074-2899EC833E14}"/>
            </a:ext>
          </a:extLst>
        </xdr:cNvPr>
        <xdr:cNvCxnSpPr/>
      </xdr:nvCxnSpPr>
      <xdr:spPr>
        <a:xfrm>
          <a:off x="14592300" y="100910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592" name="楕円 591">
          <a:extLst>
            <a:ext uri="{FF2B5EF4-FFF2-40B4-BE49-F238E27FC236}">
              <a16:creationId xmlns:a16="http://schemas.microsoft.com/office/drawing/2014/main" id="{F93EB533-4314-478B-A749-133E3E4A7B5E}"/>
            </a:ext>
          </a:extLst>
        </xdr:cNvPr>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146957</xdr:rowOff>
    </xdr:to>
    <xdr:cxnSp macro="">
      <xdr:nvCxnSpPr>
        <xdr:cNvPr id="593" name="直線コネクタ 592">
          <a:extLst>
            <a:ext uri="{FF2B5EF4-FFF2-40B4-BE49-F238E27FC236}">
              <a16:creationId xmlns:a16="http://schemas.microsoft.com/office/drawing/2014/main" id="{DAEBA556-B4A5-4BDD-AB46-44FE1EAD0E65}"/>
            </a:ext>
          </a:extLst>
        </xdr:cNvPr>
        <xdr:cNvCxnSpPr/>
      </xdr:nvCxnSpPr>
      <xdr:spPr>
        <a:xfrm>
          <a:off x="13703300" y="100584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30843</xdr:rowOff>
    </xdr:from>
    <xdr:to>
      <xdr:col>67</xdr:col>
      <xdr:colOff>101600</xdr:colOff>
      <xdr:row>58</xdr:row>
      <xdr:rowOff>132443</xdr:rowOff>
    </xdr:to>
    <xdr:sp macro="" textlink="">
      <xdr:nvSpPr>
        <xdr:cNvPr id="594" name="楕円 593">
          <a:extLst>
            <a:ext uri="{FF2B5EF4-FFF2-40B4-BE49-F238E27FC236}">
              <a16:creationId xmlns:a16="http://schemas.microsoft.com/office/drawing/2014/main" id="{7F1E2AA9-07EE-4836-894F-61F6D6B6CA10}"/>
            </a:ext>
          </a:extLst>
        </xdr:cNvPr>
        <xdr:cNvSpPr/>
      </xdr:nvSpPr>
      <xdr:spPr>
        <a:xfrm>
          <a:off x="12763500" y="99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81643</xdr:rowOff>
    </xdr:from>
    <xdr:to>
      <xdr:col>71</xdr:col>
      <xdr:colOff>177800</xdr:colOff>
      <xdr:row>58</xdr:row>
      <xdr:rowOff>114300</xdr:rowOff>
    </xdr:to>
    <xdr:cxnSp macro="">
      <xdr:nvCxnSpPr>
        <xdr:cNvPr id="595" name="直線コネクタ 594">
          <a:extLst>
            <a:ext uri="{FF2B5EF4-FFF2-40B4-BE49-F238E27FC236}">
              <a16:creationId xmlns:a16="http://schemas.microsoft.com/office/drawing/2014/main" id="{1A641923-DF45-4DA5-89E9-90A3C37DC97A}"/>
            </a:ext>
          </a:extLst>
        </xdr:cNvPr>
        <xdr:cNvCxnSpPr/>
      </xdr:nvCxnSpPr>
      <xdr:spPr>
        <a:xfrm>
          <a:off x="12814300" y="1002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61521</xdr:rowOff>
    </xdr:from>
    <xdr:ext cx="405111" cy="259045"/>
    <xdr:sp macro="" textlink="">
      <xdr:nvSpPr>
        <xdr:cNvPr id="596" name="n_1aveValue【保健センター・保健所】&#10;有形固定資産減価償却率">
          <a:extLst>
            <a:ext uri="{FF2B5EF4-FFF2-40B4-BE49-F238E27FC236}">
              <a16:creationId xmlns:a16="http://schemas.microsoft.com/office/drawing/2014/main" id="{D353CC98-B7CF-42F1-8B09-3C6BEA92E298}"/>
            </a:ext>
          </a:extLst>
        </xdr:cNvPr>
        <xdr:cNvSpPr txBox="1"/>
      </xdr:nvSpPr>
      <xdr:spPr>
        <a:xfrm>
          <a:off x="15266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9270</xdr:rowOff>
    </xdr:from>
    <xdr:ext cx="405111" cy="259045"/>
    <xdr:sp macro="" textlink="">
      <xdr:nvSpPr>
        <xdr:cNvPr id="597" name="n_2aveValue【保健センター・保健所】&#10;有形固定資産減価償却率">
          <a:extLst>
            <a:ext uri="{FF2B5EF4-FFF2-40B4-BE49-F238E27FC236}">
              <a16:creationId xmlns:a16="http://schemas.microsoft.com/office/drawing/2014/main" id="{30E6FE10-82AB-4B14-B962-7D2D9AB87FB5}"/>
            </a:ext>
          </a:extLst>
        </xdr:cNvPr>
        <xdr:cNvSpPr txBox="1"/>
      </xdr:nvSpPr>
      <xdr:spPr>
        <a:xfrm>
          <a:off x="14389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598" name="n_3aveValue【保健センター・保健所】&#10;有形固定資産減価償却率">
          <a:extLst>
            <a:ext uri="{FF2B5EF4-FFF2-40B4-BE49-F238E27FC236}">
              <a16:creationId xmlns:a16="http://schemas.microsoft.com/office/drawing/2014/main" id="{8B473D87-9429-4B0E-8966-D0861770D55E}"/>
            </a:ext>
          </a:extLst>
        </xdr:cNvPr>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599" name="n_4aveValue【保健センター・保健所】&#10;有形固定資産減価償却率">
          <a:extLst>
            <a:ext uri="{FF2B5EF4-FFF2-40B4-BE49-F238E27FC236}">
              <a16:creationId xmlns:a16="http://schemas.microsoft.com/office/drawing/2014/main" id="{E25CA8D9-132E-4E44-AB19-7ADC280A4286}"/>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75492</xdr:rowOff>
    </xdr:from>
    <xdr:ext cx="405111" cy="259045"/>
    <xdr:sp macro="" textlink="">
      <xdr:nvSpPr>
        <xdr:cNvPr id="600" name="n_1mainValue【保健センター・保健所】&#10;有形固定資産減価償却率">
          <a:extLst>
            <a:ext uri="{FF2B5EF4-FFF2-40B4-BE49-F238E27FC236}">
              <a16:creationId xmlns:a16="http://schemas.microsoft.com/office/drawing/2014/main" id="{169EE60A-8F60-431B-9F32-E73037792989}"/>
            </a:ext>
          </a:extLst>
        </xdr:cNvPr>
        <xdr:cNvSpPr txBox="1"/>
      </xdr:nvSpPr>
      <xdr:spPr>
        <a:xfrm>
          <a:off x="152660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42834</xdr:rowOff>
    </xdr:from>
    <xdr:ext cx="405111" cy="259045"/>
    <xdr:sp macro="" textlink="">
      <xdr:nvSpPr>
        <xdr:cNvPr id="601" name="n_2mainValue【保健センター・保健所】&#10;有形固定資産減価償却率">
          <a:extLst>
            <a:ext uri="{FF2B5EF4-FFF2-40B4-BE49-F238E27FC236}">
              <a16:creationId xmlns:a16="http://schemas.microsoft.com/office/drawing/2014/main" id="{EAA4CF93-0C99-461A-8BF1-0FBE5633D38A}"/>
            </a:ext>
          </a:extLst>
        </xdr:cNvPr>
        <xdr:cNvSpPr txBox="1"/>
      </xdr:nvSpPr>
      <xdr:spPr>
        <a:xfrm>
          <a:off x="14389744" y="98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602" name="n_3mainValue【保健センター・保健所】&#10;有形固定資産減価償却率">
          <a:extLst>
            <a:ext uri="{FF2B5EF4-FFF2-40B4-BE49-F238E27FC236}">
              <a16:creationId xmlns:a16="http://schemas.microsoft.com/office/drawing/2014/main" id="{EB2ADDA4-D61F-4C54-99DB-409A4342B533}"/>
            </a:ext>
          </a:extLst>
        </xdr:cNvPr>
        <xdr:cNvSpPr txBox="1"/>
      </xdr:nvSpPr>
      <xdr:spPr>
        <a:xfrm>
          <a:off x="13500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148970</xdr:rowOff>
    </xdr:from>
    <xdr:ext cx="405111" cy="259045"/>
    <xdr:sp macro="" textlink="">
      <xdr:nvSpPr>
        <xdr:cNvPr id="603" name="n_4mainValue【保健センター・保健所】&#10;有形固定資産減価償却率">
          <a:extLst>
            <a:ext uri="{FF2B5EF4-FFF2-40B4-BE49-F238E27FC236}">
              <a16:creationId xmlns:a16="http://schemas.microsoft.com/office/drawing/2014/main" id="{0D6E888B-C5FC-4C1C-B18A-ABA8BE6FCAB5}"/>
            </a:ext>
          </a:extLst>
        </xdr:cNvPr>
        <xdr:cNvSpPr txBox="1"/>
      </xdr:nvSpPr>
      <xdr:spPr>
        <a:xfrm>
          <a:off x="12611744" y="975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04" name="正方形/長方形 603">
          <a:extLst>
            <a:ext uri="{FF2B5EF4-FFF2-40B4-BE49-F238E27FC236}">
              <a16:creationId xmlns:a16="http://schemas.microsoft.com/office/drawing/2014/main" id="{149C23CF-44C2-4F90-AD2D-7892631CF6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5" name="正方形/長方形 604">
          <a:extLst>
            <a:ext uri="{FF2B5EF4-FFF2-40B4-BE49-F238E27FC236}">
              <a16:creationId xmlns:a16="http://schemas.microsoft.com/office/drawing/2014/main" id="{9030EF4F-7DE6-424F-87C8-03B37DC0C57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6" name="正方形/長方形 605">
          <a:extLst>
            <a:ext uri="{FF2B5EF4-FFF2-40B4-BE49-F238E27FC236}">
              <a16:creationId xmlns:a16="http://schemas.microsoft.com/office/drawing/2014/main" id="{ED379951-A4BE-4784-9860-FDA21DEC9E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7" name="正方形/長方形 606">
          <a:extLst>
            <a:ext uri="{FF2B5EF4-FFF2-40B4-BE49-F238E27FC236}">
              <a16:creationId xmlns:a16="http://schemas.microsoft.com/office/drawing/2014/main" id="{8FC50D08-D50A-455A-9A7B-DE53EEC2B6B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8" name="正方形/長方形 607">
          <a:extLst>
            <a:ext uri="{FF2B5EF4-FFF2-40B4-BE49-F238E27FC236}">
              <a16:creationId xmlns:a16="http://schemas.microsoft.com/office/drawing/2014/main" id="{519058BE-2FFC-4D70-AB5E-075884AF6A2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9" name="正方形/長方形 608">
          <a:extLst>
            <a:ext uri="{FF2B5EF4-FFF2-40B4-BE49-F238E27FC236}">
              <a16:creationId xmlns:a16="http://schemas.microsoft.com/office/drawing/2014/main" id="{370326B3-6B74-4CA9-928D-721A3258F8F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0" name="正方形/長方形 609">
          <a:extLst>
            <a:ext uri="{FF2B5EF4-FFF2-40B4-BE49-F238E27FC236}">
              <a16:creationId xmlns:a16="http://schemas.microsoft.com/office/drawing/2014/main" id="{C78325EF-5EB9-4C97-BC42-D2CDE9287CE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1" name="正方形/長方形 610">
          <a:extLst>
            <a:ext uri="{FF2B5EF4-FFF2-40B4-BE49-F238E27FC236}">
              <a16:creationId xmlns:a16="http://schemas.microsoft.com/office/drawing/2014/main" id="{91921DBA-AA0C-4DC6-881B-94A27B57677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2" name="テキスト ボックス 611">
          <a:extLst>
            <a:ext uri="{FF2B5EF4-FFF2-40B4-BE49-F238E27FC236}">
              <a16:creationId xmlns:a16="http://schemas.microsoft.com/office/drawing/2014/main" id="{4BB5DF5F-1FBB-4A53-BCE5-11986EE89D5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3" name="直線コネクタ 612">
          <a:extLst>
            <a:ext uri="{FF2B5EF4-FFF2-40B4-BE49-F238E27FC236}">
              <a16:creationId xmlns:a16="http://schemas.microsoft.com/office/drawing/2014/main" id="{A12F7739-2D11-4913-84B7-3AF74A22E6E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14" name="直線コネクタ 613">
          <a:extLst>
            <a:ext uri="{FF2B5EF4-FFF2-40B4-BE49-F238E27FC236}">
              <a16:creationId xmlns:a16="http://schemas.microsoft.com/office/drawing/2014/main" id="{F61ABF64-DE1C-4952-9104-E222CF799BD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15" name="テキスト ボックス 614">
          <a:extLst>
            <a:ext uri="{FF2B5EF4-FFF2-40B4-BE49-F238E27FC236}">
              <a16:creationId xmlns:a16="http://schemas.microsoft.com/office/drawing/2014/main" id="{9E2A5DE4-8500-40DC-BBEA-87110901AA6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16" name="直線コネクタ 615">
          <a:extLst>
            <a:ext uri="{FF2B5EF4-FFF2-40B4-BE49-F238E27FC236}">
              <a16:creationId xmlns:a16="http://schemas.microsoft.com/office/drawing/2014/main" id="{3EE87075-BCA4-4597-896E-EF9399F347F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17" name="テキスト ボックス 616">
          <a:extLst>
            <a:ext uri="{FF2B5EF4-FFF2-40B4-BE49-F238E27FC236}">
              <a16:creationId xmlns:a16="http://schemas.microsoft.com/office/drawing/2014/main" id="{3D219A64-A0D0-402D-8856-CC21DA8AD5E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18" name="直線コネクタ 617">
          <a:extLst>
            <a:ext uri="{FF2B5EF4-FFF2-40B4-BE49-F238E27FC236}">
              <a16:creationId xmlns:a16="http://schemas.microsoft.com/office/drawing/2014/main" id="{ED0CD34B-E275-442D-9D23-B5C6BC72357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19" name="テキスト ボックス 618">
          <a:extLst>
            <a:ext uri="{FF2B5EF4-FFF2-40B4-BE49-F238E27FC236}">
              <a16:creationId xmlns:a16="http://schemas.microsoft.com/office/drawing/2014/main" id="{AEF3C9DA-6E3B-403C-AD59-234F4BAEBDA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20" name="直線コネクタ 619">
          <a:extLst>
            <a:ext uri="{FF2B5EF4-FFF2-40B4-BE49-F238E27FC236}">
              <a16:creationId xmlns:a16="http://schemas.microsoft.com/office/drawing/2014/main" id="{F9D9AA65-D4CB-43D6-B764-9E2A1B604CE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21" name="テキスト ボックス 620">
          <a:extLst>
            <a:ext uri="{FF2B5EF4-FFF2-40B4-BE49-F238E27FC236}">
              <a16:creationId xmlns:a16="http://schemas.microsoft.com/office/drawing/2014/main" id="{10FF984F-92E5-4AAD-A829-BC791279614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22" name="直線コネクタ 621">
          <a:extLst>
            <a:ext uri="{FF2B5EF4-FFF2-40B4-BE49-F238E27FC236}">
              <a16:creationId xmlns:a16="http://schemas.microsoft.com/office/drawing/2014/main" id="{05A01597-D79A-4229-A545-47FD657A1ED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23" name="テキスト ボックス 622">
          <a:extLst>
            <a:ext uri="{FF2B5EF4-FFF2-40B4-BE49-F238E27FC236}">
              <a16:creationId xmlns:a16="http://schemas.microsoft.com/office/drawing/2014/main" id="{66FA55F0-694C-4A2C-A061-7EC918FD907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24" name="直線コネクタ 623">
          <a:extLst>
            <a:ext uri="{FF2B5EF4-FFF2-40B4-BE49-F238E27FC236}">
              <a16:creationId xmlns:a16="http://schemas.microsoft.com/office/drawing/2014/main" id="{D25928CF-DAA1-466D-9230-A82F5DBE879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25" name="テキスト ボックス 624">
          <a:extLst>
            <a:ext uri="{FF2B5EF4-FFF2-40B4-BE49-F238E27FC236}">
              <a16:creationId xmlns:a16="http://schemas.microsoft.com/office/drawing/2014/main" id="{16D93CD0-2F9F-4C92-A8FA-175BBC2BCF9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6" name="直線コネクタ 625">
          <a:extLst>
            <a:ext uri="{FF2B5EF4-FFF2-40B4-BE49-F238E27FC236}">
              <a16:creationId xmlns:a16="http://schemas.microsoft.com/office/drawing/2014/main" id="{A678E977-C89A-4D8B-B2E7-861B1F0D4B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27" name="テキスト ボックス 626">
          <a:extLst>
            <a:ext uri="{FF2B5EF4-FFF2-40B4-BE49-F238E27FC236}">
              <a16:creationId xmlns:a16="http://schemas.microsoft.com/office/drawing/2014/main" id="{D0698B1A-5F60-41C3-9DA7-47AA85B8C4A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28" name="【保健センター・保健所】&#10;一人当たり面積グラフ枠">
          <a:extLst>
            <a:ext uri="{FF2B5EF4-FFF2-40B4-BE49-F238E27FC236}">
              <a16:creationId xmlns:a16="http://schemas.microsoft.com/office/drawing/2014/main" id="{27C93579-AE37-48E7-99A5-79CFC5E3468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29" name="直線コネクタ 628">
          <a:extLst>
            <a:ext uri="{FF2B5EF4-FFF2-40B4-BE49-F238E27FC236}">
              <a16:creationId xmlns:a16="http://schemas.microsoft.com/office/drawing/2014/main" id="{7C29D837-0AA5-4D96-AE89-4A1C1E4F6D65}"/>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30" name="【保健センター・保健所】&#10;一人当たり面積最小値テキスト">
          <a:extLst>
            <a:ext uri="{FF2B5EF4-FFF2-40B4-BE49-F238E27FC236}">
              <a16:creationId xmlns:a16="http://schemas.microsoft.com/office/drawing/2014/main" id="{E181A78F-D625-4979-A8CD-5581CE5232F1}"/>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31" name="直線コネクタ 630">
          <a:extLst>
            <a:ext uri="{FF2B5EF4-FFF2-40B4-BE49-F238E27FC236}">
              <a16:creationId xmlns:a16="http://schemas.microsoft.com/office/drawing/2014/main" id="{1FCD4507-9CCF-4D8C-B0B8-88E30BFDDA2D}"/>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32" name="【保健センター・保健所】&#10;一人当たり面積最大値テキスト">
          <a:extLst>
            <a:ext uri="{FF2B5EF4-FFF2-40B4-BE49-F238E27FC236}">
              <a16:creationId xmlns:a16="http://schemas.microsoft.com/office/drawing/2014/main" id="{FAAEACE0-F017-4C5D-8E1C-91088DD49308}"/>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33" name="直線コネクタ 632">
          <a:extLst>
            <a:ext uri="{FF2B5EF4-FFF2-40B4-BE49-F238E27FC236}">
              <a16:creationId xmlns:a16="http://schemas.microsoft.com/office/drawing/2014/main" id="{699B1867-2C28-41EA-A2CC-441E69570A0E}"/>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634" name="【保健センター・保健所】&#10;一人当たり面積平均値テキスト">
          <a:extLst>
            <a:ext uri="{FF2B5EF4-FFF2-40B4-BE49-F238E27FC236}">
              <a16:creationId xmlns:a16="http://schemas.microsoft.com/office/drawing/2014/main" id="{FE7AB72B-EA38-4ED8-8062-A0641921434E}"/>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35" name="フローチャート: 判断 634">
          <a:extLst>
            <a:ext uri="{FF2B5EF4-FFF2-40B4-BE49-F238E27FC236}">
              <a16:creationId xmlns:a16="http://schemas.microsoft.com/office/drawing/2014/main" id="{86E28984-CA09-4E39-B9D3-E4B5D64DE58F}"/>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36" name="フローチャート: 判断 635">
          <a:extLst>
            <a:ext uri="{FF2B5EF4-FFF2-40B4-BE49-F238E27FC236}">
              <a16:creationId xmlns:a16="http://schemas.microsoft.com/office/drawing/2014/main" id="{50DA02C0-E7F3-4D61-A71A-405EC7216586}"/>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37" name="フローチャート: 判断 636">
          <a:extLst>
            <a:ext uri="{FF2B5EF4-FFF2-40B4-BE49-F238E27FC236}">
              <a16:creationId xmlns:a16="http://schemas.microsoft.com/office/drawing/2014/main" id="{B5237104-4896-4C23-9D33-C26A0283986E}"/>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638" name="フローチャート: 判断 637">
          <a:extLst>
            <a:ext uri="{FF2B5EF4-FFF2-40B4-BE49-F238E27FC236}">
              <a16:creationId xmlns:a16="http://schemas.microsoft.com/office/drawing/2014/main" id="{63319C2F-7E58-49D9-BD57-7E8F662BB1C4}"/>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639" name="フローチャート: 判断 638">
          <a:extLst>
            <a:ext uri="{FF2B5EF4-FFF2-40B4-BE49-F238E27FC236}">
              <a16:creationId xmlns:a16="http://schemas.microsoft.com/office/drawing/2014/main" id="{6921325C-006B-4F89-97BD-12536D3FD1B4}"/>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03A4CDB-22B1-4E76-8418-92B2361EE0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5418934-9F92-41EF-819F-FFBF5DA921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04A42E7-4182-4E27-8455-878970A723B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F9E81EE-0F0F-4CA1-B169-92E0413CBE2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A661E6A-26AE-46D4-8D0B-2F292519BE8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61867</xdr:rowOff>
    </xdr:from>
    <xdr:to>
      <xdr:col>116</xdr:col>
      <xdr:colOff>114300</xdr:colOff>
      <xdr:row>61</xdr:row>
      <xdr:rowOff>163467</xdr:rowOff>
    </xdr:to>
    <xdr:sp macro="" textlink="">
      <xdr:nvSpPr>
        <xdr:cNvPr id="645" name="楕円 644">
          <a:extLst>
            <a:ext uri="{FF2B5EF4-FFF2-40B4-BE49-F238E27FC236}">
              <a16:creationId xmlns:a16="http://schemas.microsoft.com/office/drawing/2014/main" id="{99CCDE28-7AA9-4388-B2D0-58E3C2A60DB4}"/>
            </a:ext>
          </a:extLst>
        </xdr:cNvPr>
        <xdr:cNvSpPr/>
      </xdr:nvSpPr>
      <xdr:spPr>
        <a:xfrm>
          <a:off x="221107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84744</xdr:rowOff>
    </xdr:from>
    <xdr:ext cx="469744" cy="259045"/>
    <xdr:sp macro="" textlink="">
      <xdr:nvSpPr>
        <xdr:cNvPr id="646" name="【保健センター・保健所】&#10;一人当たり面積該当値テキスト">
          <a:extLst>
            <a:ext uri="{FF2B5EF4-FFF2-40B4-BE49-F238E27FC236}">
              <a16:creationId xmlns:a16="http://schemas.microsoft.com/office/drawing/2014/main" id="{B0E1354B-87EA-4656-84DA-2FA5412A6E3F}"/>
            </a:ext>
          </a:extLst>
        </xdr:cNvPr>
        <xdr:cNvSpPr txBox="1"/>
      </xdr:nvSpPr>
      <xdr:spPr>
        <a:xfrm>
          <a:off x="22199600" y="1037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71665</xdr:rowOff>
    </xdr:from>
    <xdr:to>
      <xdr:col>112</xdr:col>
      <xdr:colOff>38100</xdr:colOff>
      <xdr:row>62</xdr:row>
      <xdr:rowOff>1815</xdr:rowOff>
    </xdr:to>
    <xdr:sp macro="" textlink="">
      <xdr:nvSpPr>
        <xdr:cNvPr id="647" name="楕円 646">
          <a:extLst>
            <a:ext uri="{FF2B5EF4-FFF2-40B4-BE49-F238E27FC236}">
              <a16:creationId xmlns:a16="http://schemas.microsoft.com/office/drawing/2014/main" id="{10394551-B85B-408C-BBDC-845E228776AC}"/>
            </a:ext>
          </a:extLst>
        </xdr:cNvPr>
        <xdr:cNvSpPr/>
      </xdr:nvSpPr>
      <xdr:spPr>
        <a:xfrm>
          <a:off x="21272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112667</xdr:rowOff>
    </xdr:from>
    <xdr:to>
      <xdr:col>116</xdr:col>
      <xdr:colOff>63500</xdr:colOff>
      <xdr:row>61</xdr:row>
      <xdr:rowOff>122465</xdr:rowOff>
    </xdr:to>
    <xdr:cxnSp macro="">
      <xdr:nvCxnSpPr>
        <xdr:cNvPr id="648" name="直線コネクタ 647">
          <a:extLst>
            <a:ext uri="{FF2B5EF4-FFF2-40B4-BE49-F238E27FC236}">
              <a16:creationId xmlns:a16="http://schemas.microsoft.com/office/drawing/2014/main" id="{B1526F1F-7EEF-4595-A711-FAAF8169D72E}"/>
            </a:ext>
          </a:extLst>
        </xdr:cNvPr>
        <xdr:cNvCxnSpPr/>
      </xdr:nvCxnSpPr>
      <xdr:spPr>
        <a:xfrm flipV="1">
          <a:off x="21323300" y="1057111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81462</xdr:rowOff>
    </xdr:from>
    <xdr:to>
      <xdr:col>107</xdr:col>
      <xdr:colOff>101600</xdr:colOff>
      <xdr:row>62</xdr:row>
      <xdr:rowOff>11612</xdr:rowOff>
    </xdr:to>
    <xdr:sp macro="" textlink="">
      <xdr:nvSpPr>
        <xdr:cNvPr id="649" name="楕円 648">
          <a:extLst>
            <a:ext uri="{FF2B5EF4-FFF2-40B4-BE49-F238E27FC236}">
              <a16:creationId xmlns:a16="http://schemas.microsoft.com/office/drawing/2014/main" id="{E251DFD2-F219-4ED6-BF92-E48171A7C992}"/>
            </a:ext>
          </a:extLst>
        </xdr:cNvPr>
        <xdr:cNvSpPr/>
      </xdr:nvSpPr>
      <xdr:spPr>
        <a:xfrm>
          <a:off x="20383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122465</xdr:rowOff>
    </xdr:from>
    <xdr:to>
      <xdr:col>111</xdr:col>
      <xdr:colOff>177800</xdr:colOff>
      <xdr:row>61</xdr:row>
      <xdr:rowOff>132262</xdr:rowOff>
    </xdr:to>
    <xdr:cxnSp macro="">
      <xdr:nvCxnSpPr>
        <xdr:cNvPr id="650" name="直線コネクタ 649">
          <a:extLst>
            <a:ext uri="{FF2B5EF4-FFF2-40B4-BE49-F238E27FC236}">
              <a16:creationId xmlns:a16="http://schemas.microsoft.com/office/drawing/2014/main" id="{A9095EC1-7229-4E79-A1F6-60F8C9B19E86}"/>
            </a:ext>
          </a:extLst>
        </xdr:cNvPr>
        <xdr:cNvCxnSpPr/>
      </xdr:nvCxnSpPr>
      <xdr:spPr>
        <a:xfrm flipV="1">
          <a:off x="20434300" y="105809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87993</xdr:rowOff>
    </xdr:from>
    <xdr:to>
      <xdr:col>102</xdr:col>
      <xdr:colOff>165100</xdr:colOff>
      <xdr:row>62</xdr:row>
      <xdr:rowOff>18143</xdr:rowOff>
    </xdr:to>
    <xdr:sp macro="" textlink="">
      <xdr:nvSpPr>
        <xdr:cNvPr id="651" name="楕円 650">
          <a:extLst>
            <a:ext uri="{FF2B5EF4-FFF2-40B4-BE49-F238E27FC236}">
              <a16:creationId xmlns:a16="http://schemas.microsoft.com/office/drawing/2014/main" id="{5AF9ECB2-1E01-4440-B0B9-8BE57FCBDE20}"/>
            </a:ext>
          </a:extLst>
        </xdr:cNvPr>
        <xdr:cNvSpPr/>
      </xdr:nvSpPr>
      <xdr:spPr>
        <a:xfrm>
          <a:off x="19494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132262</xdr:rowOff>
    </xdr:from>
    <xdr:to>
      <xdr:col>107</xdr:col>
      <xdr:colOff>50800</xdr:colOff>
      <xdr:row>61</xdr:row>
      <xdr:rowOff>138793</xdr:rowOff>
    </xdr:to>
    <xdr:cxnSp macro="">
      <xdr:nvCxnSpPr>
        <xdr:cNvPr id="652" name="直線コネクタ 651">
          <a:extLst>
            <a:ext uri="{FF2B5EF4-FFF2-40B4-BE49-F238E27FC236}">
              <a16:creationId xmlns:a16="http://schemas.microsoft.com/office/drawing/2014/main" id="{5FB23272-CA09-4BD9-931E-865B31554064}"/>
            </a:ext>
          </a:extLst>
        </xdr:cNvPr>
        <xdr:cNvCxnSpPr/>
      </xdr:nvCxnSpPr>
      <xdr:spPr>
        <a:xfrm flipV="1">
          <a:off x="19545300" y="105907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97790</xdr:rowOff>
    </xdr:from>
    <xdr:to>
      <xdr:col>98</xdr:col>
      <xdr:colOff>38100</xdr:colOff>
      <xdr:row>62</xdr:row>
      <xdr:rowOff>27940</xdr:rowOff>
    </xdr:to>
    <xdr:sp macro="" textlink="">
      <xdr:nvSpPr>
        <xdr:cNvPr id="653" name="楕円 652">
          <a:extLst>
            <a:ext uri="{FF2B5EF4-FFF2-40B4-BE49-F238E27FC236}">
              <a16:creationId xmlns:a16="http://schemas.microsoft.com/office/drawing/2014/main" id="{D3FD0E42-BCE0-4158-8F32-F100924C6649}"/>
            </a:ext>
          </a:extLst>
        </xdr:cNvPr>
        <xdr:cNvSpPr/>
      </xdr:nvSpPr>
      <xdr:spPr>
        <a:xfrm>
          <a:off x="18605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138793</xdr:rowOff>
    </xdr:from>
    <xdr:to>
      <xdr:col>102</xdr:col>
      <xdr:colOff>114300</xdr:colOff>
      <xdr:row>61</xdr:row>
      <xdr:rowOff>148590</xdr:rowOff>
    </xdr:to>
    <xdr:cxnSp macro="">
      <xdr:nvCxnSpPr>
        <xdr:cNvPr id="654" name="直線コネクタ 653">
          <a:extLst>
            <a:ext uri="{FF2B5EF4-FFF2-40B4-BE49-F238E27FC236}">
              <a16:creationId xmlns:a16="http://schemas.microsoft.com/office/drawing/2014/main" id="{87284B1C-0210-43A8-8460-768D6C0F2F8D}"/>
            </a:ext>
          </a:extLst>
        </xdr:cNvPr>
        <xdr:cNvCxnSpPr/>
      </xdr:nvCxnSpPr>
      <xdr:spPr>
        <a:xfrm flipV="1">
          <a:off x="18656300" y="1059724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655" name="n_1aveValue【保健センター・保健所】&#10;一人当たり面積">
          <a:extLst>
            <a:ext uri="{FF2B5EF4-FFF2-40B4-BE49-F238E27FC236}">
              <a16:creationId xmlns:a16="http://schemas.microsoft.com/office/drawing/2014/main" id="{95FBE464-CECC-4B0E-9565-B63C00C24598}"/>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656" name="n_2aveValue【保健センター・保健所】&#10;一人当たり面積">
          <a:extLst>
            <a:ext uri="{FF2B5EF4-FFF2-40B4-BE49-F238E27FC236}">
              <a16:creationId xmlns:a16="http://schemas.microsoft.com/office/drawing/2014/main" id="{AD2EC01F-A4F7-4240-8CF0-E71BED96BE76}"/>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657" name="n_3aveValue【保健センター・保健所】&#10;一人当たり面積">
          <a:extLst>
            <a:ext uri="{FF2B5EF4-FFF2-40B4-BE49-F238E27FC236}">
              <a16:creationId xmlns:a16="http://schemas.microsoft.com/office/drawing/2014/main" id="{AF036042-8665-4442-9FCF-119EF07A176A}"/>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658" name="n_4aveValue【保健センター・保健所】&#10;一人当たり面積">
          <a:extLst>
            <a:ext uri="{FF2B5EF4-FFF2-40B4-BE49-F238E27FC236}">
              <a16:creationId xmlns:a16="http://schemas.microsoft.com/office/drawing/2014/main" id="{67ECD4D4-40F4-4944-B488-A48924FBF9EA}"/>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18342</xdr:rowOff>
    </xdr:from>
    <xdr:ext cx="469744" cy="259045"/>
    <xdr:sp macro="" textlink="">
      <xdr:nvSpPr>
        <xdr:cNvPr id="659" name="n_1mainValue【保健センター・保健所】&#10;一人当たり面積">
          <a:extLst>
            <a:ext uri="{FF2B5EF4-FFF2-40B4-BE49-F238E27FC236}">
              <a16:creationId xmlns:a16="http://schemas.microsoft.com/office/drawing/2014/main" id="{3097AB45-0B7F-4577-A5CE-398F41B2F818}"/>
            </a:ext>
          </a:extLst>
        </xdr:cNvPr>
        <xdr:cNvSpPr txBox="1"/>
      </xdr:nvSpPr>
      <xdr:spPr>
        <a:xfrm>
          <a:off x="21075727" y="1030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28139</xdr:rowOff>
    </xdr:from>
    <xdr:ext cx="469744" cy="259045"/>
    <xdr:sp macro="" textlink="">
      <xdr:nvSpPr>
        <xdr:cNvPr id="660" name="n_2mainValue【保健センター・保健所】&#10;一人当たり面積">
          <a:extLst>
            <a:ext uri="{FF2B5EF4-FFF2-40B4-BE49-F238E27FC236}">
              <a16:creationId xmlns:a16="http://schemas.microsoft.com/office/drawing/2014/main" id="{F9061F53-0D08-4562-BAC2-0F2832204561}"/>
            </a:ext>
          </a:extLst>
        </xdr:cNvPr>
        <xdr:cNvSpPr txBox="1"/>
      </xdr:nvSpPr>
      <xdr:spPr>
        <a:xfrm>
          <a:off x="20199427" y="1031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34670</xdr:rowOff>
    </xdr:from>
    <xdr:ext cx="469744" cy="259045"/>
    <xdr:sp macro="" textlink="">
      <xdr:nvSpPr>
        <xdr:cNvPr id="661" name="n_3mainValue【保健センター・保健所】&#10;一人当たり面積">
          <a:extLst>
            <a:ext uri="{FF2B5EF4-FFF2-40B4-BE49-F238E27FC236}">
              <a16:creationId xmlns:a16="http://schemas.microsoft.com/office/drawing/2014/main" id="{4A969604-2FE2-4F49-81B7-CA25719C440C}"/>
            </a:ext>
          </a:extLst>
        </xdr:cNvPr>
        <xdr:cNvSpPr txBox="1"/>
      </xdr:nvSpPr>
      <xdr:spPr>
        <a:xfrm>
          <a:off x="19310427" y="1032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662" name="n_4mainValue【保健センター・保健所】&#10;一人当たり面積">
          <a:extLst>
            <a:ext uri="{FF2B5EF4-FFF2-40B4-BE49-F238E27FC236}">
              <a16:creationId xmlns:a16="http://schemas.microsoft.com/office/drawing/2014/main" id="{DBF8C94E-5A67-4EDC-8215-684FCBDEAD56}"/>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3" name="正方形/長方形 662">
          <a:extLst>
            <a:ext uri="{FF2B5EF4-FFF2-40B4-BE49-F238E27FC236}">
              <a16:creationId xmlns:a16="http://schemas.microsoft.com/office/drawing/2014/main" id="{F6992A1F-C921-4380-9180-D34618C9B4B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4" name="正方形/長方形 663">
          <a:extLst>
            <a:ext uri="{FF2B5EF4-FFF2-40B4-BE49-F238E27FC236}">
              <a16:creationId xmlns:a16="http://schemas.microsoft.com/office/drawing/2014/main" id="{B25C261C-C80A-4377-8A1F-661E3F61B27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5" name="正方形/長方形 664">
          <a:extLst>
            <a:ext uri="{FF2B5EF4-FFF2-40B4-BE49-F238E27FC236}">
              <a16:creationId xmlns:a16="http://schemas.microsoft.com/office/drawing/2014/main" id="{A02F6808-1144-46A6-8678-94509FCB47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6" name="正方形/長方形 665">
          <a:extLst>
            <a:ext uri="{FF2B5EF4-FFF2-40B4-BE49-F238E27FC236}">
              <a16:creationId xmlns:a16="http://schemas.microsoft.com/office/drawing/2014/main" id="{1AA753A1-83BE-4EA2-B8B2-680FD1D804D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7" name="正方形/長方形 666">
          <a:extLst>
            <a:ext uri="{FF2B5EF4-FFF2-40B4-BE49-F238E27FC236}">
              <a16:creationId xmlns:a16="http://schemas.microsoft.com/office/drawing/2014/main" id="{E3996C77-55C4-4217-9274-F0B22F1395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8" name="正方形/長方形 667">
          <a:extLst>
            <a:ext uri="{FF2B5EF4-FFF2-40B4-BE49-F238E27FC236}">
              <a16:creationId xmlns:a16="http://schemas.microsoft.com/office/drawing/2014/main" id="{816BE41F-0E89-4645-9377-757F87B24F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9" name="正方形/長方形 668">
          <a:extLst>
            <a:ext uri="{FF2B5EF4-FFF2-40B4-BE49-F238E27FC236}">
              <a16:creationId xmlns:a16="http://schemas.microsoft.com/office/drawing/2014/main" id="{5C9BD48E-37A6-48A6-B684-514EEEAB5CD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0" name="正方形/長方形 669">
          <a:extLst>
            <a:ext uri="{FF2B5EF4-FFF2-40B4-BE49-F238E27FC236}">
              <a16:creationId xmlns:a16="http://schemas.microsoft.com/office/drawing/2014/main" id="{3EE0DA2F-6C25-4EDC-B6D9-51841D0B193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71" name="テキスト ボックス 670">
          <a:extLst>
            <a:ext uri="{FF2B5EF4-FFF2-40B4-BE49-F238E27FC236}">
              <a16:creationId xmlns:a16="http://schemas.microsoft.com/office/drawing/2014/main" id="{5258A6D5-73F9-4B71-A898-792F82FCA54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2" name="直線コネクタ 671">
          <a:extLst>
            <a:ext uri="{FF2B5EF4-FFF2-40B4-BE49-F238E27FC236}">
              <a16:creationId xmlns:a16="http://schemas.microsoft.com/office/drawing/2014/main" id="{75B0AE77-8B11-498B-A401-928446F394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73" name="テキスト ボックス 672">
          <a:extLst>
            <a:ext uri="{FF2B5EF4-FFF2-40B4-BE49-F238E27FC236}">
              <a16:creationId xmlns:a16="http://schemas.microsoft.com/office/drawing/2014/main" id="{A1D99294-2D34-485C-9E18-15B4860F339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74" name="直線コネクタ 673">
          <a:extLst>
            <a:ext uri="{FF2B5EF4-FFF2-40B4-BE49-F238E27FC236}">
              <a16:creationId xmlns:a16="http://schemas.microsoft.com/office/drawing/2014/main" id="{28C66060-B800-45BC-BC8C-63C12ED7472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75" name="テキスト ボックス 674">
          <a:extLst>
            <a:ext uri="{FF2B5EF4-FFF2-40B4-BE49-F238E27FC236}">
              <a16:creationId xmlns:a16="http://schemas.microsoft.com/office/drawing/2014/main" id="{8A37445C-71F8-4859-ACB8-003C882404B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76" name="直線コネクタ 675">
          <a:extLst>
            <a:ext uri="{FF2B5EF4-FFF2-40B4-BE49-F238E27FC236}">
              <a16:creationId xmlns:a16="http://schemas.microsoft.com/office/drawing/2014/main" id="{27B3C8DE-8EFD-418B-8F04-1666926C953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77" name="テキスト ボックス 676">
          <a:extLst>
            <a:ext uri="{FF2B5EF4-FFF2-40B4-BE49-F238E27FC236}">
              <a16:creationId xmlns:a16="http://schemas.microsoft.com/office/drawing/2014/main" id="{5F10A0C0-291F-478B-98CE-A90F9F4FC65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78" name="直線コネクタ 677">
          <a:extLst>
            <a:ext uri="{FF2B5EF4-FFF2-40B4-BE49-F238E27FC236}">
              <a16:creationId xmlns:a16="http://schemas.microsoft.com/office/drawing/2014/main" id="{B47CBF9B-87CB-40E4-8927-9F0AD2514FB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79" name="テキスト ボックス 678">
          <a:extLst>
            <a:ext uri="{FF2B5EF4-FFF2-40B4-BE49-F238E27FC236}">
              <a16:creationId xmlns:a16="http://schemas.microsoft.com/office/drawing/2014/main" id="{FCC66F0F-9DC4-450E-9447-5A6797FB9D7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80" name="直線コネクタ 679">
          <a:extLst>
            <a:ext uri="{FF2B5EF4-FFF2-40B4-BE49-F238E27FC236}">
              <a16:creationId xmlns:a16="http://schemas.microsoft.com/office/drawing/2014/main" id="{B6606F17-0D16-48AE-96E4-24F75683E4F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81" name="テキスト ボックス 680">
          <a:extLst>
            <a:ext uri="{FF2B5EF4-FFF2-40B4-BE49-F238E27FC236}">
              <a16:creationId xmlns:a16="http://schemas.microsoft.com/office/drawing/2014/main" id="{A23737D3-A6AE-4694-BD6E-EB25E2C1C3F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82" name="直線コネクタ 681">
          <a:extLst>
            <a:ext uri="{FF2B5EF4-FFF2-40B4-BE49-F238E27FC236}">
              <a16:creationId xmlns:a16="http://schemas.microsoft.com/office/drawing/2014/main" id="{81BFCE56-E91D-4A06-96E6-706FFFAD5A7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83" name="テキスト ボックス 682">
          <a:extLst>
            <a:ext uri="{FF2B5EF4-FFF2-40B4-BE49-F238E27FC236}">
              <a16:creationId xmlns:a16="http://schemas.microsoft.com/office/drawing/2014/main" id="{077C08A8-B87B-4815-9873-D9D5F3EC123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84" name="直線コネクタ 683">
          <a:extLst>
            <a:ext uri="{FF2B5EF4-FFF2-40B4-BE49-F238E27FC236}">
              <a16:creationId xmlns:a16="http://schemas.microsoft.com/office/drawing/2014/main" id="{4F6030A0-20B9-4A6C-9EE3-0972E68A05A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85" name="テキスト ボックス 684">
          <a:extLst>
            <a:ext uri="{FF2B5EF4-FFF2-40B4-BE49-F238E27FC236}">
              <a16:creationId xmlns:a16="http://schemas.microsoft.com/office/drawing/2014/main" id="{47001979-3F47-490E-8546-733F518F7BA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6" name="直線コネクタ 685">
          <a:extLst>
            <a:ext uri="{FF2B5EF4-FFF2-40B4-BE49-F238E27FC236}">
              <a16:creationId xmlns:a16="http://schemas.microsoft.com/office/drawing/2014/main" id="{F0A9921F-132E-4B4B-854C-6F9A0444243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87" name="【消防施設】&#10;有形固定資産減価償却率グラフ枠">
          <a:extLst>
            <a:ext uri="{FF2B5EF4-FFF2-40B4-BE49-F238E27FC236}">
              <a16:creationId xmlns:a16="http://schemas.microsoft.com/office/drawing/2014/main" id="{AE95727C-F9EF-43F1-862B-061AC413864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88" name="直線コネクタ 687">
          <a:extLst>
            <a:ext uri="{FF2B5EF4-FFF2-40B4-BE49-F238E27FC236}">
              <a16:creationId xmlns:a16="http://schemas.microsoft.com/office/drawing/2014/main" id="{0E170978-D9D9-4652-96BE-E0170C1E496D}"/>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89" name="【消防施設】&#10;有形固定資産減価償却率最小値テキスト">
          <a:extLst>
            <a:ext uri="{FF2B5EF4-FFF2-40B4-BE49-F238E27FC236}">
              <a16:creationId xmlns:a16="http://schemas.microsoft.com/office/drawing/2014/main" id="{90BD58E9-5552-4A8E-9CBE-90C05D27E167}"/>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90" name="直線コネクタ 689">
          <a:extLst>
            <a:ext uri="{FF2B5EF4-FFF2-40B4-BE49-F238E27FC236}">
              <a16:creationId xmlns:a16="http://schemas.microsoft.com/office/drawing/2014/main" id="{1D5C1822-FF03-4D8A-B5BA-DDBBF87A8BF5}"/>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91" name="【消防施設】&#10;有形固定資産減価償却率最大値テキスト">
          <a:extLst>
            <a:ext uri="{FF2B5EF4-FFF2-40B4-BE49-F238E27FC236}">
              <a16:creationId xmlns:a16="http://schemas.microsoft.com/office/drawing/2014/main" id="{EBD9C56E-397C-4A45-8A40-E94C80999448}"/>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92" name="直線コネクタ 691">
          <a:extLst>
            <a:ext uri="{FF2B5EF4-FFF2-40B4-BE49-F238E27FC236}">
              <a16:creationId xmlns:a16="http://schemas.microsoft.com/office/drawing/2014/main" id="{1D1527CB-BFAC-490B-BD82-473DD84FED9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693" name="【消防施設】&#10;有形固定資産減価償却率平均値テキスト">
          <a:extLst>
            <a:ext uri="{FF2B5EF4-FFF2-40B4-BE49-F238E27FC236}">
              <a16:creationId xmlns:a16="http://schemas.microsoft.com/office/drawing/2014/main" id="{D0D45D81-D9C5-4C87-A6E4-855737983503}"/>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94" name="フローチャート: 判断 693">
          <a:extLst>
            <a:ext uri="{FF2B5EF4-FFF2-40B4-BE49-F238E27FC236}">
              <a16:creationId xmlns:a16="http://schemas.microsoft.com/office/drawing/2014/main" id="{7F88EEBC-29FD-46A3-A669-F520F7CF8562}"/>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95" name="フローチャート: 判断 694">
          <a:extLst>
            <a:ext uri="{FF2B5EF4-FFF2-40B4-BE49-F238E27FC236}">
              <a16:creationId xmlns:a16="http://schemas.microsoft.com/office/drawing/2014/main" id="{55C2E97B-59D8-4182-A259-9B114DEEC8DF}"/>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96" name="フローチャート: 判断 695">
          <a:extLst>
            <a:ext uri="{FF2B5EF4-FFF2-40B4-BE49-F238E27FC236}">
              <a16:creationId xmlns:a16="http://schemas.microsoft.com/office/drawing/2014/main" id="{B84EECD2-AFB2-435F-BC25-71340D39AD6D}"/>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97" name="フローチャート: 判断 696">
          <a:extLst>
            <a:ext uri="{FF2B5EF4-FFF2-40B4-BE49-F238E27FC236}">
              <a16:creationId xmlns:a16="http://schemas.microsoft.com/office/drawing/2014/main" id="{B273C5CE-270B-4D8E-A961-EC1A725651A9}"/>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98" name="フローチャート: 判断 697">
          <a:extLst>
            <a:ext uri="{FF2B5EF4-FFF2-40B4-BE49-F238E27FC236}">
              <a16:creationId xmlns:a16="http://schemas.microsoft.com/office/drawing/2014/main" id="{0A4D0CC2-0BBE-4A03-9A2A-85AFE53D292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F73F7252-F5B2-45FB-B733-24027119892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00" name="テキスト ボックス 699">
          <a:extLst>
            <a:ext uri="{FF2B5EF4-FFF2-40B4-BE49-F238E27FC236}">
              <a16:creationId xmlns:a16="http://schemas.microsoft.com/office/drawing/2014/main" id="{1C1FE386-561C-449B-87C6-BE750D3EA09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B61D64D5-F9AF-452F-929A-40BF120CF86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60B5F9BE-4611-44A4-AEF2-47448FC8A86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A1B860BC-CC58-42E2-A81F-BA1BD33821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157118</xdr:rowOff>
    </xdr:from>
    <xdr:to>
      <xdr:col>85</xdr:col>
      <xdr:colOff>177800</xdr:colOff>
      <xdr:row>82</xdr:row>
      <xdr:rowOff>87268</xdr:rowOff>
    </xdr:to>
    <xdr:sp macro="" textlink="">
      <xdr:nvSpPr>
        <xdr:cNvPr id="704" name="楕円 703">
          <a:extLst>
            <a:ext uri="{FF2B5EF4-FFF2-40B4-BE49-F238E27FC236}">
              <a16:creationId xmlns:a16="http://schemas.microsoft.com/office/drawing/2014/main" id="{546FCE75-0B99-4DB5-91FF-2097509F6623}"/>
            </a:ext>
          </a:extLst>
        </xdr:cNvPr>
        <xdr:cNvSpPr/>
      </xdr:nvSpPr>
      <xdr:spPr>
        <a:xfrm>
          <a:off x="16268700" y="1404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8545</xdr:rowOff>
    </xdr:from>
    <xdr:ext cx="405111" cy="259045"/>
    <xdr:sp macro="" textlink="">
      <xdr:nvSpPr>
        <xdr:cNvPr id="705" name="【消防施設】&#10;有形固定資産減価償却率該当値テキスト">
          <a:extLst>
            <a:ext uri="{FF2B5EF4-FFF2-40B4-BE49-F238E27FC236}">
              <a16:creationId xmlns:a16="http://schemas.microsoft.com/office/drawing/2014/main" id="{5B0A7E0C-1F20-4F19-A10A-E68FB51AAE5F}"/>
            </a:ext>
          </a:extLst>
        </xdr:cNvPr>
        <xdr:cNvSpPr txBox="1"/>
      </xdr:nvSpPr>
      <xdr:spPr>
        <a:xfrm>
          <a:off x="16357600" y="13895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165281</xdr:rowOff>
    </xdr:from>
    <xdr:to>
      <xdr:col>81</xdr:col>
      <xdr:colOff>101600</xdr:colOff>
      <xdr:row>82</xdr:row>
      <xdr:rowOff>95431</xdr:rowOff>
    </xdr:to>
    <xdr:sp macro="" textlink="">
      <xdr:nvSpPr>
        <xdr:cNvPr id="706" name="楕円 705">
          <a:extLst>
            <a:ext uri="{FF2B5EF4-FFF2-40B4-BE49-F238E27FC236}">
              <a16:creationId xmlns:a16="http://schemas.microsoft.com/office/drawing/2014/main" id="{C3ED69C8-3F24-4878-998B-FA69ABB38AE0}"/>
            </a:ext>
          </a:extLst>
        </xdr:cNvPr>
        <xdr:cNvSpPr/>
      </xdr:nvSpPr>
      <xdr:spPr>
        <a:xfrm>
          <a:off x="154305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36468</xdr:rowOff>
    </xdr:from>
    <xdr:to>
      <xdr:col>85</xdr:col>
      <xdr:colOff>127000</xdr:colOff>
      <xdr:row>82</xdr:row>
      <xdr:rowOff>44631</xdr:rowOff>
    </xdr:to>
    <xdr:cxnSp macro="">
      <xdr:nvCxnSpPr>
        <xdr:cNvPr id="707" name="直線コネクタ 706">
          <a:extLst>
            <a:ext uri="{FF2B5EF4-FFF2-40B4-BE49-F238E27FC236}">
              <a16:creationId xmlns:a16="http://schemas.microsoft.com/office/drawing/2014/main" id="{36D0C328-7AC9-41AE-883E-F5CA8C0BF619}"/>
            </a:ext>
          </a:extLst>
        </xdr:cNvPr>
        <xdr:cNvCxnSpPr/>
      </xdr:nvCxnSpPr>
      <xdr:spPr>
        <a:xfrm flipV="1">
          <a:off x="15481300" y="14095368"/>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145687</xdr:rowOff>
    </xdr:from>
    <xdr:to>
      <xdr:col>76</xdr:col>
      <xdr:colOff>165100</xdr:colOff>
      <xdr:row>82</xdr:row>
      <xdr:rowOff>75837</xdr:rowOff>
    </xdr:to>
    <xdr:sp macro="" textlink="">
      <xdr:nvSpPr>
        <xdr:cNvPr id="708" name="楕円 707">
          <a:extLst>
            <a:ext uri="{FF2B5EF4-FFF2-40B4-BE49-F238E27FC236}">
              <a16:creationId xmlns:a16="http://schemas.microsoft.com/office/drawing/2014/main" id="{CA3832BF-479D-4FDB-AD4B-0D07B62C57AA}"/>
            </a:ext>
          </a:extLst>
        </xdr:cNvPr>
        <xdr:cNvSpPr/>
      </xdr:nvSpPr>
      <xdr:spPr>
        <a:xfrm>
          <a:off x="14541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25037</xdr:rowOff>
    </xdr:from>
    <xdr:to>
      <xdr:col>81</xdr:col>
      <xdr:colOff>50800</xdr:colOff>
      <xdr:row>82</xdr:row>
      <xdr:rowOff>44631</xdr:rowOff>
    </xdr:to>
    <xdr:cxnSp macro="">
      <xdr:nvCxnSpPr>
        <xdr:cNvPr id="709" name="直線コネクタ 708">
          <a:extLst>
            <a:ext uri="{FF2B5EF4-FFF2-40B4-BE49-F238E27FC236}">
              <a16:creationId xmlns:a16="http://schemas.microsoft.com/office/drawing/2014/main" id="{DD424717-F5B8-4214-BA58-E684F969E08F}"/>
            </a:ext>
          </a:extLst>
        </xdr:cNvPr>
        <xdr:cNvCxnSpPr/>
      </xdr:nvCxnSpPr>
      <xdr:spPr>
        <a:xfrm>
          <a:off x="14592300" y="140839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165281</xdr:rowOff>
    </xdr:from>
    <xdr:to>
      <xdr:col>72</xdr:col>
      <xdr:colOff>38100</xdr:colOff>
      <xdr:row>82</xdr:row>
      <xdr:rowOff>95431</xdr:rowOff>
    </xdr:to>
    <xdr:sp macro="" textlink="">
      <xdr:nvSpPr>
        <xdr:cNvPr id="710" name="楕円 709">
          <a:extLst>
            <a:ext uri="{FF2B5EF4-FFF2-40B4-BE49-F238E27FC236}">
              <a16:creationId xmlns:a16="http://schemas.microsoft.com/office/drawing/2014/main" id="{4C291649-428A-418E-83C7-B4F1BC697350}"/>
            </a:ext>
          </a:extLst>
        </xdr:cNvPr>
        <xdr:cNvSpPr/>
      </xdr:nvSpPr>
      <xdr:spPr>
        <a:xfrm>
          <a:off x="136525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25037</xdr:rowOff>
    </xdr:from>
    <xdr:to>
      <xdr:col>76</xdr:col>
      <xdr:colOff>114300</xdr:colOff>
      <xdr:row>82</xdr:row>
      <xdr:rowOff>44631</xdr:rowOff>
    </xdr:to>
    <xdr:cxnSp macro="">
      <xdr:nvCxnSpPr>
        <xdr:cNvPr id="711" name="直線コネクタ 710">
          <a:extLst>
            <a:ext uri="{FF2B5EF4-FFF2-40B4-BE49-F238E27FC236}">
              <a16:creationId xmlns:a16="http://schemas.microsoft.com/office/drawing/2014/main" id="{4D8C8CC5-A2C7-4171-8350-19E796342230}"/>
            </a:ext>
          </a:extLst>
        </xdr:cNvPr>
        <xdr:cNvCxnSpPr/>
      </xdr:nvCxnSpPr>
      <xdr:spPr>
        <a:xfrm flipV="1">
          <a:off x="13703300" y="140839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28121</xdr:rowOff>
    </xdr:from>
    <xdr:to>
      <xdr:col>67</xdr:col>
      <xdr:colOff>101600</xdr:colOff>
      <xdr:row>82</xdr:row>
      <xdr:rowOff>129721</xdr:rowOff>
    </xdr:to>
    <xdr:sp macro="" textlink="">
      <xdr:nvSpPr>
        <xdr:cNvPr id="712" name="楕円 711">
          <a:extLst>
            <a:ext uri="{FF2B5EF4-FFF2-40B4-BE49-F238E27FC236}">
              <a16:creationId xmlns:a16="http://schemas.microsoft.com/office/drawing/2014/main" id="{C5DFC6D8-2A51-4B07-80A4-7020B1B756F1}"/>
            </a:ext>
          </a:extLst>
        </xdr:cNvPr>
        <xdr:cNvSpPr/>
      </xdr:nvSpPr>
      <xdr:spPr>
        <a:xfrm>
          <a:off x="12763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44631</xdr:rowOff>
    </xdr:from>
    <xdr:to>
      <xdr:col>71</xdr:col>
      <xdr:colOff>177800</xdr:colOff>
      <xdr:row>82</xdr:row>
      <xdr:rowOff>78921</xdr:rowOff>
    </xdr:to>
    <xdr:cxnSp macro="">
      <xdr:nvCxnSpPr>
        <xdr:cNvPr id="713" name="直線コネクタ 712">
          <a:extLst>
            <a:ext uri="{FF2B5EF4-FFF2-40B4-BE49-F238E27FC236}">
              <a16:creationId xmlns:a16="http://schemas.microsoft.com/office/drawing/2014/main" id="{15CD04DC-B633-4C5F-95E4-A7F953946F21}"/>
            </a:ext>
          </a:extLst>
        </xdr:cNvPr>
        <xdr:cNvCxnSpPr/>
      </xdr:nvCxnSpPr>
      <xdr:spPr>
        <a:xfrm flipV="1">
          <a:off x="12814300" y="1410353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714" name="n_1aveValue【消防施設】&#10;有形固定資産減価償却率">
          <a:extLst>
            <a:ext uri="{FF2B5EF4-FFF2-40B4-BE49-F238E27FC236}">
              <a16:creationId xmlns:a16="http://schemas.microsoft.com/office/drawing/2014/main" id="{9F04DB0B-2514-437D-A9FE-AC59325A70FD}"/>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715" name="n_2aveValue【消防施設】&#10;有形固定資産減価償却率">
          <a:extLst>
            <a:ext uri="{FF2B5EF4-FFF2-40B4-BE49-F238E27FC236}">
              <a16:creationId xmlns:a16="http://schemas.microsoft.com/office/drawing/2014/main" id="{6DC8C43E-AEF3-4CB1-9462-0E7C5BA920C6}"/>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716" name="n_3aveValue【消防施設】&#10;有形固定資産減価償却率">
          <a:extLst>
            <a:ext uri="{FF2B5EF4-FFF2-40B4-BE49-F238E27FC236}">
              <a16:creationId xmlns:a16="http://schemas.microsoft.com/office/drawing/2014/main" id="{E5172AA1-8BC4-4A71-A02F-52F688EE90B2}"/>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717" name="n_4aveValue【消防施設】&#10;有形固定資産減価償却率">
          <a:extLst>
            <a:ext uri="{FF2B5EF4-FFF2-40B4-BE49-F238E27FC236}">
              <a16:creationId xmlns:a16="http://schemas.microsoft.com/office/drawing/2014/main" id="{EABEF303-0E13-498E-B4D1-DD9CE7A6DC52}"/>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111958</xdr:rowOff>
    </xdr:from>
    <xdr:ext cx="405111" cy="259045"/>
    <xdr:sp macro="" textlink="">
      <xdr:nvSpPr>
        <xdr:cNvPr id="718" name="n_1mainValue【消防施設】&#10;有形固定資産減価償却率">
          <a:extLst>
            <a:ext uri="{FF2B5EF4-FFF2-40B4-BE49-F238E27FC236}">
              <a16:creationId xmlns:a16="http://schemas.microsoft.com/office/drawing/2014/main" id="{DFB2E809-4CB3-414D-AE42-24FB05043FAE}"/>
            </a:ext>
          </a:extLst>
        </xdr:cNvPr>
        <xdr:cNvSpPr txBox="1"/>
      </xdr:nvSpPr>
      <xdr:spPr>
        <a:xfrm>
          <a:off x="15266044" y="1382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92364</xdr:rowOff>
    </xdr:from>
    <xdr:ext cx="405111" cy="259045"/>
    <xdr:sp macro="" textlink="">
      <xdr:nvSpPr>
        <xdr:cNvPr id="719" name="n_2mainValue【消防施設】&#10;有形固定資産減価償却率">
          <a:extLst>
            <a:ext uri="{FF2B5EF4-FFF2-40B4-BE49-F238E27FC236}">
              <a16:creationId xmlns:a16="http://schemas.microsoft.com/office/drawing/2014/main" id="{9A6EA202-2E06-4CD5-8EE4-C8276A9624D8}"/>
            </a:ext>
          </a:extLst>
        </xdr:cNvPr>
        <xdr:cNvSpPr txBox="1"/>
      </xdr:nvSpPr>
      <xdr:spPr>
        <a:xfrm>
          <a:off x="14389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111958</xdr:rowOff>
    </xdr:from>
    <xdr:ext cx="405111" cy="259045"/>
    <xdr:sp macro="" textlink="">
      <xdr:nvSpPr>
        <xdr:cNvPr id="720" name="n_3mainValue【消防施設】&#10;有形固定資産減価償却率">
          <a:extLst>
            <a:ext uri="{FF2B5EF4-FFF2-40B4-BE49-F238E27FC236}">
              <a16:creationId xmlns:a16="http://schemas.microsoft.com/office/drawing/2014/main" id="{5AEAB39A-E0FF-4E6F-AF90-0537C7E17C45}"/>
            </a:ext>
          </a:extLst>
        </xdr:cNvPr>
        <xdr:cNvSpPr txBox="1"/>
      </xdr:nvSpPr>
      <xdr:spPr>
        <a:xfrm>
          <a:off x="13500744" y="1382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146248</xdr:rowOff>
    </xdr:from>
    <xdr:ext cx="405111" cy="259045"/>
    <xdr:sp macro="" textlink="">
      <xdr:nvSpPr>
        <xdr:cNvPr id="721" name="n_4mainValue【消防施設】&#10;有形固定資産減価償却率">
          <a:extLst>
            <a:ext uri="{FF2B5EF4-FFF2-40B4-BE49-F238E27FC236}">
              <a16:creationId xmlns:a16="http://schemas.microsoft.com/office/drawing/2014/main" id="{FB37DB86-E74C-4185-B9E0-387FC87A312E}"/>
            </a:ext>
          </a:extLst>
        </xdr:cNvPr>
        <xdr:cNvSpPr txBox="1"/>
      </xdr:nvSpPr>
      <xdr:spPr>
        <a:xfrm>
          <a:off x="12611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22" name="正方形/長方形 721">
          <a:extLst>
            <a:ext uri="{FF2B5EF4-FFF2-40B4-BE49-F238E27FC236}">
              <a16:creationId xmlns:a16="http://schemas.microsoft.com/office/drawing/2014/main" id="{82C95C16-C4F4-4F51-A8A0-0F799F62A4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3" name="正方形/長方形 722">
          <a:extLst>
            <a:ext uri="{FF2B5EF4-FFF2-40B4-BE49-F238E27FC236}">
              <a16:creationId xmlns:a16="http://schemas.microsoft.com/office/drawing/2014/main" id="{89362B19-08C0-4F0B-BB5E-9F3188C837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4" name="正方形/長方形 723">
          <a:extLst>
            <a:ext uri="{FF2B5EF4-FFF2-40B4-BE49-F238E27FC236}">
              <a16:creationId xmlns:a16="http://schemas.microsoft.com/office/drawing/2014/main" id="{E08ACC65-9FFD-443E-8194-00D403556C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5" name="正方形/長方形 724">
          <a:extLst>
            <a:ext uri="{FF2B5EF4-FFF2-40B4-BE49-F238E27FC236}">
              <a16:creationId xmlns:a16="http://schemas.microsoft.com/office/drawing/2014/main" id="{B6689E40-4E7C-4287-8470-434F95E4469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6" name="正方形/長方形 725">
          <a:extLst>
            <a:ext uri="{FF2B5EF4-FFF2-40B4-BE49-F238E27FC236}">
              <a16:creationId xmlns:a16="http://schemas.microsoft.com/office/drawing/2014/main" id="{65201BB9-74D9-4944-9149-2CB354A2203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7" name="正方形/長方形 726">
          <a:extLst>
            <a:ext uri="{FF2B5EF4-FFF2-40B4-BE49-F238E27FC236}">
              <a16:creationId xmlns:a16="http://schemas.microsoft.com/office/drawing/2014/main" id="{A35DE412-8A07-4FC9-8612-A517C9D5F6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8" name="正方形/長方形 727">
          <a:extLst>
            <a:ext uri="{FF2B5EF4-FFF2-40B4-BE49-F238E27FC236}">
              <a16:creationId xmlns:a16="http://schemas.microsoft.com/office/drawing/2014/main" id="{F4A37DE9-C159-450F-B6BB-25BB88BCFD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9" name="正方形/長方形 728">
          <a:extLst>
            <a:ext uri="{FF2B5EF4-FFF2-40B4-BE49-F238E27FC236}">
              <a16:creationId xmlns:a16="http://schemas.microsoft.com/office/drawing/2014/main" id="{1BBB0F36-E8C1-4437-B26F-9513153CF58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30" name="テキスト ボックス 729">
          <a:extLst>
            <a:ext uri="{FF2B5EF4-FFF2-40B4-BE49-F238E27FC236}">
              <a16:creationId xmlns:a16="http://schemas.microsoft.com/office/drawing/2014/main" id="{23AE6FDA-19BC-4C7C-8680-B076D6AE06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31" name="直線コネクタ 730">
          <a:extLst>
            <a:ext uri="{FF2B5EF4-FFF2-40B4-BE49-F238E27FC236}">
              <a16:creationId xmlns:a16="http://schemas.microsoft.com/office/drawing/2014/main" id="{B72B1D72-74F4-4698-8F53-A62F316E514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32" name="直線コネクタ 731">
          <a:extLst>
            <a:ext uri="{FF2B5EF4-FFF2-40B4-BE49-F238E27FC236}">
              <a16:creationId xmlns:a16="http://schemas.microsoft.com/office/drawing/2014/main" id="{01A6D0F6-EDE4-40D9-AE6E-2688DBFAB38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30EF311C-8583-46D2-AB6C-BEB925EE0F3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34" name="直線コネクタ 733">
          <a:extLst>
            <a:ext uri="{FF2B5EF4-FFF2-40B4-BE49-F238E27FC236}">
              <a16:creationId xmlns:a16="http://schemas.microsoft.com/office/drawing/2014/main" id="{A2DF0EB3-BB4A-466C-B86F-7C13FBB8B36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35" name="テキスト ボックス 734">
          <a:extLst>
            <a:ext uri="{FF2B5EF4-FFF2-40B4-BE49-F238E27FC236}">
              <a16:creationId xmlns:a16="http://schemas.microsoft.com/office/drawing/2014/main" id="{DC3B7097-16DF-4DA9-BB15-684177FFC0C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36" name="直線コネクタ 735">
          <a:extLst>
            <a:ext uri="{FF2B5EF4-FFF2-40B4-BE49-F238E27FC236}">
              <a16:creationId xmlns:a16="http://schemas.microsoft.com/office/drawing/2014/main" id="{DDC00776-4B6E-41D3-A2E2-331017D8F9C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37" name="テキスト ボックス 736">
          <a:extLst>
            <a:ext uri="{FF2B5EF4-FFF2-40B4-BE49-F238E27FC236}">
              <a16:creationId xmlns:a16="http://schemas.microsoft.com/office/drawing/2014/main" id="{2EE21818-44CC-41A7-BAE1-0907DFD0FEB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38" name="直線コネクタ 737">
          <a:extLst>
            <a:ext uri="{FF2B5EF4-FFF2-40B4-BE49-F238E27FC236}">
              <a16:creationId xmlns:a16="http://schemas.microsoft.com/office/drawing/2014/main" id="{C2468DA3-7605-4395-BE28-6B7B146EAEE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39" name="テキスト ボックス 738">
          <a:extLst>
            <a:ext uri="{FF2B5EF4-FFF2-40B4-BE49-F238E27FC236}">
              <a16:creationId xmlns:a16="http://schemas.microsoft.com/office/drawing/2014/main" id="{36D3CBEC-8AC8-4578-8EA2-32E04E17FBC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40" name="直線コネクタ 739">
          <a:extLst>
            <a:ext uri="{FF2B5EF4-FFF2-40B4-BE49-F238E27FC236}">
              <a16:creationId xmlns:a16="http://schemas.microsoft.com/office/drawing/2014/main" id="{075E273C-C046-48CA-A0BD-7401C7841C5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41" name="テキスト ボックス 740">
          <a:extLst>
            <a:ext uri="{FF2B5EF4-FFF2-40B4-BE49-F238E27FC236}">
              <a16:creationId xmlns:a16="http://schemas.microsoft.com/office/drawing/2014/main" id="{C63EA7BD-D3AB-4C05-8265-088745DC697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42" name="直線コネクタ 741">
          <a:extLst>
            <a:ext uri="{FF2B5EF4-FFF2-40B4-BE49-F238E27FC236}">
              <a16:creationId xmlns:a16="http://schemas.microsoft.com/office/drawing/2014/main" id="{8CF7E81E-3E65-4ADA-B7E5-BB8DFB9A601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43" name="テキスト ボックス 742">
          <a:extLst>
            <a:ext uri="{FF2B5EF4-FFF2-40B4-BE49-F238E27FC236}">
              <a16:creationId xmlns:a16="http://schemas.microsoft.com/office/drawing/2014/main" id="{869B8E42-1CC6-4308-8EC6-BC1C2913385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44" name="【消防施設】&#10;一人当たり面積グラフ枠">
          <a:extLst>
            <a:ext uri="{FF2B5EF4-FFF2-40B4-BE49-F238E27FC236}">
              <a16:creationId xmlns:a16="http://schemas.microsoft.com/office/drawing/2014/main" id="{7C399688-3207-4FD3-B4DD-2675EAFA96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45" name="直線コネクタ 744">
          <a:extLst>
            <a:ext uri="{FF2B5EF4-FFF2-40B4-BE49-F238E27FC236}">
              <a16:creationId xmlns:a16="http://schemas.microsoft.com/office/drawing/2014/main" id="{A845BD68-D9B2-49A2-945F-D98EB3155997}"/>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46" name="【消防施設】&#10;一人当たり面積最小値テキスト">
          <a:extLst>
            <a:ext uri="{FF2B5EF4-FFF2-40B4-BE49-F238E27FC236}">
              <a16:creationId xmlns:a16="http://schemas.microsoft.com/office/drawing/2014/main" id="{9B34F18D-1475-409B-A299-B37040C15948}"/>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47" name="直線コネクタ 746">
          <a:extLst>
            <a:ext uri="{FF2B5EF4-FFF2-40B4-BE49-F238E27FC236}">
              <a16:creationId xmlns:a16="http://schemas.microsoft.com/office/drawing/2014/main" id="{563C7F6C-768B-4A9D-9FDB-10698277B838}"/>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48" name="【消防施設】&#10;一人当たり面積最大値テキスト">
          <a:extLst>
            <a:ext uri="{FF2B5EF4-FFF2-40B4-BE49-F238E27FC236}">
              <a16:creationId xmlns:a16="http://schemas.microsoft.com/office/drawing/2014/main" id="{8F827EAC-91AE-4EA9-AF52-221675DD5077}"/>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49" name="直線コネクタ 748">
          <a:extLst>
            <a:ext uri="{FF2B5EF4-FFF2-40B4-BE49-F238E27FC236}">
              <a16:creationId xmlns:a16="http://schemas.microsoft.com/office/drawing/2014/main" id="{23F05583-69DE-417E-83C3-3F25B4A5344E}"/>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50" name="【消防施設】&#10;一人当たり面積平均値テキスト">
          <a:extLst>
            <a:ext uri="{FF2B5EF4-FFF2-40B4-BE49-F238E27FC236}">
              <a16:creationId xmlns:a16="http://schemas.microsoft.com/office/drawing/2014/main" id="{EFA81F46-9097-40F6-ADD7-639B67EB80FD}"/>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51" name="フローチャート: 判断 750">
          <a:extLst>
            <a:ext uri="{FF2B5EF4-FFF2-40B4-BE49-F238E27FC236}">
              <a16:creationId xmlns:a16="http://schemas.microsoft.com/office/drawing/2014/main" id="{AEE95F47-9032-4CC5-870D-B717BB846521}"/>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52" name="フローチャート: 判断 751">
          <a:extLst>
            <a:ext uri="{FF2B5EF4-FFF2-40B4-BE49-F238E27FC236}">
              <a16:creationId xmlns:a16="http://schemas.microsoft.com/office/drawing/2014/main" id="{A6270E1D-CD58-488F-BC82-EB2A8B451022}"/>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53" name="フローチャート: 判断 752">
          <a:extLst>
            <a:ext uri="{FF2B5EF4-FFF2-40B4-BE49-F238E27FC236}">
              <a16:creationId xmlns:a16="http://schemas.microsoft.com/office/drawing/2014/main" id="{FFBF45F1-F057-4E9E-A4AB-F57E05713E82}"/>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54" name="フローチャート: 判断 753">
          <a:extLst>
            <a:ext uri="{FF2B5EF4-FFF2-40B4-BE49-F238E27FC236}">
              <a16:creationId xmlns:a16="http://schemas.microsoft.com/office/drawing/2014/main" id="{23995AA7-52CC-4982-8DEF-87C3F013A60C}"/>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55" name="フローチャート: 判断 754">
          <a:extLst>
            <a:ext uri="{FF2B5EF4-FFF2-40B4-BE49-F238E27FC236}">
              <a16:creationId xmlns:a16="http://schemas.microsoft.com/office/drawing/2014/main" id="{00EC9048-59BD-44A6-BB61-D2C04A486D11}"/>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2634E36-BBA7-4D2F-A017-0AAE754AB60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9E897D2-B20D-4212-B95D-0C941572A2C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28BA6FF7-93DC-4F31-9EB7-71FF48D1C2E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7051322-17F5-4D63-A2AC-F0B9FAA59CF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AA44E4F-F39E-476C-9EA9-2DD1693B48F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761" name="楕円 760">
          <a:extLst>
            <a:ext uri="{FF2B5EF4-FFF2-40B4-BE49-F238E27FC236}">
              <a16:creationId xmlns:a16="http://schemas.microsoft.com/office/drawing/2014/main" id="{B8207218-E9AA-49F0-88AB-0B877CAA6C75}"/>
            </a:ext>
          </a:extLst>
        </xdr:cNvPr>
        <xdr:cNvSpPr/>
      </xdr:nvSpPr>
      <xdr:spPr>
        <a:xfrm>
          <a:off x="221107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36592</xdr:rowOff>
    </xdr:from>
    <xdr:ext cx="469744" cy="259045"/>
    <xdr:sp macro="" textlink="">
      <xdr:nvSpPr>
        <xdr:cNvPr id="762" name="【消防施設】&#10;一人当たり面積該当値テキスト">
          <a:extLst>
            <a:ext uri="{FF2B5EF4-FFF2-40B4-BE49-F238E27FC236}">
              <a16:creationId xmlns:a16="http://schemas.microsoft.com/office/drawing/2014/main" id="{2D86D66E-AA94-4F42-951A-BCDB3D97EDE9}"/>
            </a:ext>
          </a:extLst>
        </xdr:cNvPr>
        <xdr:cNvSpPr txBox="1"/>
      </xdr:nvSpPr>
      <xdr:spPr>
        <a:xfrm>
          <a:off x="22199600"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61213</xdr:rowOff>
    </xdr:from>
    <xdr:to>
      <xdr:col>112</xdr:col>
      <xdr:colOff>38100</xdr:colOff>
      <xdr:row>85</xdr:row>
      <xdr:rowOff>162813</xdr:rowOff>
    </xdr:to>
    <xdr:sp macro="" textlink="">
      <xdr:nvSpPr>
        <xdr:cNvPr id="763" name="楕円 762">
          <a:extLst>
            <a:ext uri="{FF2B5EF4-FFF2-40B4-BE49-F238E27FC236}">
              <a16:creationId xmlns:a16="http://schemas.microsoft.com/office/drawing/2014/main" id="{87A709EA-CFD8-4C03-B254-8782A2C8A833}"/>
            </a:ext>
          </a:extLst>
        </xdr:cNvPr>
        <xdr:cNvSpPr/>
      </xdr:nvSpPr>
      <xdr:spPr>
        <a:xfrm>
          <a:off x="21272500" y="1463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108965</xdr:rowOff>
    </xdr:from>
    <xdr:to>
      <xdr:col>116</xdr:col>
      <xdr:colOff>63500</xdr:colOff>
      <xdr:row>85</xdr:row>
      <xdr:rowOff>112013</xdr:rowOff>
    </xdr:to>
    <xdr:cxnSp macro="">
      <xdr:nvCxnSpPr>
        <xdr:cNvPr id="764" name="直線コネクタ 763">
          <a:extLst>
            <a:ext uri="{FF2B5EF4-FFF2-40B4-BE49-F238E27FC236}">
              <a16:creationId xmlns:a16="http://schemas.microsoft.com/office/drawing/2014/main" id="{46BFEDDC-E192-458B-A5C4-25CFE7BB2BFE}"/>
            </a:ext>
          </a:extLst>
        </xdr:cNvPr>
        <xdr:cNvCxnSpPr/>
      </xdr:nvCxnSpPr>
      <xdr:spPr>
        <a:xfrm flipV="1">
          <a:off x="21323300" y="14682215"/>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65787</xdr:rowOff>
    </xdr:from>
    <xdr:to>
      <xdr:col>107</xdr:col>
      <xdr:colOff>101600</xdr:colOff>
      <xdr:row>85</xdr:row>
      <xdr:rowOff>167387</xdr:rowOff>
    </xdr:to>
    <xdr:sp macro="" textlink="">
      <xdr:nvSpPr>
        <xdr:cNvPr id="765" name="楕円 764">
          <a:extLst>
            <a:ext uri="{FF2B5EF4-FFF2-40B4-BE49-F238E27FC236}">
              <a16:creationId xmlns:a16="http://schemas.microsoft.com/office/drawing/2014/main" id="{0069B934-565E-4B08-AC00-0715F2F3E78D}"/>
            </a:ext>
          </a:extLst>
        </xdr:cNvPr>
        <xdr:cNvSpPr/>
      </xdr:nvSpPr>
      <xdr:spPr>
        <a:xfrm>
          <a:off x="20383500" y="1463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112013</xdr:rowOff>
    </xdr:from>
    <xdr:to>
      <xdr:col>111</xdr:col>
      <xdr:colOff>177800</xdr:colOff>
      <xdr:row>85</xdr:row>
      <xdr:rowOff>116587</xdr:rowOff>
    </xdr:to>
    <xdr:cxnSp macro="">
      <xdr:nvCxnSpPr>
        <xdr:cNvPr id="766" name="直線コネクタ 765">
          <a:extLst>
            <a:ext uri="{FF2B5EF4-FFF2-40B4-BE49-F238E27FC236}">
              <a16:creationId xmlns:a16="http://schemas.microsoft.com/office/drawing/2014/main" id="{DC5E5C5D-E469-485F-BAE8-3BC51DDB501F}"/>
            </a:ext>
          </a:extLst>
        </xdr:cNvPr>
        <xdr:cNvCxnSpPr/>
      </xdr:nvCxnSpPr>
      <xdr:spPr>
        <a:xfrm flipV="1">
          <a:off x="20434300" y="146852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68072</xdr:rowOff>
    </xdr:from>
    <xdr:to>
      <xdr:col>102</xdr:col>
      <xdr:colOff>165100</xdr:colOff>
      <xdr:row>85</xdr:row>
      <xdr:rowOff>169672</xdr:rowOff>
    </xdr:to>
    <xdr:sp macro="" textlink="">
      <xdr:nvSpPr>
        <xdr:cNvPr id="767" name="楕円 766">
          <a:extLst>
            <a:ext uri="{FF2B5EF4-FFF2-40B4-BE49-F238E27FC236}">
              <a16:creationId xmlns:a16="http://schemas.microsoft.com/office/drawing/2014/main" id="{6B334B01-2FE2-49C9-B80D-BCDA15CCF07B}"/>
            </a:ext>
          </a:extLst>
        </xdr:cNvPr>
        <xdr:cNvSpPr/>
      </xdr:nvSpPr>
      <xdr:spPr>
        <a:xfrm>
          <a:off x="19494500" y="1464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116587</xdr:rowOff>
    </xdr:from>
    <xdr:to>
      <xdr:col>107</xdr:col>
      <xdr:colOff>50800</xdr:colOff>
      <xdr:row>85</xdr:row>
      <xdr:rowOff>118872</xdr:rowOff>
    </xdr:to>
    <xdr:cxnSp macro="">
      <xdr:nvCxnSpPr>
        <xdr:cNvPr id="768" name="直線コネクタ 767">
          <a:extLst>
            <a:ext uri="{FF2B5EF4-FFF2-40B4-BE49-F238E27FC236}">
              <a16:creationId xmlns:a16="http://schemas.microsoft.com/office/drawing/2014/main" id="{F17578D8-DDB8-42C2-BCCC-039722B4BA57}"/>
            </a:ext>
          </a:extLst>
        </xdr:cNvPr>
        <xdr:cNvCxnSpPr/>
      </xdr:nvCxnSpPr>
      <xdr:spPr>
        <a:xfrm flipV="1">
          <a:off x="19545300" y="1468983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64263</xdr:rowOff>
    </xdr:from>
    <xdr:to>
      <xdr:col>98</xdr:col>
      <xdr:colOff>38100</xdr:colOff>
      <xdr:row>85</xdr:row>
      <xdr:rowOff>165863</xdr:rowOff>
    </xdr:to>
    <xdr:sp macro="" textlink="">
      <xdr:nvSpPr>
        <xdr:cNvPr id="769" name="楕円 768">
          <a:extLst>
            <a:ext uri="{FF2B5EF4-FFF2-40B4-BE49-F238E27FC236}">
              <a16:creationId xmlns:a16="http://schemas.microsoft.com/office/drawing/2014/main" id="{774FC251-1B40-4442-981E-3BA0D3D9255C}"/>
            </a:ext>
          </a:extLst>
        </xdr:cNvPr>
        <xdr:cNvSpPr/>
      </xdr:nvSpPr>
      <xdr:spPr>
        <a:xfrm>
          <a:off x="18605500" y="1463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115063</xdr:rowOff>
    </xdr:from>
    <xdr:to>
      <xdr:col>102</xdr:col>
      <xdr:colOff>114300</xdr:colOff>
      <xdr:row>85</xdr:row>
      <xdr:rowOff>118872</xdr:rowOff>
    </xdr:to>
    <xdr:cxnSp macro="">
      <xdr:nvCxnSpPr>
        <xdr:cNvPr id="770" name="直線コネクタ 769">
          <a:extLst>
            <a:ext uri="{FF2B5EF4-FFF2-40B4-BE49-F238E27FC236}">
              <a16:creationId xmlns:a16="http://schemas.microsoft.com/office/drawing/2014/main" id="{66ED67EE-5D01-4EC4-B7E0-7739D8B83B44}"/>
            </a:ext>
          </a:extLst>
        </xdr:cNvPr>
        <xdr:cNvCxnSpPr/>
      </xdr:nvCxnSpPr>
      <xdr:spPr>
        <a:xfrm>
          <a:off x="18656300" y="1468831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71" name="n_1aveValue【消防施設】&#10;一人当たり面積">
          <a:extLst>
            <a:ext uri="{FF2B5EF4-FFF2-40B4-BE49-F238E27FC236}">
              <a16:creationId xmlns:a16="http://schemas.microsoft.com/office/drawing/2014/main" id="{5E398B59-5C9E-4925-BA21-7E56CB52601F}"/>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72" name="n_2aveValue【消防施設】&#10;一人当たり面積">
          <a:extLst>
            <a:ext uri="{FF2B5EF4-FFF2-40B4-BE49-F238E27FC236}">
              <a16:creationId xmlns:a16="http://schemas.microsoft.com/office/drawing/2014/main" id="{25419283-2574-4001-8973-4A414B731433}"/>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73" name="n_3aveValue【消防施設】&#10;一人当たり面積">
          <a:extLst>
            <a:ext uri="{FF2B5EF4-FFF2-40B4-BE49-F238E27FC236}">
              <a16:creationId xmlns:a16="http://schemas.microsoft.com/office/drawing/2014/main" id="{EDB663DA-1F46-42D4-BEB9-7515DC2326AC}"/>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74" name="n_4aveValue【消防施設】&#10;一人当たり面積">
          <a:extLst>
            <a:ext uri="{FF2B5EF4-FFF2-40B4-BE49-F238E27FC236}">
              <a16:creationId xmlns:a16="http://schemas.microsoft.com/office/drawing/2014/main" id="{2918F679-31E1-4B8D-AEE2-183E2BB00CF3}"/>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153940</xdr:rowOff>
    </xdr:from>
    <xdr:ext cx="469744" cy="259045"/>
    <xdr:sp macro="" textlink="">
      <xdr:nvSpPr>
        <xdr:cNvPr id="775" name="n_1mainValue【消防施設】&#10;一人当たり面積">
          <a:extLst>
            <a:ext uri="{FF2B5EF4-FFF2-40B4-BE49-F238E27FC236}">
              <a16:creationId xmlns:a16="http://schemas.microsoft.com/office/drawing/2014/main" id="{22565774-E195-4885-B887-8A0A9633AD67}"/>
            </a:ext>
          </a:extLst>
        </xdr:cNvPr>
        <xdr:cNvSpPr txBox="1"/>
      </xdr:nvSpPr>
      <xdr:spPr>
        <a:xfrm>
          <a:off x="21075727" y="1472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158514</xdr:rowOff>
    </xdr:from>
    <xdr:ext cx="469744" cy="259045"/>
    <xdr:sp macro="" textlink="">
      <xdr:nvSpPr>
        <xdr:cNvPr id="776" name="n_2mainValue【消防施設】&#10;一人当たり面積">
          <a:extLst>
            <a:ext uri="{FF2B5EF4-FFF2-40B4-BE49-F238E27FC236}">
              <a16:creationId xmlns:a16="http://schemas.microsoft.com/office/drawing/2014/main" id="{EBD96065-FC61-4315-B757-88FB38E88028}"/>
            </a:ext>
          </a:extLst>
        </xdr:cNvPr>
        <xdr:cNvSpPr txBox="1"/>
      </xdr:nvSpPr>
      <xdr:spPr>
        <a:xfrm>
          <a:off x="20199427" y="1473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160799</xdr:rowOff>
    </xdr:from>
    <xdr:ext cx="469744" cy="259045"/>
    <xdr:sp macro="" textlink="">
      <xdr:nvSpPr>
        <xdr:cNvPr id="777" name="n_3mainValue【消防施設】&#10;一人当たり面積">
          <a:extLst>
            <a:ext uri="{FF2B5EF4-FFF2-40B4-BE49-F238E27FC236}">
              <a16:creationId xmlns:a16="http://schemas.microsoft.com/office/drawing/2014/main" id="{D990EAA8-6CCD-4D84-84F7-AC3634C322BE}"/>
            </a:ext>
          </a:extLst>
        </xdr:cNvPr>
        <xdr:cNvSpPr txBox="1"/>
      </xdr:nvSpPr>
      <xdr:spPr>
        <a:xfrm>
          <a:off x="19310427" y="1473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156990</xdr:rowOff>
    </xdr:from>
    <xdr:ext cx="469744" cy="259045"/>
    <xdr:sp macro="" textlink="">
      <xdr:nvSpPr>
        <xdr:cNvPr id="778" name="n_4mainValue【消防施設】&#10;一人当たり面積">
          <a:extLst>
            <a:ext uri="{FF2B5EF4-FFF2-40B4-BE49-F238E27FC236}">
              <a16:creationId xmlns:a16="http://schemas.microsoft.com/office/drawing/2014/main" id="{EC5CF257-75BA-418A-857D-CD59B5A6A983}"/>
            </a:ext>
          </a:extLst>
        </xdr:cNvPr>
        <xdr:cNvSpPr txBox="1"/>
      </xdr:nvSpPr>
      <xdr:spPr>
        <a:xfrm>
          <a:off x="18421427" y="1473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79" name="正方形/長方形 778">
          <a:extLst>
            <a:ext uri="{FF2B5EF4-FFF2-40B4-BE49-F238E27FC236}">
              <a16:creationId xmlns:a16="http://schemas.microsoft.com/office/drawing/2014/main" id="{7A1B19AF-0D96-4886-88FA-7109B10BB0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0" name="正方形/長方形 779">
          <a:extLst>
            <a:ext uri="{FF2B5EF4-FFF2-40B4-BE49-F238E27FC236}">
              <a16:creationId xmlns:a16="http://schemas.microsoft.com/office/drawing/2014/main" id="{5FB32F2E-A403-4731-A0F9-A65629F360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1" name="正方形/長方形 780">
          <a:extLst>
            <a:ext uri="{FF2B5EF4-FFF2-40B4-BE49-F238E27FC236}">
              <a16:creationId xmlns:a16="http://schemas.microsoft.com/office/drawing/2014/main" id="{C28AEE4A-063B-487D-9A2A-589978CB360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82" name="正方形/長方形 781">
          <a:extLst>
            <a:ext uri="{FF2B5EF4-FFF2-40B4-BE49-F238E27FC236}">
              <a16:creationId xmlns:a16="http://schemas.microsoft.com/office/drawing/2014/main" id="{5E5521DB-F62E-4A4A-B845-AA36471A9E5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83" name="正方形/長方形 782">
          <a:extLst>
            <a:ext uri="{FF2B5EF4-FFF2-40B4-BE49-F238E27FC236}">
              <a16:creationId xmlns:a16="http://schemas.microsoft.com/office/drawing/2014/main" id="{737117EE-E391-4F06-AE32-3D8E10A592C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84" name="正方形/長方形 783">
          <a:extLst>
            <a:ext uri="{FF2B5EF4-FFF2-40B4-BE49-F238E27FC236}">
              <a16:creationId xmlns:a16="http://schemas.microsoft.com/office/drawing/2014/main" id="{9AF43D85-F4EA-4B87-BAC7-FC1A850B972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85" name="正方形/長方形 784">
          <a:extLst>
            <a:ext uri="{FF2B5EF4-FFF2-40B4-BE49-F238E27FC236}">
              <a16:creationId xmlns:a16="http://schemas.microsoft.com/office/drawing/2014/main" id="{88C7AA8D-BEC7-4856-97DB-4AE53DAD501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86" name="正方形/長方形 785">
          <a:extLst>
            <a:ext uri="{FF2B5EF4-FFF2-40B4-BE49-F238E27FC236}">
              <a16:creationId xmlns:a16="http://schemas.microsoft.com/office/drawing/2014/main" id="{5EDE108D-83E5-4E6F-9527-0EF7499E36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87" name="テキスト ボックス 786">
          <a:extLst>
            <a:ext uri="{FF2B5EF4-FFF2-40B4-BE49-F238E27FC236}">
              <a16:creationId xmlns:a16="http://schemas.microsoft.com/office/drawing/2014/main" id="{38D41C67-FAA9-4C1D-B007-3CB796AF4E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88" name="直線コネクタ 787">
          <a:extLst>
            <a:ext uri="{FF2B5EF4-FFF2-40B4-BE49-F238E27FC236}">
              <a16:creationId xmlns:a16="http://schemas.microsoft.com/office/drawing/2014/main" id="{7CE73D9C-34AA-48F5-B76D-0A64DA7AC8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89" name="テキスト ボックス 788">
          <a:extLst>
            <a:ext uri="{FF2B5EF4-FFF2-40B4-BE49-F238E27FC236}">
              <a16:creationId xmlns:a16="http://schemas.microsoft.com/office/drawing/2014/main" id="{7BB4EE00-C259-4715-AF64-AA55BDD8AD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90" name="直線コネクタ 789">
          <a:extLst>
            <a:ext uri="{FF2B5EF4-FFF2-40B4-BE49-F238E27FC236}">
              <a16:creationId xmlns:a16="http://schemas.microsoft.com/office/drawing/2014/main" id="{E1488BA5-033A-440C-AB30-C71CA83E0E7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91" name="テキスト ボックス 790">
          <a:extLst>
            <a:ext uri="{FF2B5EF4-FFF2-40B4-BE49-F238E27FC236}">
              <a16:creationId xmlns:a16="http://schemas.microsoft.com/office/drawing/2014/main" id="{5F36584D-533F-48F4-9A43-ED8D930FC58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92" name="直線コネクタ 791">
          <a:extLst>
            <a:ext uri="{FF2B5EF4-FFF2-40B4-BE49-F238E27FC236}">
              <a16:creationId xmlns:a16="http://schemas.microsoft.com/office/drawing/2014/main" id="{C5463007-DD2B-4ECB-B89B-CA8BB8A4A5E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93" name="テキスト ボックス 792">
          <a:extLst>
            <a:ext uri="{FF2B5EF4-FFF2-40B4-BE49-F238E27FC236}">
              <a16:creationId xmlns:a16="http://schemas.microsoft.com/office/drawing/2014/main" id="{A3524F1B-5633-4485-BA7E-DF6F5AAE2AD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94" name="直線コネクタ 793">
          <a:extLst>
            <a:ext uri="{FF2B5EF4-FFF2-40B4-BE49-F238E27FC236}">
              <a16:creationId xmlns:a16="http://schemas.microsoft.com/office/drawing/2014/main" id="{D0CA8A89-3AFC-4C2E-B0EE-0DDF66E375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95" name="テキスト ボックス 794">
          <a:extLst>
            <a:ext uri="{FF2B5EF4-FFF2-40B4-BE49-F238E27FC236}">
              <a16:creationId xmlns:a16="http://schemas.microsoft.com/office/drawing/2014/main" id="{2DAEC03B-E968-4E5F-8E99-F2A624A4683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96" name="直線コネクタ 795">
          <a:extLst>
            <a:ext uri="{FF2B5EF4-FFF2-40B4-BE49-F238E27FC236}">
              <a16:creationId xmlns:a16="http://schemas.microsoft.com/office/drawing/2014/main" id="{8B2D4395-65C9-46D7-80C7-0174FFF93AE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97" name="テキスト ボックス 796">
          <a:extLst>
            <a:ext uri="{FF2B5EF4-FFF2-40B4-BE49-F238E27FC236}">
              <a16:creationId xmlns:a16="http://schemas.microsoft.com/office/drawing/2014/main" id="{0CD7B970-56A4-4959-A599-F97E10CE5C5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98" name="直線コネクタ 797">
          <a:extLst>
            <a:ext uri="{FF2B5EF4-FFF2-40B4-BE49-F238E27FC236}">
              <a16:creationId xmlns:a16="http://schemas.microsoft.com/office/drawing/2014/main" id="{D6123CCD-76DA-4F29-9824-9B0F2018455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99" name="テキスト ボックス 798">
          <a:extLst>
            <a:ext uri="{FF2B5EF4-FFF2-40B4-BE49-F238E27FC236}">
              <a16:creationId xmlns:a16="http://schemas.microsoft.com/office/drawing/2014/main" id="{468B2408-D231-4BDA-A465-0ED4CF59272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00" name="直線コネクタ 799">
          <a:extLst>
            <a:ext uri="{FF2B5EF4-FFF2-40B4-BE49-F238E27FC236}">
              <a16:creationId xmlns:a16="http://schemas.microsoft.com/office/drawing/2014/main" id="{A4B6E0E1-86B9-4416-A0E7-3C02186F5C8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01" name="テキスト ボックス 800">
          <a:extLst>
            <a:ext uri="{FF2B5EF4-FFF2-40B4-BE49-F238E27FC236}">
              <a16:creationId xmlns:a16="http://schemas.microsoft.com/office/drawing/2014/main" id="{B6DE8B61-3E57-4809-8ABA-36DD922BA03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02" name="直線コネクタ 801">
          <a:extLst>
            <a:ext uri="{FF2B5EF4-FFF2-40B4-BE49-F238E27FC236}">
              <a16:creationId xmlns:a16="http://schemas.microsoft.com/office/drawing/2014/main" id="{FF2D71CE-2DE4-42AA-A1D4-7083E65F283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3" name="【庁舎】&#10;有形固定資産減価償却率グラフ枠">
          <a:extLst>
            <a:ext uri="{FF2B5EF4-FFF2-40B4-BE49-F238E27FC236}">
              <a16:creationId xmlns:a16="http://schemas.microsoft.com/office/drawing/2014/main" id="{82D152CF-4B6B-4672-B9CA-E82CD4D2E54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804" name="直線コネクタ 803">
          <a:extLst>
            <a:ext uri="{FF2B5EF4-FFF2-40B4-BE49-F238E27FC236}">
              <a16:creationId xmlns:a16="http://schemas.microsoft.com/office/drawing/2014/main" id="{B0BED00A-C149-49E0-B875-149F7DCF7F1B}"/>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05" name="【庁舎】&#10;有形固定資産減価償却率最小値テキスト">
          <a:extLst>
            <a:ext uri="{FF2B5EF4-FFF2-40B4-BE49-F238E27FC236}">
              <a16:creationId xmlns:a16="http://schemas.microsoft.com/office/drawing/2014/main" id="{30E91FA5-96D1-4BEE-9CF3-6A746EF7442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06" name="直線コネクタ 805">
          <a:extLst>
            <a:ext uri="{FF2B5EF4-FFF2-40B4-BE49-F238E27FC236}">
              <a16:creationId xmlns:a16="http://schemas.microsoft.com/office/drawing/2014/main" id="{DFB06EEF-FAEE-4180-9EEE-7BA71C90F74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807" name="【庁舎】&#10;有形固定資産減価償却率最大値テキスト">
          <a:extLst>
            <a:ext uri="{FF2B5EF4-FFF2-40B4-BE49-F238E27FC236}">
              <a16:creationId xmlns:a16="http://schemas.microsoft.com/office/drawing/2014/main" id="{ABED0865-989E-4C82-BA24-2415172108A9}"/>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808" name="直線コネクタ 807">
          <a:extLst>
            <a:ext uri="{FF2B5EF4-FFF2-40B4-BE49-F238E27FC236}">
              <a16:creationId xmlns:a16="http://schemas.microsoft.com/office/drawing/2014/main" id="{A0A81705-155B-4B01-94FC-40CD6B3978E8}"/>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809" name="【庁舎】&#10;有形固定資産減価償却率平均値テキスト">
          <a:extLst>
            <a:ext uri="{FF2B5EF4-FFF2-40B4-BE49-F238E27FC236}">
              <a16:creationId xmlns:a16="http://schemas.microsoft.com/office/drawing/2014/main" id="{A2F492B3-86E5-4CF2-86D5-A21F9C329B3C}"/>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810" name="フローチャート: 判断 809">
          <a:extLst>
            <a:ext uri="{FF2B5EF4-FFF2-40B4-BE49-F238E27FC236}">
              <a16:creationId xmlns:a16="http://schemas.microsoft.com/office/drawing/2014/main" id="{8DA5F4D0-450E-45ED-8637-C1A720F14EEF}"/>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11" name="フローチャート: 判断 810">
          <a:extLst>
            <a:ext uri="{FF2B5EF4-FFF2-40B4-BE49-F238E27FC236}">
              <a16:creationId xmlns:a16="http://schemas.microsoft.com/office/drawing/2014/main" id="{0435BCCC-72E6-4C29-8D99-D020809104CC}"/>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12" name="フローチャート: 判断 811">
          <a:extLst>
            <a:ext uri="{FF2B5EF4-FFF2-40B4-BE49-F238E27FC236}">
              <a16:creationId xmlns:a16="http://schemas.microsoft.com/office/drawing/2014/main" id="{9C63F3AF-DAA7-473C-A8AB-72D2D3F5DCF7}"/>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813" name="フローチャート: 判断 812">
          <a:extLst>
            <a:ext uri="{FF2B5EF4-FFF2-40B4-BE49-F238E27FC236}">
              <a16:creationId xmlns:a16="http://schemas.microsoft.com/office/drawing/2014/main" id="{75233D42-1873-4A79-A6E2-14827E9C008A}"/>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14" name="フローチャート: 判断 813">
          <a:extLst>
            <a:ext uri="{FF2B5EF4-FFF2-40B4-BE49-F238E27FC236}">
              <a16:creationId xmlns:a16="http://schemas.microsoft.com/office/drawing/2014/main" id="{DBF13C01-813B-442C-AFCC-019E6AE44558}"/>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7E1AE9FA-0CE2-4DDD-95FA-B0837CB12EF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96642447-ADCC-4CD7-AE5A-E7649907EBF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A43A6164-69D7-40A8-A002-080F2FF9D46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F6D911E0-1007-442B-AC47-EB5D1069B7F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39E69E4E-2B39-4B0F-AF75-4FD593A2D06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144599</xdr:rowOff>
    </xdr:from>
    <xdr:to>
      <xdr:col>85</xdr:col>
      <xdr:colOff>177800</xdr:colOff>
      <xdr:row>107</xdr:row>
      <xdr:rowOff>74749</xdr:rowOff>
    </xdr:to>
    <xdr:sp macro="" textlink="">
      <xdr:nvSpPr>
        <xdr:cNvPr id="820" name="楕円 819">
          <a:extLst>
            <a:ext uri="{FF2B5EF4-FFF2-40B4-BE49-F238E27FC236}">
              <a16:creationId xmlns:a16="http://schemas.microsoft.com/office/drawing/2014/main" id="{ADCF87F3-8365-4B25-8A70-D7CF0CBF2897}"/>
            </a:ext>
          </a:extLst>
        </xdr:cNvPr>
        <xdr:cNvSpPr/>
      </xdr:nvSpPr>
      <xdr:spPr>
        <a:xfrm>
          <a:off x="162687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123026</xdr:rowOff>
    </xdr:from>
    <xdr:ext cx="405111" cy="259045"/>
    <xdr:sp macro="" textlink="">
      <xdr:nvSpPr>
        <xdr:cNvPr id="821" name="【庁舎】&#10;有形固定資産減価償却率該当値テキスト">
          <a:extLst>
            <a:ext uri="{FF2B5EF4-FFF2-40B4-BE49-F238E27FC236}">
              <a16:creationId xmlns:a16="http://schemas.microsoft.com/office/drawing/2014/main" id="{4C583394-6CA1-42BC-A1A3-1726948544E4}"/>
            </a:ext>
          </a:extLst>
        </xdr:cNvPr>
        <xdr:cNvSpPr txBox="1"/>
      </xdr:nvSpPr>
      <xdr:spPr>
        <a:xfrm>
          <a:off x="16357600"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102144</xdr:rowOff>
    </xdr:from>
    <xdr:to>
      <xdr:col>81</xdr:col>
      <xdr:colOff>101600</xdr:colOff>
      <xdr:row>107</xdr:row>
      <xdr:rowOff>32294</xdr:rowOff>
    </xdr:to>
    <xdr:sp macro="" textlink="">
      <xdr:nvSpPr>
        <xdr:cNvPr id="822" name="楕円 821">
          <a:extLst>
            <a:ext uri="{FF2B5EF4-FFF2-40B4-BE49-F238E27FC236}">
              <a16:creationId xmlns:a16="http://schemas.microsoft.com/office/drawing/2014/main" id="{D5455052-B94D-46A2-9C89-64425B303B51}"/>
            </a:ext>
          </a:extLst>
        </xdr:cNvPr>
        <xdr:cNvSpPr/>
      </xdr:nvSpPr>
      <xdr:spPr>
        <a:xfrm>
          <a:off x="15430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152944</xdr:rowOff>
    </xdr:from>
    <xdr:to>
      <xdr:col>85</xdr:col>
      <xdr:colOff>127000</xdr:colOff>
      <xdr:row>107</xdr:row>
      <xdr:rowOff>23949</xdr:rowOff>
    </xdr:to>
    <xdr:cxnSp macro="">
      <xdr:nvCxnSpPr>
        <xdr:cNvPr id="823" name="直線コネクタ 822">
          <a:extLst>
            <a:ext uri="{FF2B5EF4-FFF2-40B4-BE49-F238E27FC236}">
              <a16:creationId xmlns:a16="http://schemas.microsoft.com/office/drawing/2014/main" id="{21C4182A-3D6E-472C-B0CB-AC6323017AD5}"/>
            </a:ext>
          </a:extLst>
        </xdr:cNvPr>
        <xdr:cNvCxnSpPr/>
      </xdr:nvCxnSpPr>
      <xdr:spPr>
        <a:xfrm>
          <a:off x="15481300" y="1832664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58057</xdr:rowOff>
    </xdr:from>
    <xdr:to>
      <xdr:col>76</xdr:col>
      <xdr:colOff>165100</xdr:colOff>
      <xdr:row>106</xdr:row>
      <xdr:rowOff>159657</xdr:rowOff>
    </xdr:to>
    <xdr:sp macro="" textlink="">
      <xdr:nvSpPr>
        <xdr:cNvPr id="824" name="楕円 823">
          <a:extLst>
            <a:ext uri="{FF2B5EF4-FFF2-40B4-BE49-F238E27FC236}">
              <a16:creationId xmlns:a16="http://schemas.microsoft.com/office/drawing/2014/main" id="{2D36ACD8-DD56-4290-8940-3D3E774EA59C}"/>
            </a:ext>
          </a:extLst>
        </xdr:cNvPr>
        <xdr:cNvSpPr/>
      </xdr:nvSpPr>
      <xdr:spPr>
        <a:xfrm>
          <a:off x="14541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108857</xdr:rowOff>
    </xdr:from>
    <xdr:to>
      <xdr:col>81</xdr:col>
      <xdr:colOff>50800</xdr:colOff>
      <xdr:row>106</xdr:row>
      <xdr:rowOff>152944</xdr:rowOff>
    </xdr:to>
    <xdr:cxnSp macro="">
      <xdr:nvCxnSpPr>
        <xdr:cNvPr id="825" name="直線コネクタ 824">
          <a:extLst>
            <a:ext uri="{FF2B5EF4-FFF2-40B4-BE49-F238E27FC236}">
              <a16:creationId xmlns:a16="http://schemas.microsoft.com/office/drawing/2014/main" id="{99956D44-9673-4F6A-AF51-2A5D7471192E}"/>
            </a:ext>
          </a:extLst>
        </xdr:cNvPr>
        <xdr:cNvCxnSpPr/>
      </xdr:nvCxnSpPr>
      <xdr:spPr>
        <a:xfrm>
          <a:off x="14592300" y="182825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49893</xdr:rowOff>
    </xdr:from>
    <xdr:to>
      <xdr:col>72</xdr:col>
      <xdr:colOff>38100</xdr:colOff>
      <xdr:row>106</xdr:row>
      <xdr:rowOff>151493</xdr:rowOff>
    </xdr:to>
    <xdr:sp macro="" textlink="">
      <xdr:nvSpPr>
        <xdr:cNvPr id="826" name="楕円 825">
          <a:extLst>
            <a:ext uri="{FF2B5EF4-FFF2-40B4-BE49-F238E27FC236}">
              <a16:creationId xmlns:a16="http://schemas.microsoft.com/office/drawing/2014/main" id="{77BC42CD-7842-4480-B2BD-391C6AFB6D7A}"/>
            </a:ext>
          </a:extLst>
        </xdr:cNvPr>
        <xdr:cNvSpPr/>
      </xdr:nvSpPr>
      <xdr:spPr>
        <a:xfrm>
          <a:off x="13652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100693</xdr:rowOff>
    </xdr:from>
    <xdr:to>
      <xdr:col>76</xdr:col>
      <xdr:colOff>114300</xdr:colOff>
      <xdr:row>106</xdr:row>
      <xdr:rowOff>108857</xdr:rowOff>
    </xdr:to>
    <xdr:cxnSp macro="">
      <xdr:nvCxnSpPr>
        <xdr:cNvPr id="827" name="直線コネクタ 826">
          <a:extLst>
            <a:ext uri="{FF2B5EF4-FFF2-40B4-BE49-F238E27FC236}">
              <a16:creationId xmlns:a16="http://schemas.microsoft.com/office/drawing/2014/main" id="{2E046385-A79D-44D7-ABD6-294427FD3AC0}"/>
            </a:ext>
          </a:extLst>
        </xdr:cNvPr>
        <xdr:cNvCxnSpPr/>
      </xdr:nvCxnSpPr>
      <xdr:spPr>
        <a:xfrm>
          <a:off x="13703300" y="1827439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93980</xdr:rowOff>
    </xdr:from>
    <xdr:to>
      <xdr:col>67</xdr:col>
      <xdr:colOff>101600</xdr:colOff>
      <xdr:row>107</xdr:row>
      <xdr:rowOff>24130</xdr:rowOff>
    </xdr:to>
    <xdr:sp macro="" textlink="">
      <xdr:nvSpPr>
        <xdr:cNvPr id="828" name="楕円 827">
          <a:extLst>
            <a:ext uri="{FF2B5EF4-FFF2-40B4-BE49-F238E27FC236}">
              <a16:creationId xmlns:a16="http://schemas.microsoft.com/office/drawing/2014/main" id="{90D34814-6CB5-4817-AB13-93256975C9CA}"/>
            </a:ext>
          </a:extLst>
        </xdr:cNvPr>
        <xdr:cNvSpPr/>
      </xdr:nvSpPr>
      <xdr:spPr>
        <a:xfrm>
          <a:off x="1276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100693</xdr:rowOff>
    </xdr:from>
    <xdr:to>
      <xdr:col>71</xdr:col>
      <xdr:colOff>177800</xdr:colOff>
      <xdr:row>106</xdr:row>
      <xdr:rowOff>144780</xdr:rowOff>
    </xdr:to>
    <xdr:cxnSp macro="">
      <xdr:nvCxnSpPr>
        <xdr:cNvPr id="829" name="直線コネクタ 828">
          <a:extLst>
            <a:ext uri="{FF2B5EF4-FFF2-40B4-BE49-F238E27FC236}">
              <a16:creationId xmlns:a16="http://schemas.microsoft.com/office/drawing/2014/main" id="{AD41C909-7624-4789-9B8E-47CAFD9DE996}"/>
            </a:ext>
          </a:extLst>
        </xdr:cNvPr>
        <xdr:cNvCxnSpPr/>
      </xdr:nvCxnSpPr>
      <xdr:spPr>
        <a:xfrm flipV="1">
          <a:off x="12814300" y="182743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830" name="n_1aveValue【庁舎】&#10;有形固定資産減価償却率">
          <a:extLst>
            <a:ext uri="{FF2B5EF4-FFF2-40B4-BE49-F238E27FC236}">
              <a16:creationId xmlns:a16="http://schemas.microsoft.com/office/drawing/2014/main" id="{3B6B117A-1952-40D0-A433-CCE37468218E}"/>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831" name="n_2aveValue【庁舎】&#10;有形固定資産減価償却率">
          <a:extLst>
            <a:ext uri="{FF2B5EF4-FFF2-40B4-BE49-F238E27FC236}">
              <a16:creationId xmlns:a16="http://schemas.microsoft.com/office/drawing/2014/main" id="{0FD4C981-5C20-4B21-B2A7-986D1C6DCB98}"/>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832" name="n_3aveValue【庁舎】&#10;有形固定資産減価償却率">
          <a:extLst>
            <a:ext uri="{FF2B5EF4-FFF2-40B4-BE49-F238E27FC236}">
              <a16:creationId xmlns:a16="http://schemas.microsoft.com/office/drawing/2014/main" id="{71006CDA-CC51-4183-B4D2-FFF76D108ED3}"/>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33" name="n_4aveValue【庁舎】&#10;有形固定資産減価償却率">
          <a:extLst>
            <a:ext uri="{FF2B5EF4-FFF2-40B4-BE49-F238E27FC236}">
              <a16:creationId xmlns:a16="http://schemas.microsoft.com/office/drawing/2014/main" id="{4EEC52E5-9143-4E92-A81F-780409BEC3B3}"/>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23421</xdr:rowOff>
    </xdr:from>
    <xdr:ext cx="405111" cy="259045"/>
    <xdr:sp macro="" textlink="">
      <xdr:nvSpPr>
        <xdr:cNvPr id="834" name="n_1mainValue【庁舎】&#10;有形固定資産減価償却率">
          <a:extLst>
            <a:ext uri="{FF2B5EF4-FFF2-40B4-BE49-F238E27FC236}">
              <a16:creationId xmlns:a16="http://schemas.microsoft.com/office/drawing/2014/main" id="{2281E41A-5AE9-4E0C-9030-1E595C28C5DE}"/>
            </a:ext>
          </a:extLst>
        </xdr:cNvPr>
        <xdr:cNvSpPr txBox="1"/>
      </xdr:nvSpPr>
      <xdr:spPr>
        <a:xfrm>
          <a:off x="152660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150784</xdr:rowOff>
    </xdr:from>
    <xdr:ext cx="405111" cy="259045"/>
    <xdr:sp macro="" textlink="">
      <xdr:nvSpPr>
        <xdr:cNvPr id="835" name="n_2mainValue【庁舎】&#10;有形固定資産減価償却率">
          <a:extLst>
            <a:ext uri="{FF2B5EF4-FFF2-40B4-BE49-F238E27FC236}">
              <a16:creationId xmlns:a16="http://schemas.microsoft.com/office/drawing/2014/main" id="{B104726C-306A-4F80-911B-AAF46D75D486}"/>
            </a:ext>
          </a:extLst>
        </xdr:cNvPr>
        <xdr:cNvSpPr txBox="1"/>
      </xdr:nvSpPr>
      <xdr:spPr>
        <a:xfrm>
          <a:off x="143897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142620</xdr:rowOff>
    </xdr:from>
    <xdr:ext cx="405111" cy="259045"/>
    <xdr:sp macro="" textlink="">
      <xdr:nvSpPr>
        <xdr:cNvPr id="836" name="n_3mainValue【庁舎】&#10;有形固定資産減価償却率">
          <a:extLst>
            <a:ext uri="{FF2B5EF4-FFF2-40B4-BE49-F238E27FC236}">
              <a16:creationId xmlns:a16="http://schemas.microsoft.com/office/drawing/2014/main" id="{58F2FACC-5C05-425B-AEC4-DF8C79E6EE1A}"/>
            </a:ext>
          </a:extLst>
        </xdr:cNvPr>
        <xdr:cNvSpPr txBox="1"/>
      </xdr:nvSpPr>
      <xdr:spPr>
        <a:xfrm>
          <a:off x="13500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15257</xdr:rowOff>
    </xdr:from>
    <xdr:ext cx="405111" cy="259045"/>
    <xdr:sp macro="" textlink="">
      <xdr:nvSpPr>
        <xdr:cNvPr id="837" name="n_4mainValue【庁舎】&#10;有形固定資産減価償却率">
          <a:extLst>
            <a:ext uri="{FF2B5EF4-FFF2-40B4-BE49-F238E27FC236}">
              <a16:creationId xmlns:a16="http://schemas.microsoft.com/office/drawing/2014/main" id="{B6741419-6D0F-4ABC-9AA8-53D11FCEC531}"/>
            </a:ext>
          </a:extLst>
        </xdr:cNvPr>
        <xdr:cNvSpPr txBox="1"/>
      </xdr:nvSpPr>
      <xdr:spPr>
        <a:xfrm>
          <a:off x="12611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38" name="正方形/長方形 837">
          <a:extLst>
            <a:ext uri="{FF2B5EF4-FFF2-40B4-BE49-F238E27FC236}">
              <a16:creationId xmlns:a16="http://schemas.microsoft.com/office/drawing/2014/main" id="{AA68C11C-9293-43BD-818E-F3F35BE4B52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39" name="正方形/長方形 838">
          <a:extLst>
            <a:ext uri="{FF2B5EF4-FFF2-40B4-BE49-F238E27FC236}">
              <a16:creationId xmlns:a16="http://schemas.microsoft.com/office/drawing/2014/main" id="{2CA74621-A9B2-44CA-883F-AD8AC3959BE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0" name="正方形/長方形 839">
          <a:extLst>
            <a:ext uri="{FF2B5EF4-FFF2-40B4-BE49-F238E27FC236}">
              <a16:creationId xmlns:a16="http://schemas.microsoft.com/office/drawing/2014/main" id="{BA7194A4-B1FC-4779-9D34-7D873DBE13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1" name="正方形/長方形 840">
          <a:extLst>
            <a:ext uri="{FF2B5EF4-FFF2-40B4-BE49-F238E27FC236}">
              <a16:creationId xmlns:a16="http://schemas.microsoft.com/office/drawing/2014/main" id="{05D77F25-0B5C-4377-9062-51FAACC7B8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2" name="正方形/長方形 841">
          <a:extLst>
            <a:ext uri="{FF2B5EF4-FFF2-40B4-BE49-F238E27FC236}">
              <a16:creationId xmlns:a16="http://schemas.microsoft.com/office/drawing/2014/main" id="{6A4DBCCE-9DDC-457B-A393-994B628FA71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3" name="正方形/長方形 842">
          <a:extLst>
            <a:ext uri="{FF2B5EF4-FFF2-40B4-BE49-F238E27FC236}">
              <a16:creationId xmlns:a16="http://schemas.microsoft.com/office/drawing/2014/main" id="{EB30EEED-185A-42A2-8A0C-8B5E0675A85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4" name="正方形/長方形 843">
          <a:extLst>
            <a:ext uri="{FF2B5EF4-FFF2-40B4-BE49-F238E27FC236}">
              <a16:creationId xmlns:a16="http://schemas.microsoft.com/office/drawing/2014/main" id="{1C9D3624-E2B2-46AF-91B3-B7C261D33D8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5" name="正方形/長方形 844">
          <a:extLst>
            <a:ext uri="{FF2B5EF4-FFF2-40B4-BE49-F238E27FC236}">
              <a16:creationId xmlns:a16="http://schemas.microsoft.com/office/drawing/2014/main" id="{844FF526-3E1C-41C4-BAE4-D419BBB8D4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46" name="テキスト ボックス 845">
          <a:extLst>
            <a:ext uri="{FF2B5EF4-FFF2-40B4-BE49-F238E27FC236}">
              <a16:creationId xmlns:a16="http://schemas.microsoft.com/office/drawing/2014/main" id="{E3021638-BA67-416B-AFCB-4BA29DA27E5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47" name="直線コネクタ 846">
          <a:extLst>
            <a:ext uri="{FF2B5EF4-FFF2-40B4-BE49-F238E27FC236}">
              <a16:creationId xmlns:a16="http://schemas.microsoft.com/office/drawing/2014/main" id="{8491F234-3DA7-4BF1-B4AE-3E95501D8E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48" name="直線コネクタ 847">
          <a:extLst>
            <a:ext uri="{FF2B5EF4-FFF2-40B4-BE49-F238E27FC236}">
              <a16:creationId xmlns:a16="http://schemas.microsoft.com/office/drawing/2014/main" id="{84DC4ABF-C13E-419E-A73B-B292C080FA2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49" name="テキスト ボックス 848">
          <a:extLst>
            <a:ext uri="{FF2B5EF4-FFF2-40B4-BE49-F238E27FC236}">
              <a16:creationId xmlns:a16="http://schemas.microsoft.com/office/drawing/2014/main" id="{D421634B-5E6C-49D6-849A-C9C01F24D72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50" name="直線コネクタ 849">
          <a:extLst>
            <a:ext uri="{FF2B5EF4-FFF2-40B4-BE49-F238E27FC236}">
              <a16:creationId xmlns:a16="http://schemas.microsoft.com/office/drawing/2014/main" id="{F6FD0552-5C4C-41EE-B245-8313BFC26A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51" name="テキスト ボックス 850">
          <a:extLst>
            <a:ext uri="{FF2B5EF4-FFF2-40B4-BE49-F238E27FC236}">
              <a16:creationId xmlns:a16="http://schemas.microsoft.com/office/drawing/2014/main" id="{B6AA03E3-7815-47C5-A473-F2239B5F0C5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52" name="直線コネクタ 851">
          <a:extLst>
            <a:ext uri="{FF2B5EF4-FFF2-40B4-BE49-F238E27FC236}">
              <a16:creationId xmlns:a16="http://schemas.microsoft.com/office/drawing/2014/main" id="{41501262-4417-4962-A910-E8FF6A7EF86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53" name="テキスト ボックス 852">
          <a:extLst>
            <a:ext uri="{FF2B5EF4-FFF2-40B4-BE49-F238E27FC236}">
              <a16:creationId xmlns:a16="http://schemas.microsoft.com/office/drawing/2014/main" id="{B6269254-F3DA-4D2F-9A2F-A10ABD1667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54" name="直線コネクタ 853">
          <a:extLst>
            <a:ext uri="{FF2B5EF4-FFF2-40B4-BE49-F238E27FC236}">
              <a16:creationId xmlns:a16="http://schemas.microsoft.com/office/drawing/2014/main" id="{82D29FD3-3C02-463B-AF0D-78C0A50D52C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55" name="テキスト ボックス 854">
          <a:extLst>
            <a:ext uri="{FF2B5EF4-FFF2-40B4-BE49-F238E27FC236}">
              <a16:creationId xmlns:a16="http://schemas.microsoft.com/office/drawing/2014/main" id="{5A034D22-30AC-49D8-93B1-B78DAF00D01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56" name="直線コネクタ 855">
          <a:extLst>
            <a:ext uri="{FF2B5EF4-FFF2-40B4-BE49-F238E27FC236}">
              <a16:creationId xmlns:a16="http://schemas.microsoft.com/office/drawing/2014/main" id="{CC0089F7-A39A-404D-BD36-1F80708BF7E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57" name="テキスト ボックス 856">
          <a:extLst>
            <a:ext uri="{FF2B5EF4-FFF2-40B4-BE49-F238E27FC236}">
              <a16:creationId xmlns:a16="http://schemas.microsoft.com/office/drawing/2014/main" id="{C1445768-DB7F-4404-A0EC-D6B678B2E22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58" name="直線コネクタ 857">
          <a:extLst>
            <a:ext uri="{FF2B5EF4-FFF2-40B4-BE49-F238E27FC236}">
              <a16:creationId xmlns:a16="http://schemas.microsoft.com/office/drawing/2014/main" id="{0D36644D-5B75-4CB7-942C-EFBD8FAAEE0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59" name="テキスト ボックス 858">
          <a:extLst>
            <a:ext uri="{FF2B5EF4-FFF2-40B4-BE49-F238E27FC236}">
              <a16:creationId xmlns:a16="http://schemas.microsoft.com/office/drawing/2014/main" id="{4B98197C-7881-4103-841B-33DD84FBE4F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0" name="直線コネクタ 859">
          <a:extLst>
            <a:ext uri="{FF2B5EF4-FFF2-40B4-BE49-F238E27FC236}">
              <a16:creationId xmlns:a16="http://schemas.microsoft.com/office/drawing/2014/main" id="{E935FE76-DC20-4E01-BA35-BA2F0AEBA3B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1" name="テキスト ボックス 860">
          <a:extLst>
            <a:ext uri="{FF2B5EF4-FFF2-40B4-BE49-F238E27FC236}">
              <a16:creationId xmlns:a16="http://schemas.microsoft.com/office/drawing/2014/main" id="{A38D4182-7B37-4D2A-AB92-CC88FA2ACFB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2" name="【庁舎】&#10;一人当たり面積グラフ枠">
          <a:extLst>
            <a:ext uri="{FF2B5EF4-FFF2-40B4-BE49-F238E27FC236}">
              <a16:creationId xmlns:a16="http://schemas.microsoft.com/office/drawing/2014/main" id="{AC6CE3D7-81C3-442F-AB64-BACE7E07871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63" name="直線コネクタ 862">
          <a:extLst>
            <a:ext uri="{FF2B5EF4-FFF2-40B4-BE49-F238E27FC236}">
              <a16:creationId xmlns:a16="http://schemas.microsoft.com/office/drawing/2014/main" id="{22B5FA8E-59CF-4939-B6F9-077BD8075A59}"/>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64" name="【庁舎】&#10;一人当たり面積最小値テキスト">
          <a:extLst>
            <a:ext uri="{FF2B5EF4-FFF2-40B4-BE49-F238E27FC236}">
              <a16:creationId xmlns:a16="http://schemas.microsoft.com/office/drawing/2014/main" id="{6F1D99FD-0B80-4AA6-A916-0C5951D15859}"/>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65" name="直線コネクタ 864">
          <a:extLst>
            <a:ext uri="{FF2B5EF4-FFF2-40B4-BE49-F238E27FC236}">
              <a16:creationId xmlns:a16="http://schemas.microsoft.com/office/drawing/2014/main" id="{BF8A226E-4F15-4F49-9DB1-15C244D1575E}"/>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66" name="【庁舎】&#10;一人当たり面積最大値テキスト">
          <a:extLst>
            <a:ext uri="{FF2B5EF4-FFF2-40B4-BE49-F238E27FC236}">
              <a16:creationId xmlns:a16="http://schemas.microsoft.com/office/drawing/2014/main" id="{6B6C2A8D-4D0A-4B28-8CEC-C0376466608A}"/>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67" name="直線コネクタ 866">
          <a:extLst>
            <a:ext uri="{FF2B5EF4-FFF2-40B4-BE49-F238E27FC236}">
              <a16:creationId xmlns:a16="http://schemas.microsoft.com/office/drawing/2014/main" id="{8837D752-15AC-4A58-AB3C-E07A5C917CFE}"/>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868" name="【庁舎】&#10;一人当たり面積平均値テキスト">
          <a:extLst>
            <a:ext uri="{FF2B5EF4-FFF2-40B4-BE49-F238E27FC236}">
              <a16:creationId xmlns:a16="http://schemas.microsoft.com/office/drawing/2014/main" id="{FE4D7D65-13C4-4DCF-A233-58321BB6B390}"/>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69" name="フローチャート: 判断 868">
          <a:extLst>
            <a:ext uri="{FF2B5EF4-FFF2-40B4-BE49-F238E27FC236}">
              <a16:creationId xmlns:a16="http://schemas.microsoft.com/office/drawing/2014/main" id="{F0A9E9A2-D6C5-4274-8820-0ED7812B7CC2}"/>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70" name="フローチャート: 判断 869">
          <a:extLst>
            <a:ext uri="{FF2B5EF4-FFF2-40B4-BE49-F238E27FC236}">
              <a16:creationId xmlns:a16="http://schemas.microsoft.com/office/drawing/2014/main" id="{04CF97A5-E48A-4DA7-9C3C-12C1AF0F4018}"/>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71" name="フローチャート: 判断 870">
          <a:extLst>
            <a:ext uri="{FF2B5EF4-FFF2-40B4-BE49-F238E27FC236}">
              <a16:creationId xmlns:a16="http://schemas.microsoft.com/office/drawing/2014/main" id="{F82849EF-63EB-42CC-8012-9917DFE2BCE8}"/>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72" name="フローチャート: 判断 871">
          <a:extLst>
            <a:ext uri="{FF2B5EF4-FFF2-40B4-BE49-F238E27FC236}">
              <a16:creationId xmlns:a16="http://schemas.microsoft.com/office/drawing/2014/main" id="{20B1BAE2-DD10-4C47-95CC-93D9EB685B18}"/>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73" name="フローチャート: 判断 872">
          <a:extLst>
            <a:ext uri="{FF2B5EF4-FFF2-40B4-BE49-F238E27FC236}">
              <a16:creationId xmlns:a16="http://schemas.microsoft.com/office/drawing/2014/main" id="{87CF0D3A-2DA4-43E7-9D38-00F82023546D}"/>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509DC3E0-8F64-4398-98AE-D5F94C88E23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393E251-C57F-4087-BB57-EF503D8632B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36C6711-C606-46F4-8CE2-CBECFDEDEC4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A6EB9BB-771D-45E6-AF8D-6189F985A8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D1BBF14-F311-4BDF-90DE-495368BA151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139700</xdr:rowOff>
    </xdr:from>
    <xdr:to>
      <xdr:col>116</xdr:col>
      <xdr:colOff>114300</xdr:colOff>
      <xdr:row>106</xdr:row>
      <xdr:rowOff>69850</xdr:rowOff>
    </xdr:to>
    <xdr:sp macro="" textlink="">
      <xdr:nvSpPr>
        <xdr:cNvPr id="879" name="楕円 878">
          <a:extLst>
            <a:ext uri="{FF2B5EF4-FFF2-40B4-BE49-F238E27FC236}">
              <a16:creationId xmlns:a16="http://schemas.microsoft.com/office/drawing/2014/main" id="{F6EB32AD-3A29-4239-9B1A-6E86D8A093A2}"/>
            </a:ext>
          </a:extLst>
        </xdr:cNvPr>
        <xdr:cNvSpPr/>
      </xdr:nvSpPr>
      <xdr:spPr>
        <a:xfrm>
          <a:off x="221107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118127</xdr:rowOff>
    </xdr:from>
    <xdr:ext cx="469744" cy="259045"/>
    <xdr:sp macro="" textlink="">
      <xdr:nvSpPr>
        <xdr:cNvPr id="880" name="【庁舎】&#10;一人当たり面積該当値テキスト">
          <a:extLst>
            <a:ext uri="{FF2B5EF4-FFF2-40B4-BE49-F238E27FC236}">
              <a16:creationId xmlns:a16="http://schemas.microsoft.com/office/drawing/2014/main" id="{DBAC2151-F668-496B-B956-5A838E0779F4}"/>
            </a:ext>
          </a:extLst>
        </xdr:cNvPr>
        <xdr:cNvSpPr txBox="1"/>
      </xdr:nvSpPr>
      <xdr:spPr>
        <a:xfrm>
          <a:off x="22199600"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149498</xdr:rowOff>
    </xdr:from>
    <xdr:to>
      <xdr:col>112</xdr:col>
      <xdr:colOff>38100</xdr:colOff>
      <xdr:row>106</xdr:row>
      <xdr:rowOff>79648</xdr:rowOff>
    </xdr:to>
    <xdr:sp macro="" textlink="">
      <xdr:nvSpPr>
        <xdr:cNvPr id="881" name="楕円 880">
          <a:extLst>
            <a:ext uri="{FF2B5EF4-FFF2-40B4-BE49-F238E27FC236}">
              <a16:creationId xmlns:a16="http://schemas.microsoft.com/office/drawing/2014/main" id="{3DD3348C-DEF6-4427-B0B4-5363164D601F}"/>
            </a:ext>
          </a:extLst>
        </xdr:cNvPr>
        <xdr:cNvSpPr/>
      </xdr:nvSpPr>
      <xdr:spPr>
        <a:xfrm>
          <a:off x="21272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19050</xdr:rowOff>
    </xdr:from>
    <xdr:to>
      <xdr:col>116</xdr:col>
      <xdr:colOff>63500</xdr:colOff>
      <xdr:row>106</xdr:row>
      <xdr:rowOff>28848</xdr:rowOff>
    </xdr:to>
    <xdr:cxnSp macro="">
      <xdr:nvCxnSpPr>
        <xdr:cNvPr id="882" name="直線コネクタ 881">
          <a:extLst>
            <a:ext uri="{FF2B5EF4-FFF2-40B4-BE49-F238E27FC236}">
              <a16:creationId xmlns:a16="http://schemas.microsoft.com/office/drawing/2014/main" id="{BDCACDBD-F400-4DE8-97A2-D04FDEB230AF}"/>
            </a:ext>
          </a:extLst>
        </xdr:cNvPr>
        <xdr:cNvCxnSpPr/>
      </xdr:nvCxnSpPr>
      <xdr:spPr>
        <a:xfrm flipV="1">
          <a:off x="21323300" y="18192750"/>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159294</xdr:rowOff>
    </xdr:from>
    <xdr:to>
      <xdr:col>107</xdr:col>
      <xdr:colOff>101600</xdr:colOff>
      <xdr:row>106</xdr:row>
      <xdr:rowOff>89444</xdr:rowOff>
    </xdr:to>
    <xdr:sp macro="" textlink="">
      <xdr:nvSpPr>
        <xdr:cNvPr id="883" name="楕円 882">
          <a:extLst>
            <a:ext uri="{FF2B5EF4-FFF2-40B4-BE49-F238E27FC236}">
              <a16:creationId xmlns:a16="http://schemas.microsoft.com/office/drawing/2014/main" id="{E823B182-ACB3-4FB6-9561-88228DDA1E3C}"/>
            </a:ext>
          </a:extLst>
        </xdr:cNvPr>
        <xdr:cNvSpPr/>
      </xdr:nvSpPr>
      <xdr:spPr>
        <a:xfrm>
          <a:off x="20383500" y="181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28848</xdr:rowOff>
    </xdr:from>
    <xdr:to>
      <xdr:col>111</xdr:col>
      <xdr:colOff>177800</xdr:colOff>
      <xdr:row>106</xdr:row>
      <xdr:rowOff>38644</xdr:rowOff>
    </xdr:to>
    <xdr:cxnSp macro="">
      <xdr:nvCxnSpPr>
        <xdr:cNvPr id="884" name="直線コネクタ 883">
          <a:extLst>
            <a:ext uri="{FF2B5EF4-FFF2-40B4-BE49-F238E27FC236}">
              <a16:creationId xmlns:a16="http://schemas.microsoft.com/office/drawing/2014/main" id="{4AC4114A-9CA0-40EF-B438-0088EEC678D8}"/>
            </a:ext>
          </a:extLst>
        </xdr:cNvPr>
        <xdr:cNvCxnSpPr/>
      </xdr:nvCxnSpPr>
      <xdr:spPr>
        <a:xfrm flipV="1">
          <a:off x="20434300" y="1820254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885" name="楕円 884">
          <a:extLst>
            <a:ext uri="{FF2B5EF4-FFF2-40B4-BE49-F238E27FC236}">
              <a16:creationId xmlns:a16="http://schemas.microsoft.com/office/drawing/2014/main" id="{D177A7EB-20FD-4984-B73E-39BA2C10CF81}"/>
            </a:ext>
          </a:extLst>
        </xdr:cNvPr>
        <xdr:cNvSpPr/>
      </xdr:nvSpPr>
      <xdr:spPr>
        <a:xfrm>
          <a:off x="19494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38644</xdr:rowOff>
    </xdr:from>
    <xdr:to>
      <xdr:col>107</xdr:col>
      <xdr:colOff>50800</xdr:colOff>
      <xdr:row>106</xdr:row>
      <xdr:rowOff>46808</xdr:rowOff>
    </xdr:to>
    <xdr:cxnSp macro="">
      <xdr:nvCxnSpPr>
        <xdr:cNvPr id="886" name="直線コネクタ 885">
          <a:extLst>
            <a:ext uri="{FF2B5EF4-FFF2-40B4-BE49-F238E27FC236}">
              <a16:creationId xmlns:a16="http://schemas.microsoft.com/office/drawing/2014/main" id="{AA4A4DFE-0986-4324-9BB9-38DED6F80B18}"/>
            </a:ext>
          </a:extLst>
        </xdr:cNvPr>
        <xdr:cNvCxnSpPr/>
      </xdr:nvCxnSpPr>
      <xdr:spPr>
        <a:xfrm flipV="1">
          <a:off x="19545300" y="1821234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5806</xdr:rowOff>
    </xdr:from>
    <xdr:to>
      <xdr:col>98</xdr:col>
      <xdr:colOff>38100</xdr:colOff>
      <xdr:row>106</xdr:row>
      <xdr:rowOff>107406</xdr:rowOff>
    </xdr:to>
    <xdr:sp macro="" textlink="">
      <xdr:nvSpPr>
        <xdr:cNvPr id="887" name="楕円 886">
          <a:extLst>
            <a:ext uri="{FF2B5EF4-FFF2-40B4-BE49-F238E27FC236}">
              <a16:creationId xmlns:a16="http://schemas.microsoft.com/office/drawing/2014/main" id="{D5AD9FE8-0637-49E0-A258-79EE9A8EF88A}"/>
            </a:ext>
          </a:extLst>
        </xdr:cNvPr>
        <xdr:cNvSpPr/>
      </xdr:nvSpPr>
      <xdr:spPr>
        <a:xfrm>
          <a:off x="18605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46808</xdr:rowOff>
    </xdr:from>
    <xdr:to>
      <xdr:col>102</xdr:col>
      <xdr:colOff>114300</xdr:colOff>
      <xdr:row>106</xdr:row>
      <xdr:rowOff>56606</xdr:rowOff>
    </xdr:to>
    <xdr:cxnSp macro="">
      <xdr:nvCxnSpPr>
        <xdr:cNvPr id="888" name="直線コネクタ 887">
          <a:extLst>
            <a:ext uri="{FF2B5EF4-FFF2-40B4-BE49-F238E27FC236}">
              <a16:creationId xmlns:a16="http://schemas.microsoft.com/office/drawing/2014/main" id="{EB01BBBF-3582-4E3C-83A5-0C72625996D9}"/>
            </a:ext>
          </a:extLst>
        </xdr:cNvPr>
        <xdr:cNvCxnSpPr/>
      </xdr:nvCxnSpPr>
      <xdr:spPr>
        <a:xfrm flipV="1">
          <a:off x="18656300" y="1822050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89" name="n_1aveValue【庁舎】&#10;一人当たり面積">
          <a:extLst>
            <a:ext uri="{FF2B5EF4-FFF2-40B4-BE49-F238E27FC236}">
              <a16:creationId xmlns:a16="http://schemas.microsoft.com/office/drawing/2014/main" id="{FCEBA66D-2609-4D2D-A2DA-0C7454959E43}"/>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90" name="n_2aveValue【庁舎】&#10;一人当たり面積">
          <a:extLst>
            <a:ext uri="{FF2B5EF4-FFF2-40B4-BE49-F238E27FC236}">
              <a16:creationId xmlns:a16="http://schemas.microsoft.com/office/drawing/2014/main" id="{410F5E20-2C0F-4657-9A4D-0EDB2CE360D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91" name="n_3aveValue【庁舎】&#10;一人当たり面積">
          <a:extLst>
            <a:ext uri="{FF2B5EF4-FFF2-40B4-BE49-F238E27FC236}">
              <a16:creationId xmlns:a16="http://schemas.microsoft.com/office/drawing/2014/main" id="{4B15862C-C6F5-473A-A0A6-BEDB86BEE95D}"/>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92" name="n_4aveValue【庁舎】&#10;一人当たり面積">
          <a:extLst>
            <a:ext uri="{FF2B5EF4-FFF2-40B4-BE49-F238E27FC236}">
              <a16:creationId xmlns:a16="http://schemas.microsoft.com/office/drawing/2014/main" id="{944B56EC-A32B-4532-B1A1-2E373EED7460}"/>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70775</xdr:rowOff>
    </xdr:from>
    <xdr:ext cx="469744" cy="259045"/>
    <xdr:sp macro="" textlink="">
      <xdr:nvSpPr>
        <xdr:cNvPr id="893" name="n_1mainValue【庁舎】&#10;一人当たり面積">
          <a:extLst>
            <a:ext uri="{FF2B5EF4-FFF2-40B4-BE49-F238E27FC236}">
              <a16:creationId xmlns:a16="http://schemas.microsoft.com/office/drawing/2014/main" id="{99B5B8C5-2D63-4817-B5B0-2126E537FC6A}"/>
            </a:ext>
          </a:extLst>
        </xdr:cNvPr>
        <xdr:cNvSpPr txBox="1"/>
      </xdr:nvSpPr>
      <xdr:spPr>
        <a:xfrm>
          <a:off x="21075727" y="1824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80571</xdr:rowOff>
    </xdr:from>
    <xdr:ext cx="469744" cy="259045"/>
    <xdr:sp macro="" textlink="">
      <xdr:nvSpPr>
        <xdr:cNvPr id="894" name="n_2mainValue【庁舎】&#10;一人当たり面積">
          <a:extLst>
            <a:ext uri="{FF2B5EF4-FFF2-40B4-BE49-F238E27FC236}">
              <a16:creationId xmlns:a16="http://schemas.microsoft.com/office/drawing/2014/main" id="{0790C764-0EEF-4005-801F-9650AA030578}"/>
            </a:ext>
          </a:extLst>
        </xdr:cNvPr>
        <xdr:cNvSpPr txBox="1"/>
      </xdr:nvSpPr>
      <xdr:spPr>
        <a:xfrm>
          <a:off x="20199427" y="1825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88735</xdr:rowOff>
    </xdr:from>
    <xdr:ext cx="469744" cy="259045"/>
    <xdr:sp macro="" textlink="">
      <xdr:nvSpPr>
        <xdr:cNvPr id="895" name="n_3mainValue【庁舎】&#10;一人当たり面積">
          <a:extLst>
            <a:ext uri="{FF2B5EF4-FFF2-40B4-BE49-F238E27FC236}">
              <a16:creationId xmlns:a16="http://schemas.microsoft.com/office/drawing/2014/main" id="{015BF7BB-6F79-4488-B615-FCE0E890605D}"/>
            </a:ext>
          </a:extLst>
        </xdr:cNvPr>
        <xdr:cNvSpPr txBox="1"/>
      </xdr:nvSpPr>
      <xdr:spPr>
        <a:xfrm>
          <a:off x="19310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98533</xdr:rowOff>
    </xdr:from>
    <xdr:ext cx="469744" cy="259045"/>
    <xdr:sp macro="" textlink="">
      <xdr:nvSpPr>
        <xdr:cNvPr id="896" name="n_4mainValue【庁舎】&#10;一人当たり面積">
          <a:extLst>
            <a:ext uri="{FF2B5EF4-FFF2-40B4-BE49-F238E27FC236}">
              <a16:creationId xmlns:a16="http://schemas.microsoft.com/office/drawing/2014/main" id="{91C43629-B438-4CE4-A3AF-9B674A27797C}"/>
            </a:ext>
          </a:extLst>
        </xdr:cNvPr>
        <xdr:cNvSpPr txBox="1"/>
      </xdr:nvSpPr>
      <xdr:spPr>
        <a:xfrm>
          <a:off x="184214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7" name="正方形/長方形 896">
          <a:extLst>
            <a:ext uri="{FF2B5EF4-FFF2-40B4-BE49-F238E27FC236}">
              <a16:creationId xmlns:a16="http://schemas.microsoft.com/office/drawing/2014/main" id="{66D01195-D35C-415E-AE37-260D1CF444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8" name="正方形/長方形 897">
          <a:extLst>
            <a:ext uri="{FF2B5EF4-FFF2-40B4-BE49-F238E27FC236}">
              <a16:creationId xmlns:a16="http://schemas.microsoft.com/office/drawing/2014/main" id="{209F5553-013C-4854-8101-163B8FB6A0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99" name="テキスト ボックス 898">
          <a:extLst>
            <a:ext uri="{FF2B5EF4-FFF2-40B4-BE49-F238E27FC236}">
              <a16:creationId xmlns:a16="http://schemas.microsoft.com/office/drawing/2014/main" id="{DA7A1DB1-664A-487E-A483-74E5C062F43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市民会館（文化センター）、一般廃棄物処理施設、保健センター、消防施設については、類似団体と比較して有形固定資産減価償却率が低く推移しており、緊急の施設改修等が発生しなければ今後しばらくは穏やかに上昇するものと考えられる。一方で体育館、庁舎の減価償却率に関しては、いずれも類似団体を上回りながら年々上昇している。これは施設の老朽化によるものであり、今後は公共施設等総合管理計画及び策定予定の個別施設計画をはじめ、人口動向や住民のニーズ等にも注視しながら優先順位を決めて適切な維持管理（点検・診断、耐震化、補修等）及び更新を行うとともに、必要に応じて全部及び一部除却、複合化・統合、転用等も含め、機能の在り方を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E2" sqref="BE2"/>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8714252</v>
      </c>
      <c r="BO4" s="406"/>
      <c r="BP4" s="406"/>
      <c r="BQ4" s="406"/>
      <c r="BR4" s="406"/>
      <c r="BS4" s="406"/>
      <c r="BT4" s="406"/>
      <c r="BU4" s="407"/>
      <c r="BV4" s="405">
        <v>8146803</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5.0999999999999996</v>
      </c>
      <c r="CU4" s="412"/>
      <c r="CV4" s="412"/>
      <c r="CW4" s="412"/>
      <c r="CX4" s="412"/>
      <c r="CY4" s="412"/>
      <c r="CZ4" s="412"/>
      <c r="DA4" s="413"/>
      <c r="DB4" s="411">
        <v>6.4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8466352</v>
      </c>
      <c r="BO5" s="443"/>
      <c r="BP5" s="443"/>
      <c r="BQ5" s="443"/>
      <c r="BR5" s="443"/>
      <c r="BS5" s="443"/>
      <c r="BT5" s="443"/>
      <c r="BU5" s="444"/>
      <c r="BV5" s="442">
        <v>7816837</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75.400000000000006</v>
      </c>
      <c r="CU5" s="440"/>
      <c r="CV5" s="440"/>
      <c r="CW5" s="440"/>
      <c r="CX5" s="440"/>
      <c r="CY5" s="440"/>
      <c r="CZ5" s="440"/>
      <c r="DA5" s="441"/>
      <c r="DB5" s="439">
        <v>87.8</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247900</v>
      </c>
      <c r="BO6" s="443"/>
      <c r="BP6" s="443"/>
      <c r="BQ6" s="443"/>
      <c r="BR6" s="443"/>
      <c r="BS6" s="443"/>
      <c r="BT6" s="443"/>
      <c r="BU6" s="444"/>
      <c r="BV6" s="442">
        <v>329966</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75.7</v>
      </c>
      <c r="CU6" s="480"/>
      <c r="CV6" s="480"/>
      <c r="CW6" s="480"/>
      <c r="CX6" s="480"/>
      <c r="CY6" s="480"/>
      <c r="CZ6" s="480"/>
      <c r="DA6" s="481"/>
      <c r="DB6" s="479">
        <v>88.4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10238</v>
      </c>
      <c r="BO7" s="443"/>
      <c r="BP7" s="443"/>
      <c r="BQ7" s="443"/>
      <c r="BR7" s="443"/>
      <c r="BS7" s="443"/>
      <c r="BT7" s="443"/>
      <c r="BU7" s="444"/>
      <c r="BV7" s="442">
        <v>40484</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4659188</v>
      </c>
      <c r="CU7" s="443"/>
      <c r="CV7" s="443"/>
      <c r="CW7" s="443"/>
      <c r="CX7" s="443"/>
      <c r="CY7" s="443"/>
      <c r="CZ7" s="443"/>
      <c r="DA7" s="444"/>
      <c r="DB7" s="442">
        <v>4523771</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237662</v>
      </c>
      <c r="BO8" s="443"/>
      <c r="BP8" s="443"/>
      <c r="BQ8" s="443"/>
      <c r="BR8" s="443"/>
      <c r="BS8" s="443"/>
      <c r="BT8" s="443"/>
      <c r="BU8" s="444"/>
      <c r="BV8" s="442">
        <v>289482</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0.52</v>
      </c>
      <c r="CU8" s="483"/>
      <c r="CV8" s="483"/>
      <c r="CW8" s="483"/>
      <c r="CX8" s="483"/>
      <c r="CY8" s="483"/>
      <c r="CZ8" s="483"/>
      <c r="DA8" s="484"/>
      <c r="DB8" s="482">
        <v>0.51</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13343</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-51820</v>
      </c>
      <c r="BO9" s="443"/>
      <c r="BP9" s="443"/>
      <c r="BQ9" s="443"/>
      <c r="BR9" s="443"/>
      <c r="BS9" s="443"/>
      <c r="BT9" s="443"/>
      <c r="BU9" s="444"/>
      <c r="BV9" s="442">
        <v>102484</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10.9</v>
      </c>
      <c r="CU9" s="440"/>
      <c r="CV9" s="440"/>
      <c r="CW9" s="440"/>
      <c r="CX9" s="440"/>
      <c r="CY9" s="440"/>
      <c r="CZ9" s="440"/>
      <c r="DA9" s="441"/>
      <c r="DB9" s="439">
        <v>18.899999999999999</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14295</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7</v>
      </c>
      <c r="BO10" s="443"/>
      <c r="BP10" s="443"/>
      <c r="BQ10" s="443"/>
      <c r="BR10" s="443"/>
      <c r="BS10" s="443"/>
      <c r="BT10" s="443"/>
      <c r="BU10" s="444"/>
      <c r="BV10" s="442">
        <v>8</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119</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12789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12620</v>
      </c>
      <c r="S13" s="527"/>
      <c r="T13" s="527"/>
      <c r="U13" s="527"/>
      <c r="V13" s="528"/>
      <c r="W13" s="458" t="s">
        <v>131</v>
      </c>
      <c r="X13" s="459"/>
      <c r="Y13" s="459"/>
      <c r="Z13" s="459"/>
      <c r="AA13" s="459"/>
      <c r="AB13" s="449"/>
      <c r="AC13" s="493">
        <v>525</v>
      </c>
      <c r="AD13" s="494"/>
      <c r="AE13" s="494"/>
      <c r="AF13" s="494"/>
      <c r="AG13" s="536"/>
      <c r="AH13" s="493">
        <v>765</v>
      </c>
      <c r="AI13" s="494"/>
      <c r="AJ13" s="494"/>
      <c r="AK13" s="494"/>
      <c r="AL13" s="495"/>
      <c r="AM13" s="471" t="s">
        <v>132</v>
      </c>
      <c r="AN13" s="472"/>
      <c r="AO13" s="472"/>
      <c r="AP13" s="472"/>
      <c r="AQ13" s="472"/>
      <c r="AR13" s="472"/>
      <c r="AS13" s="472"/>
      <c r="AT13" s="473"/>
      <c r="AU13" s="474" t="s">
        <v>119</v>
      </c>
      <c r="AV13" s="475"/>
      <c r="AW13" s="475"/>
      <c r="AX13" s="475"/>
      <c r="AY13" s="476" t="s">
        <v>133</v>
      </c>
      <c r="AZ13" s="477"/>
      <c r="BA13" s="477"/>
      <c r="BB13" s="477"/>
      <c r="BC13" s="477"/>
      <c r="BD13" s="477"/>
      <c r="BE13" s="477"/>
      <c r="BF13" s="477"/>
      <c r="BG13" s="477"/>
      <c r="BH13" s="477"/>
      <c r="BI13" s="477"/>
      <c r="BJ13" s="477"/>
      <c r="BK13" s="477"/>
      <c r="BL13" s="477"/>
      <c r="BM13" s="478"/>
      <c r="BN13" s="442">
        <v>-51813</v>
      </c>
      <c r="BO13" s="443"/>
      <c r="BP13" s="443"/>
      <c r="BQ13" s="443"/>
      <c r="BR13" s="443"/>
      <c r="BS13" s="443"/>
      <c r="BT13" s="443"/>
      <c r="BU13" s="444"/>
      <c r="BV13" s="442">
        <v>102492</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10.4</v>
      </c>
      <c r="CU13" s="440"/>
      <c r="CV13" s="440"/>
      <c r="CW13" s="440"/>
      <c r="CX13" s="440"/>
      <c r="CY13" s="440"/>
      <c r="CZ13" s="440"/>
      <c r="DA13" s="441"/>
      <c r="DB13" s="439">
        <v>12.3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13011</v>
      </c>
      <c r="S14" s="527"/>
      <c r="T14" s="527"/>
      <c r="U14" s="527"/>
      <c r="V14" s="528"/>
      <c r="W14" s="432"/>
      <c r="X14" s="433"/>
      <c r="Y14" s="433"/>
      <c r="Z14" s="433"/>
      <c r="AA14" s="433"/>
      <c r="AB14" s="422"/>
      <c r="AC14" s="529">
        <v>8</v>
      </c>
      <c r="AD14" s="530"/>
      <c r="AE14" s="530"/>
      <c r="AF14" s="530"/>
      <c r="AG14" s="531"/>
      <c r="AH14" s="529">
        <v>10.199999999999999</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12847</v>
      </c>
      <c r="S15" s="527"/>
      <c r="T15" s="527"/>
      <c r="U15" s="527"/>
      <c r="V15" s="528"/>
      <c r="W15" s="458" t="s">
        <v>137</v>
      </c>
      <c r="X15" s="459"/>
      <c r="Y15" s="459"/>
      <c r="Z15" s="459"/>
      <c r="AA15" s="459"/>
      <c r="AB15" s="449"/>
      <c r="AC15" s="493">
        <v>2773</v>
      </c>
      <c r="AD15" s="494"/>
      <c r="AE15" s="494"/>
      <c r="AF15" s="494"/>
      <c r="AG15" s="536"/>
      <c r="AH15" s="493">
        <v>3127</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2106564</v>
      </c>
      <c r="BO15" s="406"/>
      <c r="BP15" s="406"/>
      <c r="BQ15" s="406"/>
      <c r="BR15" s="406"/>
      <c r="BS15" s="406"/>
      <c r="BT15" s="406"/>
      <c r="BU15" s="407"/>
      <c r="BV15" s="405">
        <v>2043959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42.3</v>
      </c>
      <c r="AD16" s="530"/>
      <c r="AE16" s="530"/>
      <c r="AF16" s="530"/>
      <c r="AG16" s="531"/>
      <c r="AH16" s="529">
        <v>41.8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4079495</v>
      </c>
      <c r="BO16" s="443"/>
      <c r="BP16" s="443"/>
      <c r="BQ16" s="443"/>
      <c r="BR16" s="443"/>
      <c r="BS16" s="443"/>
      <c r="BT16" s="443"/>
      <c r="BU16" s="444"/>
      <c r="BV16" s="442">
        <v>3947097</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3258</v>
      </c>
      <c r="AD17" s="494"/>
      <c r="AE17" s="494"/>
      <c r="AF17" s="494"/>
      <c r="AG17" s="536"/>
      <c r="AH17" s="493">
        <v>3587</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2670766</v>
      </c>
      <c r="BO17" s="443"/>
      <c r="BP17" s="443"/>
      <c r="BQ17" s="443"/>
      <c r="BR17" s="443"/>
      <c r="BS17" s="443"/>
      <c r="BT17" s="443"/>
      <c r="BU17" s="444"/>
      <c r="BV17" s="442">
        <v>2587589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159.93</v>
      </c>
      <c r="M18" s="566"/>
      <c r="N18" s="566"/>
      <c r="O18" s="566"/>
      <c r="P18" s="566"/>
      <c r="Q18" s="566"/>
      <c r="R18" s="567"/>
      <c r="S18" s="567"/>
      <c r="T18" s="567"/>
      <c r="U18" s="567"/>
      <c r="V18" s="568"/>
      <c r="W18" s="460"/>
      <c r="X18" s="461"/>
      <c r="Y18" s="461"/>
      <c r="Z18" s="461"/>
      <c r="AA18" s="461"/>
      <c r="AB18" s="452"/>
      <c r="AC18" s="569">
        <v>49.7</v>
      </c>
      <c r="AD18" s="570"/>
      <c r="AE18" s="570"/>
      <c r="AF18" s="570"/>
      <c r="AG18" s="571"/>
      <c r="AH18" s="569">
        <v>48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3559862</v>
      </c>
      <c r="BO18" s="443"/>
      <c r="BP18" s="443"/>
      <c r="BQ18" s="443"/>
      <c r="BR18" s="443"/>
      <c r="BS18" s="443"/>
      <c r="BT18" s="443"/>
      <c r="BU18" s="444"/>
      <c r="BV18" s="442">
        <v>3937071</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83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5322424</v>
      </c>
      <c r="BO19" s="443"/>
      <c r="BP19" s="443"/>
      <c r="BQ19" s="443"/>
      <c r="BR19" s="443"/>
      <c r="BS19" s="443"/>
      <c r="BT19" s="443"/>
      <c r="BU19" s="444"/>
      <c r="BV19" s="442">
        <v>5370886</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4728</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4767764</v>
      </c>
      <c r="BO22" s="406"/>
      <c r="BP22" s="406"/>
      <c r="BQ22" s="406"/>
      <c r="BR22" s="406"/>
      <c r="BS22" s="406"/>
      <c r="BT22" s="406"/>
      <c r="BU22" s="407"/>
      <c r="BV22" s="405">
        <v>4394992</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2712154</v>
      </c>
      <c r="BO23" s="443"/>
      <c r="BP23" s="443"/>
      <c r="BQ23" s="443"/>
      <c r="BR23" s="443"/>
      <c r="BS23" s="443"/>
      <c r="BT23" s="443"/>
      <c r="BU23" s="444"/>
      <c r="BV23" s="442">
        <v>3005973</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7900</v>
      </c>
      <c r="R24" s="494"/>
      <c r="S24" s="494"/>
      <c r="T24" s="494"/>
      <c r="U24" s="494"/>
      <c r="V24" s="536"/>
      <c r="W24" s="588"/>
      <c r="X24" s="589"/>
      <c r="Y24" s="590"/>
      <c r="Z24" s="492" t="s">
        <v>162</v>
      </c>
      <c r="AA24" s="472"/>
      <c r="AB24" s="472"/>
      <c r="AC24" s="472"/>
      <c r="AD24" s="472"/>
      <c r="AE24" s="472"/>
      <c r="AF24" s="472"/>
      <c r="AG24" s="473"/>
      <c r="AH24" s="493">
        <v>95</v>
      </c>
      <c r="AI24" s="494"/>
      <c r="AJ24" s="494"/>
      <c r="AK24" s="494"/>
      <c r="AL24" s="536"/>
      <c r="AM24" s="493">
        <v>310555</v>
      </c>
      <c r="AN24" s="494"/>
      <c r="AO24" s="494"/>
      <c r="AP24" s="494"/>
      <c r="AQ24" s="494"/>
      <c r="AR24" s="536"/>
      <c r="AS24" s="493">
        <v>3269</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2476601</v>
      </c>
      <c r="BO24" s="443"/>
      <c r="BP24" s="443"/>
      <c r="BQ24" s="443"/>
      <c r="BR24" s="443"/>
      <c r="BS24" s="443"/>
      <c r="BT24" s="443"/>
      <c r="BU24" s="444"/>
      <c r="BV24" s="442">
        <v>1841801</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6340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242883</v>
      </c>
      <c r="BO25" s="406"/>
      <c r="BP25" s="406"/>
      <c r="BQ25" s="406"/>
      <c r="BR25" s="406"/>
      <c r="BS25" s="406"/>
      <c r="BT25" s="406"/>
      <c r="BU25" s="407"/>
      <c r="BV25" s="405">
        <v>285371</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5990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3230</v>
      </c>
      <c r="R27" s="494"/>
      <c r="S27" s="494"/>
      <c r="T27" s="494"/>
      <c r="U27" s="494"/>
      <c r="V27" s="536"/>
      <c r="W27" s="588"/>
      <c r="X27" s="589"/>
      <c r="Y27" s="590"/>
      <c r="Z27" s="492" t="s">
        <v>171</v>
      </c>
      <c r="AA27" s="472"/>
      <c r="AB27" s="472"/>
      <c r="AC27" s="472"/>
      <c r="AD27" s="472"/>
      <c r="AE27" s="472"/>
      <c r="AF27" s="472"/>
      <c r="AG27" s="473"/>
      <c r="AH27" s="493">
        <v>20</v>
      </c>
      <c r="AI27" s="494"/>
      <c r="AJ27" s="494"/>
      <c r="AK27" s="494"/>
      <c r="AL27" s="536"/>
      <c r="AM27" s="493">
        <v>56632</v>
      </c>
      <c r="AN27" s="494"/>
      <c r="AO27" s="494"/>
      <c r="AP27" s="494"/>
      <c r="AQ27" s="494"/>
      <c r="AR27" s="536"/>
      <c r="AS27" s="493">
        <v>2832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215956</v>
      </c>
      <c r="BO27" s="562"/>
      <c r="BP27" s="562"/>
      <c r="BQ27" s="562"/>
      <c r="BR27" s="562"/>
      <c r="BS27" s="562"/>
      <c r="BT27" s="562"/>
      <c r="BU27" s="563"/>
      <c r="BV27" s="561">
        <v>215742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2460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1354866</v>
      </c>
      <c r="BO28" s="406"/>
      <c r="BP28" s="406"/>
      <c r="BQ28" s="406"/>
      <c r="BR28" s="406"/>
      <c r="BS28" s="406"/>
      <c r="BT28" s="406"/>
      <c r="BU28" s="407"/>
      <c r="BV28" s="405">
        <v>1209859</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12</v>
      </c>
      <c r="M29" s="494"/>
      <c r="N29" s="494"/>
      <c r="O29" s="494"/>
      <c r="P29" s="536"/>
      <c r="Q29" s="493">
        <v>2250</v>
      </c>
      <c r="R29" s="494"/>
      <c r="S29" s="494"/>
      <c r="T29" s="494"/>
      <c r="U29" s="494"/>
      <c r="V29" s="536"/>
      <c r="W29" s="591"/>
      <c r="X29" s="592"/>
      <c r="Y29" s="593"/>
      <c r="Z29" s="492" t="s">
        <v>177</v>
      </c>
      <c r="AA29" s="472"/>
      <c r="AB29" s="472"/>
      <c r="AC29" s="472"/>
      <c r="AD29" s="472"/>
      <c r="AE29" s="472"/>
      <c r="AF29" s="472"/>
      <c r="AG29" s="473"/>
      <c r="AH29" s="493">
        <v>115</v>
      </c>
      <c r="AI29" s="494"/>
      <c r="AJ29" s="494"/>
      <c r="AK29" s="494"/>
      <c r="AL29" s="536"/>
      <c r="AM29" s="493">
        <v>367187</v>
      </c>
      <c r="AN29" s="494"/>
      <c r="AO29" s="494"/>
      <c r="AP29" s="494"/>
      <c r="AQ29" s="494"/>
      <c r="AR29" s="536"/>
      <c r="AS29" s="493">
        <v>3193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305487</v>
      </c>
      <c r="BO29" s="443"/>
      <c r="BP29" s="443"/>
      <c r="BQ29" s="443"/>
      <c r="BR29" s="443"/>
      <c r="BS29" s="443"/>
      <c r="BT29" s="443"/>
      <c r="BU29" s="444"/>
      <c r="BV29" s="442">
        <v>177948</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2817617</v>
      </c>
      <c r="BO30" s="562"/>
      <c r="BP30" s="562"/>
      <c r="BQ30" s="562"/>
      <c r="BR30" s="562"/>
      <c r="BS30" s="562"/>
      <c r="BT30" s="562"/>
      <c r="BU30" s="563"/>
      <c r="BV30" s="561">
        <v>2421437</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上水道事業会計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9</v>
      </c>
      <c r="BX34" s="632"/>
      <c r="BY34" s="633" t="str">
        <f>IF('各会計、関係団体の財政状況及び健全化判断比率'!B68="","",'各会計、関係団体の財政状況及び健全化判断比率'!B68)</f>
        <v>東白衛生組合</v>
      </c>
      <c r="BZ34" s="633"/>
      <c r="CA34" s="633"/>
      <c r="CB34" s="633"/>
      <c r="CC34" s="633"/>
      <c r="CD34" s="633"/>
      <c r="CE34" s="633"/>
      <c r="CF34" s="633"/>
      <c r="CG34" s="633"/>
      <c r="CH34" s="633"/>
      <c r="CI34" s="633"/>
      <c r="CJ34" s="633"/>
      <c r="CK34" s="633"/>
      <c r="CL34" s="633"/>
      <c r="CM34" s="633"/>
      <c r="CN34" s="163"/>
      <c r="CO34" s="632">
        <f>IF(CQ34="","",MAX(C34:D43,U34:V43,AM34:AN43,BE34:BF43,BW34:BX43)+1)</f>
        <v>19</v>
      </c>
      <c r="CP34" s="632"/>
      <c r="CQ34" s="633" t="str">
        <f>IF('各会計、関係団体の財政状況及び健全化判断比率'!BS7="","",'各会計、関係団体の財政状況及び健全化判断比率'!BS7)</f>
        <v>（一財）棚倉町活性化協会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霊園整備事業特別会計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簡易水道事業会計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10</v>
      </c>
      <c r="BX35" s="632"/>
      <c r="BY35" s="633" t="str">
        <f>IF('各会計、関係団体の財政状況及び健全化判断比率'!B69="","",'各会計、関係団体の財政状況及び健全化判断比率'!B69)</f>
        <v>白河地方広域市町村圏整備組合　一般会計</v>
      </c>
      <c r="BZ35" s="633"/>
      <c r="CA35" s="633"/>
      <c r="CB35" s="633"/>
      <c r="CC35" s="633"/>
      <c r="CD35" s="633"/>
      <c r="CE35" s="633"/>
      <c r="CF35" s="633"/>
      <c r="CG35" s="633"/>
      <c r="CH35" s="633"/>
      <c r="CI35" s="633"/>
      <c r="CJ35" s="633"/>
      <c r="CK35" s="633"/>
      <c r="CL35" s="633"/>
      <c r="CM35" s="633"/>
      <c r="CN35" s="163"/>
      <c r="CO35" s="632">
        <f t="shared" ref="CO35:CO43" si="3">IF(CQ35="","",CO34+1)</f>
        <v>20</v>
      </c>
      <c r="CP35" s="632"/>
      <c r="CQ35" s="633" t="str">
        <f>IF('各会計、関係団体の財政状況及び健全化判断比率'!BS8="","",'各会計、関係団体の財政状況及び健全化判断比率'!BS8)</f>
        <v>(株)ルネサンス棚倉</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〇</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IF('各会計、関係団体の財政状況及び健全化判断比率'!B33="","",'各会計、関係団体の財政状況及び健全化判断比率'!B33)</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11</v>
      </c>
      <c r="BX36" s="632"/>
      <c r="BY36" s="633" t="str">
        <f>IF('各会計、関係団体の財政状況及び健全化判断比率'!B70="","",'各会計、関係団体の財政状況及び健全化判断比率'!B70)</f>
        <v>白河地方広域市町村圏整備組合　水道用水供給事業会計</v>
      </c>
      <c r="BZ36" s="633"/>
      <c r="CA36" s="633"/>
      <c r="CB36" s="633"/>
      <c r="CC36" s="633"/>
      <c r="CD36" s="633"/>
      <c r="CE36" s="633"/>
      <c r="CF36" s="633"/>
      <c r="CG36" s="633"/>
      <c r="CH36" s="633"/>
      <c r="CI36" s="633"/>
      <c r="CJ36" s="633"/>
      <c r="CK36" s="633"/>
      <c r="CL36" s="633"/>
      <c r="CM36" s="633"/>
      <c r="CN36" s="163"/>
      <c r="CO36" s="632">
        <f t="shared" si="3"/>
        <v>21</v>
      </c>
      <c r="CP36" s="632"/>
      <c r="CQ36" s="633" t="str">
        <f>IF('各会計、関係団体の財政状況及び健全化判断比率'!BS9="","",'各会計、関係団体の財政状況及び健全化判断比率'!BS9)</f>
        <v>(株)まち工房たなぐら</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12</v>
      </c>
      <c r="BX37" s="632"/>
      <c r="BY37" s="633" t="str">
        <f>IF('各会計、関係団体の財政状況及び健全化判断比率'!B71="","",'各会計、関係団体の財政状況及び健全化判断比率'!B71)</f>
        <v>福島県後期高齢者医療広域連合　一般会計</v>
      </c>
      <c r="BZ37" s="633"/>
      <c r="CA37" s="633"/>
      <c r="CB37" s="633"/>
      <c r="CC37" s="633"/>
      <c r="CD37" s="633"/>
      <c r="CE37" s="633"/>
      <c r="CF37" s="633"/>
      <c r="CG37" s="633"/>
      <c r="CH37" s="633"/>
      <c r="CI37" s="633"/>
      <c r="CJ37" s="633"/>
      <c r="CK37" s="633"/>
      <c r="CL37" s="633"/>
      <c r="CM37" s="633"/>
      <c r="CN37" s="163"/>
      <c r="CO37" s="632">
        <f t="shared" si="3"/>
        <v>22</v>
      </c>
      <c r="CP37" s="632"/>
      <c r="CQ37" s="633" t="str">
        <f>IF('各会計、関係団体の財政状況及び健全化判断比率'!BS10="","",'各会計、関係団体の財政状況及び健全化判断比率'!BS10)</f>
        <v>白河地方土地開発公社</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13</v>
      </c>
      <c r="BX38" s="632"/>
      <c r="BY38" s="633" t="str">
        <f>IF('各会計、関係団体の財政状況及び健全化判断比率'!B72="","",'各会計、関係団体の財政状況及び健全化判断比率'!B72)</f>
        <v>福島県後期高齢者医療広域連合　後期高齢者特別会計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14</v>
      </c>
      <c r="BX39" s="632"/>
      <c r="BY39" s="633" t="str">
        <f>IF('各会計、関係団体の財政状況及び健全化判断比率'!B73="","",'各会計、関係団体の財政状況及び健全化判断比率'!B73)</f>
        <v>福島県市町村総合事務組合　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15</v>
      </c>
      <c r="BX40" s="632"/>
      <c r="BY40" s="633" t="str">
        <f>IF('各会計、関係団体の財政状況及び健全化判断比率'!B74="","",'各会計、関係団体の財政状況及び健全化判断比率'!B74)</f>
        <v>福島県市町村総合事務組合　消防補償等特別会計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16</v>
      </c>
      <c r="BX41" s="632"/>
      <c r="BY41" s="633" t="str">
        <f>IF('各会計、関係団体の財政状況及び健全化判断比率'!B75="","",'各会計、関係団体の財政状況及び健全化判断比率'!B75)</f>
        <v>福島県市町村総合事務組合　消防賞じゅつ金特別会計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17</v>
      </c>
      <c r="BX42" s="632"/>
      <c r="BY42" s="633" t="str">
        <f>IF('各会計、関係団体の財政状況及び健全化判断比率'!B76="","",'各会計、関係団体の財政状況及び健全化判断比率'!B76)</f>
        <v>福島県市町村総合事務組合　非常勤職員公務災害補償特別会計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18</v>
      </c>
      <c r="BX43" s="632"/>
      <c r="BY43" s="633" t="str">
        <f>IF('各会計、関係団体の財政状況及び健全化判断比率'!B77="","",'各会計、関係団体の財政状況及び健全化判断比率'!B77)</f>
        <v>福島県市町村総合事務組合　自治会館管理特別会計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ApRG3SqumHSZpc78mKJmUVB07GCW5bGpFuGhhS+5AmzvuXeWYEhNfEGCSqg3/s3dP4ODR5OGORIaxvONRAl8aw==" saltValue="iZY7XFbkEDR5s3VZ/hgwJ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E2" sqref="BE2"/>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2136471</v>
      </c>
      <c r="S5" s="648"/>
      <c r="T5" s="648"/>
      <c r="U5" s="648"/>
      <c r="V5" s="648"/>
      <c r="W5" s="648"/>
      <c r="X5" s="648"/>
      <c r="Y5" s="649"/>
      <c r="Z5" s="650">
        <v>24.5</v>
      </c>
      <c r="AA5" s="650"/>
      <c r="AB5" s="650"/>
      <c r="AC5" s="650"/>
      <c r="AD5" s="651">
        <v>2136471</v>
      </c>
      <c r="AE5" s="651"/>
      <c r="AF5" s="651"/>
      <c r="AG5" s="651"/>
      <c r="AH5" s="651"/>
      <c r="AI5" s="651"/>
      <c r="AJ5" s="651"/>
      <c r="AK5" s="651"/>
      <c r="AL5" s="652">
        <v>45.4</v>
      </c>
      <c r="AM5" s="653"/>
      <c r="AN5" s="653"/>
      <c r="AO5" s="654"/>
      <c r="AP5" s="644" t="s">
        <v>216</v>
      </c>
      <c r="AQ5" s="645"/>
      <c r="AR5" s="645"/>
      <c r="AS5" s="645"/>
      <c r="AT5" s="645"/>
      <c r="AU5" s="645"/>
      <c r="AV5" s="645"/>
      <c r="AW5" s="645"/>
      <c r="AX5" s="645"/>
      <c r="AY5" s="645"/>
      <c r="AZ5" s="645"/>
      <c r="BA5" s="645"/>
      <c r="BB5" s="645"/>
      <c r="BC5" s="645"/>
      <c r="BD5" s="645"/>
      <c r="BE5" s="645"/>
      <c r="BF5" s="646"/>
      <c r="BG5" s="658">
        <v>2128734</v>
      </c>
      <c r="BH5" s="659"/>
      <c r="BI5" s="659"/>
      <c r="BJ5" s="659"/>
      <c r="BK5" s="659"/>
      <c r="BL5" s="659"/>
      <c r="BM5" s="659"/>
      <c r="BN5" s="660"/>
      <c r="BO5" s="661">
        <v>99.6</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89948</v>
      </c>
      <c r="S6" s="659"/>
      <c r="T6" s="659"/>
      <c r="U6" s="659"/>
      <c r="V6" s="659"/>
      <c r="W6" s="659"/>
      <c r="X6" s="659"/>
      <c r="Y6" s="660"/>
      <c r="Z6" s="661">
        <v>1</v>
      </c>
      <c r="AA6" s="661"/>
      <c r="AB6" s="661"/>
      <c r="AC6" s="661"/>
      <c r="AD6" s="662">
        <v>89948</v>
      </c>
      <c r="AE6" s="662"/>
      <c r="AF6" s="662"/>
      <c r="AG6" s="662"/>
      <c r="AH6" s="662"/>
      <c r="AI6" s="662"/>
      <c r="AJ6" s="662"/>
      <c r="AK6" s="662"/>
      <c r="AL6" s="663">
        <v>1.9</v>
      </c>
      <c r="AM6" s="664"/>
      <c r="AN6" s="664"/>
      <c r="AO6" s="665"/>
      <c r="AP6" s="655" t="s">
        <v>221</v>
      </c>
      <c r="AQ6" s="656"/>
      <c r="AR6" s="656"/>
      <c r="AS6" s="656"/>
      <c r="AT6" s="656"/>
      <c r="AU6" s="656"/>
      <c r="AV6" s="656"/>
      <c r="AW6" s="656"/>
      <c r="AX6" s="656"/>
      <c r="AY6" s="656"/>
      <c r="AZ6" s="656"/>
      <c r="BA6" s="656"/>
      <c r="BB6" s="656"/>
      <c r="BC6" s="656"/>
      <c r="BD6" s="656"/>
      <c r="BE6" s="656"/>
      <c r="BF6" s="657"/>
      <c r="BG6" s="658">
        <v>2128734</v>
      </c>
      <c r="BH6" s="659"/>
      <c r="BI6" s="659"/>
      <c r="BJ6" s="659"/>
      <c r="BK6" s="659"/>
      <c r="BL6" s="659"/>
      <c r="BM6" s="659"/>
      <c r="BN6" s="660"/>
      <c r="BO6" s="661">
        <v>99.6</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84735</v>
      </c>
      <c r="CS6" s="659"/>
      <c r="CT6" s="659"/>
      <c r="CU6" s="659"/>
      <c r="CV6" s="659"/>
      <c r="CW6" s="659"/>
      <c r="CX6" s="659"/>
      <c r="CY6" s="660"/>
      <c r="CZ6" s="652">
        <v>1</v>
      </c>
      <c r="DA6" s="653"/>
      <c r="DB6" s="653"/>
      <c r="DC6" s="669"/>
      <c r="DD6" s="667" t="s">
        <v>122</v>
      </c>
      <c r="DE6" s="659"/>
      <c r="DF6" s="659"/>
      <c r="DG6" s="659"/>
      <c r="DH6" s="659"/>
      <c r="DI6" s="659"/>
      <c r="DJ6" s="659"/>
      <c r="DK6" s="659"/>
      <c r="DL6" s="659"/>
      <c r="DM6" s="659"/>
      <c r="DN6" s="659"/>
      <c r="DO6" s="659"/>
      <c r="DP6" s="660"/>
      <c r="DQ6" s="667">
        <v>84735</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584</v>
      </c>
      <c r="S7" s="659"/>
      <c r="T7" s="659"/>
      <c r="U7" s="659"/>
      <c r="V7" s="659"/>
      <c r="W7" s="659"/>
      <c r="X7" s="659"/>
      <c r="Y7" s="660"/>
      <c r="Z7" s="661">
        <v>0</v>
      </c>
      <c r="AA7" s="661"/>
      <c r="AB7" s="661"/>
      <c r="AC7" s="661"/>
      <c r="AD7" s="662">
        <v>584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782877</v>
      </c>
      <c r="BH7" s="659"/>
      <c r="BI7" s="659"/>
      <c r="BJ7" s="659"/>
      <c r="BK7" s="659"/>
      <c r="BL7" s="659"/>
      <c r="BM7" s="659"/>
      <c r="BN7" s="660"/>
      <c r="BO7" s="661">
        <v>36.6</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1721713</v>
      </c>
      <c r="CS7" s="659"/>
      <c r="CT7" s="659"/>
      <c r="CU7" s="659"/>
      <c r="CV7" s="659"/>
      <c r="CW7" s="659"/>
      <c r="CX7" s="659"/>
      <c r="CY7" s="660"/>
      <c r="CZ7" s="661">
        <v>20.3</v>
      </c>
      <c r="DA7" s="661"/>
      <c r="DB7" s="661"/>
      <c r="DC7" s="661"/>
      <c r="DD7" s="667">
        <v>130989</v>
      </c>
      <c r="DE7" s="659"/>
      <c r="DF7" s="659"/>
      <c r="DG7" s="659"/>
      <c r="DH7" s="659"/>
      <c r="DI7" s="659"/>
      <c r="DJ7" s="659"/>
      <c r="DK7" s="659"/>
      <c r="DL7" s="659"/>
      <c r="DM7" s="659"/>
      <c r="DN7" s="659"/>
      <c r="DO7" s="659"/>
      <c r="DP7" s="660"/>
      <c r="DQ7" s="667">
        <v>1166687</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9286</v>
      </c>
      <c r="S8" s="659"/>
      <c r="T8" s="659"/>
      <c r="U8" s="659"/>
      <c r="V8" s="659"/>
      <c r="W8" s="659"/>
      <c r="X8" s="659"/>
      <c r="Y8" s="660"/>
      <c r="Z8" s="661">
        <v>0.1</v>
      </c>
      <c r="AA8" s="661"/>
      <c r="AB8" s="661"/>
      <c r="AC8" s="661"/>
      <c r="AD8" s="662">
        <v>9286</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19911</v>
      </c>
      <c r="BH8" s="659"/>
      <c r="BI8" s="659"/>
      <c r="BJ8" s="659"/>
      <c r="BK8" s="659"/>
      <c r="BL8" s="659"/>
      <c r="BM8" s="659"/>
      <c r="BN8" s="660"/>
      <c r="BO8" s="661">
        <v>0.9</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1884975</v>
      </c>
      <c r="CS8" s="659"/>
      <c r="CT8" s="659"/>
      <c r="CU8" s="659"/>
      <c r="CV8" s="659"/>
      <c r="CW8" s="659"/>
      <c r="CX8" s="659"/>
      <c r="CY8" s="660"/>
      <c r="CZ8" s="661">
        <v>22.3</v>
      </c>
      <c r="DA8" s="661"/>
      <c r="DB8" s="661"/>
      <c r="DC8" s="661"/>
      <c r="DD8" s="667">
        <v>31412</v>
      </c>
      <c r="DE8" s="659"/>
      <c r="DF8" s="659"/>
      <c r="DG8" s="659"/>
      <c r="DH8" s="659"/>
      <c r="DI8" s="659"/>
      <c r="DJ8" s="659"/>
      <c r="DK8" s="659"/>
      <c r="DL8" s="659"/>
      <c r="DM8" s="659"/>
      <c r="DN8" s="659"/>
      <c r="DO8" s="659"/>
      <c r="DP8" s="660"/>
      <c r="DQ8" s="667">
        <v>1027032</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11972</v>
      </c>
      <c r="S9" s="659"/>
      <c r="T9" s="659"/>
      <c r="U9" s="659"/>
      <c r="V9" s="659"/>
      <c r="W9" s="659"/>
      <c r="X9" s="659"/>
      <c r="Y9" s="660"/>
      <c r="Z9" s="661">
        <v>0.1</v>
      </c>
      <c r="AA9" s="661"/>
      <c r="AB9" s="661"/>
      <c r="AC9" s="661"/>
      <c r="AD9" s="662">
        <v>11972</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522098</v>
      </c>
      <c r="BH9" s="659"/>
      <c r="BI9" s="659"/>
      <c r="BJ9" s="659"/>
      <c r="BK9" s="659"/>
      <c r="BL9" s="659"/>
      <c r="BM9" s="659"/>
      <c r="BN9" s="660"/>
      <c r="BO9" s="661">
        <v>24.4</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701541</v>
      </c>
      <c r="CS9" s="659"/>
      <c r="CT9" s="659"/>
      <c r="CU9" s="659"/>
      <c r="CV9" s="659"/>
      <c r="CW9" s="659"/>
      <c r="CX9" s="659"/>
      <c r="CY9" s="660"/>
      <c r="CZ9" s="661">
        <v>8.3000000000000007</v>
      </c>
      <c r="DA9" s="661"/>
      <c r="DB9" s="661"/>
      <c r="DC9" s="661"/>
      <c r="DD9" s="667">
        <v>114678</v>
      </c>
      <c r="DE9" s="659"/>
      <c r="DF9" s="659"/>
      <c r="DG9" s="659"/>
      <c r="DH9" s="659"/>
      <c r="DI9" s="659"/>
      <c r="DJ9" s="659"/>
      <c r="DK9" s="659"/>
      <c r="DL9" s="659"/>
      <c r="DM9" s="659"/>
      <c r="DN9" s="659"/>
      <c r="DO9" s="659"/>
      <c r="DP9" s="660"/>
      <c r="DQ9" s="667">
        <v>543720</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41561</v>
      </c>
      <c r="BH10" s="659"/>
      <c r="BI10" s="659"/>
      <c r="BJ10" s="659"/>
      <c r="BK10" s="659"/>
      <c r="BL10" s="659"/>
      <c r="BM10" s="659"/>
      <c r="BN10" s="660"/>
      <c r="BO10" s="661">
        <v>1.9</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88</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88</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358501</v>
      </c>
      <c r="S11" s="659"/>
      <c r="T11" s="659"/>
      <c r="U11" s="659"/>
      <c r="V11" s="659"/>
      <c r="W11" s="659"/>
      <c r="X11" s="659"/>
      <c r="Y11" s="660"/>
      <c r="Z11" s="663">
        <v>4.0999999999999996</v>
      </c>
      <c r="AA11" s="664"/>
      <c r="AB11" s="664"/>
      <c r="AC11" s="670"/>
      <c r="AD11" s="667">
        <v>358501</v>
      </c>
      <c r="AE11" s="659"/>
      <c r="AF11" s="659"/>
      <c r="AG11" s="659"/>
      <c r="AH11" s="659"/>
      <c r="AI11" s="659"/>
      <c r="AJ11" s="659"/>
      <c r="AK11" s="660"/>
      <c r="AL11" s="663">
        <v>7.6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199307</v>
      </c>
      <c r="BH11" s="659"/>
      <c r="BI11" s="659"/>
      <c r="BJ11" s="659"/>
      <c r="BK11" s="659"/>
      <c r="BL11" s="659"/>
      <c r="BM11" s="659"/>
      <c r="BN11" s="660"/>
      <c r="BO11" s="661">
        <v>9.3000000000000007</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661302</v>
      </c>
      <c r="CS11" s="659"/>
      <c r="CT11" s="659"/>
      <c r="CU11" s="659"/>
      <c r="CV11" s="659"/>
      <c r="CW11" s="659"/>
      <c r="CX11" s="659"/>
      <c r="CY11" s="660"/>
      <c r="CZ11" s="661">
        <v>7.8</v>
      </c>
      <c r="DA11" s="661"/>
      <c r="DB11" s="661"/>
      <c r="DC11" s="661"/>
      <c r="DD11" s="667">
        <v>413106</v>
      </c>
      <c r="DE11" s="659"/>
      <c r="DF11" s="659"/>
      <c r="DG11" s="659"/>
      <c r="DH11" s="659"/>
      <c r="DI11" s="659"/>
      <c r="DJ11" s="659"/>
      <c r="DK11" s="659"/>
      <c r="DL11" s="659"/>
      <c r="DM11" s="659"/>
      <c r="DN11" s="659"/>
      <c r="DO11" s="659"/>
      <c r="DP11" s="660"/>
      <c r="DQ11" s="667">
        <v>211234</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8416</v>
      </c>
      <c r="S12" s="659"/>
      <c r="T12" s="659"/>
      <c r="U12" s="659"/>
      <c r="V12" s="659"/>
      <c r="W12" s="659"/>
      <c r="X12" s="659"/>
      <c r="Y12" s="660"/>
      <c r="Z12" s="661">
        <v>0.1</v>
      </c>
      <c r="AA12" s="661"/>
      <c r="AB12" s="661"/>
      <c r="AC12" s="661"/>
      <c r="AD12" s="662">
        <v>8416</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1132576</v>
      </c>
      <c r="BH12" s="659"/>
      <c r="BI12" s="659"/>
      <c r="BJ12" s="659"/>
      <c r="BK12" s="659"/>
      <c r="BL12" s="659"/>
      <c r="BM12" s="659"/>
      <c r="BN12" s="660"/>
      <c r="BO12" s="661">
        <v>53</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161877</v>
      </c>
      <c r="CS12" s="659"/>
      <c r="CT12" s="659"/>
      <c r="CU12" s="659"/>
      <c r="CV12" s="659"/>
      <c r="CW12" s="659"/>
      <c r="CX12" s="659"/>
      <c r="CY12" s="660"/>
      <c r="CZ12" s="661">
        <v>1.9</v>
      </c>
      <c r="DA12" s="661"/>
      <c r="DB12" s="661"/>
      <c r="DC12" s="661"/>
      <c r="DD12" s="667">
        <v>9459</v>
      </c>
      <c r="DE12" s="659"/>
      <c r="DF12" s="659"/>
      <c r="DG12" s="659"/>
      <c r="DH12" s="659"/>
      <c r="DI12" s="659"/>
      <c r="DJ12" s="659"/>
      <c r="DK12" s="659"/>
      <c r="DL12" s="659"/>
      <c r="DM12" s="659"/>
      <c r="DN12" s="659"/>
      <c r="DO12" s="659"/>
      <c r="DP12" s="660"/>
      <c r="DQ12" s="667">
        <v>91030</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1115334</v>
      </c>
      <c r="BH13" s="659"/>
      <c r="BI13" s="659"/>
      <c r="BJ13" s="659"/>
      <c r="BK13" s="659"/>
      <c r="BL13" s="659"/>
      <c r="BM13" s="659"/>
      <c r="BN13" s="660"/>
      <c r="BO13" s="661">
        <v>52.2</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749565</v>
      </c>
      <c r="CS13" s="659"/>
      <c r="CT13" s="659"/>
      <c r="CU13" s="659"/>
      <c r="CV13" s="659"/>
      <c r="CW13" s="659"/>
      <c r="CX13" s="659"/>
      <c r="CY13" s="660"/>
      <c r="CZ13" s="661">
        <v>8.9</v>
      </c>
      <c r="DA13" s="661"/>
      <c r="DB13" s="661"/>
      <c r="DC13" s="661"/>
      <c r="DD13" s="667">
        <v>468575</v>
      </c>
      <c r="DE13" s="659"/>
      <c r="DF13" s="659"/>
      <c r="DG13" s="659"/>
      <c r="DH13" s="659"/>
      <c r="DI13" s="659"/>
      <c r="DJ13" s="659"/>
      <c r="DK13" s="659"/>
      <c r="DL13" s="659"/>
      <c r="DM13" s="659"/>
      <c r="DN13" s="659"/>
      <c r="DO13" s="659"/>
      <c r="DP13" s="660"/>
      <c r="DQ13" s="667">
        <v>333151</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53822</v>
      </c>
      <c r="BH14" s="659"/>
      <c r="BI14" s="659"/>
      <c r="BJ14" s="659"/>
      <c r="BK14" s="659"/>
      <c r="BL14" s="659"/>
      <c r="BM14" s="659"/>
      <c r="BN14" s="660"/>
      <c r="BO14" s="661">
        <v>2.5</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371964</v>
      </c>
      <c r="CS14" s="659"/>
      <c r="CT14" s="659"/>
      <c r="CU14" s="659"/>
      <c r="CV14" s="659"/>
      <c r="CW14" s="659"/>
      <c r="CX14" s="659"/>
      <c r="CY14" s="660"/>
      <c r="CZ14" s="661">
        <v>4.4000000000000004</v>
      </c>
      <c r="DA14" s="661"/>
      <c r="DB14" s="661"/>
      <c r="DC14" s="661"/>
      <c r="DD14" s="667">
        <v>90936</v>
      </c>
      <c r="DE14" s="659"/>
      <c r="DF14" s="659"/>
      <c r="DG14" s="659"/>
      <c r="DH14" s="659"/>
      <c r="DI14" s="659"/>
      <c r="DJ14" s="659"/>
      <c r="DK14" s="659"/>
      <c r="DL14" s="659"/>
      <c r="DM14" s="659"/>
      <c r="DN14" s="659"/>
      <c r="DO14" s="659"/>
      <c r="DP14" s="660"/>
      <c r="DQ14" s="667">
        <v>288553</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5192</v>
      </c>
      <c r="S15" s="659"/>
      <c r="T15" s="659"/>
      <c r="U15" s="659"/>
      <c r="V15" s="659"/>
      <c r="W15" s="659"/>
      <c r="X15" s="659"/>
      <c r="Y15" s="660"/>
      <c r="Z15" s="661">
        <v>0.1</v>
      </c>
      <c r="AA15" s="661"/>
      <c r="AB15" s="661"/>
      <c r="AC15" s="661"/>
      <c r="AD15" s="662">
        <v>5192</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159459</v>
      </c>
      <c r="BH15" s="659"/>
      <c r="BI15" s="659"/>
      <c r="BJ15" s="659"/>
      <c r="BK15" s="659"/>
      <c r="BL15" s="659"/>
      <c r="BM15" s="659"/>
      <c r="BN15" s="660"/>
      <c r="BO15" s="661">
        <v>7.5</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1497276</v>
      </c>
      <c r="CS15" s="659"/>
      <c r="CT15" s="659"/>
      <c r="CU15" s="659"/>
      <c r="CV15" s="659"/>
      <c r="CW15" s="659"/>
      <c r="CX15" s="659"/>
      <c r="CY15" s="660"/>
      <c r="CZ15" s="661">
        <v>17.7</v>
      </c>
      <c r="DA15" s="661"/>
      <c r="DB15" s="661"/>
      <c r="DC15" s="661"/>
      <c r="DD15" s="667">
        <v>638229</v>
      </c>
      <c r="DE15" s="659"/>
      <c r="DF15" s="659"/>
      <c r="DG15" s="659"/>
      <c r="DH15" s="659"/>
      <c r="DI15" s="659"/>
      <c r="DJ15" s="659"/>
      <c r="DK15" s="659"/>
      <c r="DL15" s="659"/>
      <c r="DM15" s="659"/>
      <c r="DN15" s="659"/>
      <c r="DO15" s="659"/>
      <c r="DP15" s="660"/>
      <c r="DQ15" s="667">
        <v>744883</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35113</v>
      </c>
      <c r="S16" s="659"/>
      <c r="T16" s="659"/>
      <c r="U16" s="659"/>
      <c r="V16" s="659"/>
      <c r="W16" s="659"/>
      <c r="X16" s="659"/>
      <c r="Y16" s="660"/>
      <c r="Z16" s="661">
        <v>0.4</v>
      </c>
      <c r="AA16" s="661"/>
      <c r="AB16" s="661"/>
      <c r="AC16" s="661"/>
      <c r="AD16" s="662">
        <v>35113</v>
      </c>
      <c r="AE16" s="662"/>
      <c r="AF16" s="662"/>
      <c r="AG16" s="662"/>
      <c r="AH16" s="662"/>
      <c r="AI16" s="662"/>
      <c r="AJ16" s="662"/>
      <c r="AK16" s="662"/>
      <c r="AL16" s="663">
        <v>0.7</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46329</v>
      </c>
      <c r="CS16" s="659"/>
      <c r="CT16" s="659"/>
      <c r="CU16" s="659"/>
      <c r="CV16" s="659"/>
      <c r="CW16" s="659"/>
      <c r="CX16" s="659"/>
      <c r="CY16" s="660"/>
      <c r="CZ16" s="661">
        <v>0.5</v>
      </c>
      <c r="DA16" s="661"/>
      <c r="DB16" s="661"/>
      <c r="DC16" s="661"/>
      <c r="DD16" s="667" t="s">
        <v>122</v>
      </c>
      <c r="DE16" s="659"/>
      <c r="DF16" s="659"/>
      <c r="DG16" s="659"/>
      <c r="DH16" s="659"/>
      <c r="DI16" s="659"/>
      <c r="DJ16" s="659"/>
      <c r="DK16" s="659"/>
      <c r="DL16" s="659"/>
      <c r="DM16" s="659"/>
      <c r="DN16" s="659"/>
      <c r="DO16" s="659"/>
      <c r="DP16" s="660"/>
      <c r="DQ16" s="667">
        <v>2439</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67957</v>
      </c>
      <c r="S17" s="659"/>
      <c r="T17" s="659"/>
      <c r="U17" s="659"/>
      <c r="V17" s="659"/>
      <c r="W17" s="659"/>
      <c r="X17" s="659"/>
      <c r="Y17" s="660"/>
      <c r="Z17" s="661">
        <v>0.8</v>
      </c>
      <c r="AA17" s="661"/>
      <c r="AB17" s="661"/>
      <c r="AC17" s="661"/>
      <c r="AD17" s="662">
        <v>67957</v>
      </c>
      <c r="AE17" s="662"/>
      <c r="AF17" s="662"/>
      <c r="AG17" s="662"/>
      <c r="AH17" s="662"/>
      <c r="AI17" s="662"/>
      <c r="AJ17" s="662"/>
      <c r="AK17" s="662"/>
      <c r="AL17" s="663">
        <v>1.4</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584987</v>
      </c>
      <c r="CS17" s="659"/>
      <c r="CT17" s="659"/>
      <c r="CU17" s="659"/>
      <c r="CV17" s="659"/>
      <c r="CW17" s="659"/>
      <c r="CX17" s="659"/>
      <c r="CY17" s="660"/>
      <c r="CZ17" s="661">
        <v>6.9</v>
      </c>
      <c r="DA17" s="661"/>
      <c r="DB17" s="661"/>
      <c r="DC17" s="661"/>
      <c r="DD17" s="667" t="s">
        <v>122</v>
      </c>
      <c r="DE17" s="659"/>
      <c r="DF17" s="659"/>
      <c r="DG17" s="659"/>
      <c r="DH17" s="659"/>
      <c r="DI17" s="659"/>
      <c r="DJ17" s="659"/>
      <c r="DK17" s="659"/>
      <c r="DL17" s="659"/>
      <c r="DM17" s="659"/>
      <c r="DN17" s="659"/>
      <c r="DO17" s="659"/>
      <c r="DP17" s="660"/>
      <c r="DQ17" s="667">
        <v>580972</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11459</v>
      </c>
      <c r="S18" s="659"/>
      <c r="T18" s="659"/>
      <c r="U18" s="659"/>
      <c r="V18" s="659"/>
      <c r="W18" s="659"/>
      <c r="X18" s="659"/>
      <c r="Y18" s="660"/>
      <c r="Z18" s="661">
        <v>0.1</v>
      </c>
      <c r="AA18" s="661"/>
      <c r="AB18" s="661"/>
      <c r="AC18" s="661"/>
      <c r="AD18" s="662">
        <v>11459</v>
      </c>
      <c r="AE18" s="662"/>
      <c r="AF18" s="662"/>
      <c r="AG18" s="662"/>
      <c r="AH18" s="662"/>
      <c r="AI18" s="662"/>
      <c r="AJ18" s="662"/>
      <c r="AK18" s="662"/>
      <c r="AL18" s="663">
        <v>0.2</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56498</v>
      </c>
      <c r="S19" s="659"/>
      <c r="T19" s="659"/>
      <c r="U19" s="659"/>
      <c r="V19" s="659"/>
      <c r="W19" s="659"/>
      <c r="X19" s="659"/>
      <c r="Y19" s="660"/>
      <c r="Z19" s="661">
        <v>0.6</v>
      </c>
      <c r="AA19" s="661"/>
      <c r="AB19" s="661"/>
      <c r="AC19" s="661"/>
      <c r="AD19" s="662">
        <v>56498</v>
      </c>
      <c r="AE19" s="662"/>
      <c r="AF19" s="662"/>
      <c r="AG19" s="662"/>
      <c r="AH19" s="662"/>
      <c r="AI19" s="662"/>
      <c r="AJ19" s="662"/>
      <c r="AK19" s="662"/>
      <c r="AL19" s="663">
        <v>1.2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7737</v>
      </c>
      <c r="BH19" s="659"/>
      <c r="BI19" s="659"/>
      <c r="BJ19" s="659"/>
      <c r="BK19" s="659"/>
      <c r="BL19" s="659"/>
      <c r="BM19" s="659"/>
      <c r="BN19" s="660"/>
      <c r="BO19" s="661">
        <v>0.4</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7737</v>
      </c>
      <c r="BH20" s="659"/>
      <c r="BI20" s="659"/>
      <c r="BJ20" s="659"/>
      <c r="BK20" s="659"/>
      <c r="BL20" s="659"/>
      <c r="BM20" s="659"/>
      <c r="BN20" s="660"/>
      <c r="BO20" s="661">
        <v>0.4</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8466352</v>
      </c>
      <c r="CS20" s="659"/>
      <c r="CT20" s="659"/>
      <c r="CU20" s="659"/>
      <c r="CV20" s="659"/>
      <c r="CW20" s="659"/>
      <c r="CX20" s="659"/>
      <c r="CY20" s="660"/>
      <c r="CZ20" s="661">
        <v>100</v>
      </c>
      <c r="DA20" s="661"/>
      <c r="DB20" s="661"/>
      <c r="DC20" s="661"/>
      <c r="DD20" s="667">
        <v>1897384</v>
      </c>
      <c r="DE20" s="659"/>
      <c r="DF20" s="659"/>
      <c r="DG20" s="659"/>
      <c r="DH20" s="659"/>
      <c r="DI20" s="659"/>
      <c r="DJ20" s="659"/>
      <c r="DK20" s="659"/>
      <c r="DL20" s="659"/>
      <c r="DM20" s="659"/>
      <c r="DN20" s="659"/>
      <c r="DO20" s="659"/>
      <c r="DP20" s="660"/>
      <c r="DQ20" s="667">
        <v>5074524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2179311</v>
      </c>
      <c r="S21" s="659"/>
      <c r="T21" s="659"/>
      <c r="U21" s="659"/>
      <c r="V21" s="659"/>
      <c r="W21" s="659"/>
      <c r="X21" s="659"/>
      <c r="Y21" s="660"/>
      <c r="Z21" s="661">
        <v>25</v>
      </c>
      <c r="AA21" s="661"/>
      <c r="AB21" s="661"/>
      <c r="AC21" s="661"/>
      <c r="AD21" s="662">
        <v>1972930</v>
      </c>
      <c r="AE21" s="662"/>
      <c r="AF21" s="662"/>
      <c r="AG21" s="662"/>
      <c r="AH21" s="662"/>
      <c r="AI21" s="662"/>
      <c r="AJ21" s="662"/>
      <c r="AK21" s="662"/>
      <c r="AL21" s="663">
        <v>41.9</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7737</v>
      </c>
      <c r="BH21" s="659"/>
      <c r="BI21" s="659"/>
      <c r="BJ21" s="659"/>
      <c r="BK21" s="659"/>
      <c r="BL21" s="659"/>
      <c r="BM21" s="659"/>
      <c r="BN21" s="660"/>
      <c r="BO21" s="661">
        <v>0.4</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1972930</v>
      </c>
      <c r="S22" s="659"/>
      <c r="T22" s="659"/>
      <c r="U22" s="659"/>
      <c r="V22" s="659"/>
      <c r="W22" s="659"/>
      <c r="X22" s="659"/>
      <c r="Y22" s="660"/>
      <c r="Z22" s="661">
        <v>22.6</v>
      </c>
      <c r="AA22" s="661"/>
      <c r="AB22" s="661"/>
      <c r="AC22" s="661"/>
      <c r="AD22" s="662">
        <v>1972930</v>
      </c>
      <c r="AE22" s="662"/>
      <c r="AF22" s="662"/>
      <c r="AG22" s="662"/>
      <c r="AH22" s="662"/>
      <c r="AI22" s="662"/>
      <c r="AJ22" s="662"/>
      <c r="AK22" s="662"/>
      <c r="AL22" s="663">
        <v>41.9</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130852</v>
      </c>
      <c r="S23" s="659"/>
      <c r="T23" s="659"/>
      <c r="U23" s="659"/>
      <c r="V23" s="659"/>
      <c r="W23" s="659"/>
      <c r="X23" s="659"/>
      <c r="Y23" s="660"/>
      <c r="Z23" s="661">
        <v>1.5</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75529</v>
      </c>
      <c r="S24" s="659"/>
      <c r="T24" s="659"/>
      <c r="U24" s="659"/>
      <c r="V24" s="659"/>
      <c r="W24" s="659"/>
      <c r="X24" s="659"/>
      <c r="Y24" s="660"/>
      <c r="Z24" s="661">
        <v>0.9</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2872232</v>
      </c>
      <c r="CS24" s="648"/>
      <c r="CT24" s="648"/>
      <c r="CU24" s="648"/>
      <c r="CV24" s="648"/>
      <c r="CW24" s="648"/>
      <c r="CX24" s="648"/>
      <c r="CY24" s="649"/>
      <c r="CZ24" s="652">
        <v>33.9</v>
      </c>
      <c r="DA24" s="653"/>
      <c r="DB24" s="653"/>
      <c r="DC24" s="669"/>
      <c r="DD24" s="693">
        <v>2047110</v>
      </c>
      <c r="DE24" s="648"/>
      <c r="DF24" s="648"/>
      <c r="DG24" s="648"/>
      <c r="DH24" s="648"/>
      <c r="DI24" s="648"/>
      <c r="DJ24" s="648"/>
      <c r="DK24" s="649"/>
      <c r="DL24" s="693">
        <v>1771614</v>
      </c>
      <c r="DM24" s="648"/>
      <c r="DN24" s="648"/>
      <c r="DO24" s="648"/>
      <c r="DP24" s="648"/>
      <c r="DQ24" s="648"/>
      <c r="DR24" s="648"/>
      <c r="DS24" s="648"/>
      <c r="DT24" s="648"/>
      <c r="DU24" s="648"/>
      <c r="DV24" s="649"/>
      <c r="DW24" s="652">
        <v>37.5</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4902751</v>
      </c>
      <c r="S25" s="659"/>
      <c r="T25" s="659"/>
      <c r="U25" s="659"/>
      <c r="V25" s="659"/>
      <c r="W25" s="659"/>
      <c r="X25" s="659"/>
      <c r="Y25" s="660"/>
      <c r="Z25" s="661">
        <v>56.3</v>
      </c>
      <c r="AA25" s="661"/>
      <c r="AB25" s="661"/>
      <c r="AC25" s="661"/>
      <c r="AD25" s="662">
        <v>4696370</v>
      </c>
      <c r="AE25" s="662"/>
      <c r="AF25" s="662"/>
      <c r="AG25" s="662"/>
      <c r="AH25" s="662"/>
      <c r="AI25" s="662"/>
      <c r="AJ25" s="662"/>
      <c r="AK25" s="662"/>
      <c r="AL25" s="663">
        <v>99.8</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1220511</v>
      </c>
      <c r="CS25" s="690"/>
      <c r="CT25" s="690"/>
      <c r="CU25" s="690"/>
      <c r="CV25" s="690"/>
      <c r="CW25" s="690"/>
      <c r="CX25" s="690"/>
      <c r="CY25" s="691"/>
      <c r="CZ25" s="663">
        <v>14.4</v>
      </c>
      <c r="DA25" s="688"/>
      <c r="DB25" s="688"/>
      <c r="DC25" s="692"/>
      <c r="DD25" s="667">
        <v>1104677</v>
      </c>
      <c r="DE25" s="690"/>
      <c r="DF25" s="690"/>
      <c r="DG25" s="690"/>
      <c r="DH25" s="690"/>
      <c r="DI25" s="690"/>
      <c r="DJ25" s="690"/>
      <c r="DK25" s="691"/>
      <c r="DL25" s="667">
        <v>974631</v>
      </c>
      <c r="DM25" s="690"/>
      <c r="DN25" s="690"/>
      <c r="DO25" s="690"/>
      <c r="DP25" s="690"/>
      <c r="DQ25" s="690"/>
      <c r="DR25" s="690"/>
      <c r="DS25" s="690"/>
      <c r="DT25" s="690"/>
      <c r="DU25" s="690"/>
      <c r="DV25" s="691"/>
      <c r="DW25" s="663">
        <v>20.6</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727</v>
      </c>
      <c r="S26" s="659"/>
      <c r="T26" s="659"/>
      <c r="U26" s="659"/>
      <c r="V26" s="659"/>
      <c r="W26" s="659"/>
      <c r="X26" s="659"/>
      <c r="Y26" s="660"/>
      <c r="Z26" s="661">
        <v>0</v>
      </c>
      <c r="AA26" s="661"/>
      <c r="AB26" s="661"/>
      <c r="AC26" s="661"/>
      <c r="AD26" s="662">
        <v>727</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657031</v>
      </c>
      <c r="CS26" s="659"/>
      <c r="CT26" s="659"/>
      <c r="CU26" s="659"/>
      <c r="CV26" s="659"/>
      <c r="CW26" s="659"/>
      <c r="CX26" s="659"/>
      <c r="CY26" s="660"/>
      <c r="CZ26" s="663">
        <v>7.8</v>
      </c>
      <c r="DA26" s="688"/>
      <c r="DB26" s="688"/>
      <c r="DC26" s="692"/>
      <c r="DD26" s="667">
        <v>633480</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48440</v>
      </c>
      <c r="S27" s="659"/>
      <c r="T27" s="659"/>
      <c r="U27" s="659"/>
      <c r="V27" s="659"/>
      <c r="W27" s="659"/>
      <c r="X27" s="659"/>
      <c r="Y27" s="660"/>
      <c r="Z27" s="661">
        <v>0.6</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2136471</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1066734</v>
      </c>
      <c r="CS27" s="690"/>
      <c r="CT27" s="690"/>
      <c r="CU27" s="690"/>
      <c r="CV27" s="690"/>
      <c r="CW27" s="690"/>
      <c r="CX27" s="690"/>
      <c r="CY27" s="691"/>
      <c r="CZ27" s="663">
        <v>12.6</v>
      </c>
      <c r="DA27" s="688"/>
      <c r="DB27" s="688"/>
      <c r="DC27" s="692"/>
      <c r="DD27" s="667">
        <v>361461</v>
      </c>
      <c r="DE27" s="690"/>
      <c r="DF27" s="690"/>
      <c r="DG27" s="690"/>
      <c r="DH27" s="690"/>
      <c r="DI27" s="690"/>
      <c r="DJ27" s="690"/>
      <c r="DK27" s="691"/>
      <c r="DL27" s="667">
        <v>216011</v>
      </c>
      <c r="DM27" s="690"/>
      <c r="DN27" s="690"/>
      <c r="DO27" s="690"/>
      <c r="DP27" s="690"/>
      <c r="DQ27" s="690"/>
      <c r="DR27" s="690"/>
      <c r="DS27" s="690"/>
      <c r="DT27" s="690"/>
      <c r="DU27" s="690"/>
      <c r="DV27" s="691"/>
      <c r="DW27" s="663">
        <v>4.5999999999999996</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44275</v>
      </c>
      <c r="S28" s="659"/>
      <c r="T28" s="659"/>
      <c r="U28" s="659"/>
      <c r="V28" s="659"/>
      <c r="W28" s="659"/>
      <c r="X28" s="659"/>
      <c r="Y28" s="660"/>
      <c r="Z28" s="661">
        <v>0.5</v>
      </c>
      <c r="AA28" s="661"/>
      <c r="AB28" s="661"/>
      <c r="AC28" s="661"/>
      <c r="AD28" s="662">
        <v>5163</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584987</v>
      </c>
      <c r="CS28" s="659"/>
      <c r="CT28" s="659"/>
      <c r="CU28" s="659"/>
      <c r="CV28" s="659"/>
      <c r="CW28" s="659"/>
      <c r="CX28" s="659"/>
      <c r="CY28" s="660"/>
      <c r="CZ28" s="663">
        <v>6.9</v>
      </c>
      <c r="DA28" s="688"/>
      <c r="DB28" s="688"/>
      <c r="DC28" s="692"/>
      <c r="DD28" s="667">
        <v>580972</v>
      </c>
      <c r="DE28" s="659"/>
      <c r="DF28" s="659"/>
      <c r="DG28" s="659"/>
      <c r="DH28" s="659"/>
      <c r="DI28" s="659"/>
      <c r="DJ28" s="659"/>
      <c r="DK28" s="660"/>
      <c r="DL28" s="667">
        <v>580972</v>
      </c>
      <c r="DM28" s="659"/>
      <c r="DN28" s="659"/>
      <c r="DO28" s="659"/>
      <c r="DP28" s="659"/>
      <c r="DQ28" s="659"/>
      <c r="DR28" s="659"/>
      <c r="DS28" s="659"/>
      <c r="DT28" s="659"/>
      <c r="DU28" s="659"/>
      <c r="DV28" s="660"/>
      <c r="DW28" s="663">
        <v>12.3</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6353</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584987</v>
      </c>
      <c r="CS29" s="690"/>
      <c r="CT29" s="690"/>
      <c r="CU29" s="690"/>
      <c r="CV29" s="690"/>
      <c r="CW29" s="690"/>
      <c r="CX29" s="690"/>
      <c r="CY29" s="691"/>
      <c r="CZ29" s="663">
        <v>6.9</v>
      </c>
      <c r="DA29" s="688"/>
      <c r="DB29" s="688"/>
      <c r="DC29" s="692"/>
      <c r="DD29" s="667">
        <v>580972</v>
      </c>
      <c r="DE29" s="690"/>
      <c r="DF29" s="690"/>
      <c r="DG29" s="690"/>
      <c r="DH29" s="690"/>
      <c r="DI29" s="690"/>
      <c r="DJ29" s="690"/>
      <c r="DK29" s="691"/>
      <c r="DL29" s="667">
        <v>580972</v>
      </c>
      <c r="DM29" s="690"/>
      <c r="DN29" s="690"/>
      <c r="DO29" s="690"/>
      <c r="DP29" s="690"/>
      <c r="DQ29" s="690"/>
      <c r="DR29" s="690"/>
      <c r="DS29" s="690"/>
      <c r="DT29" s="690"/>
      <c r="DU29" s="690"/>
      <c r="DV29" s="691"/>
      <c r="DW29" s="663">
        <v>12.3</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975588</v>
      </c>
      <c r="S30" s="659"/>
      <c r="T30" s="659"/>
      <c r="U30" s="659"/>
      <c r="V30" s="659"/>
      <c r="W30" s="659"/>
      <c r="X30" s="659"/>
      <c r="Y30" s="660"/>
      <c r="Z30" s="661">
        <v>11.2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574420</v>
      </c>
      <c r="CS30" s="659"/>
      <c r="CT30" s="659"/>
      <c r="CU30" s="659"/>
      <c r="CV30" s="659"/>
      <c r="CW30" s="659"/>
      <c r="CX30" s="659"/>
      <c r="CY30" s="660"/>
      <c r="CZ30" s="663">
        <v>6.8</v>
      </c>
      <c r="DA30" s="688"/>
      <c r="DB30" s="688"/>
      <c r="DC30" s="692"/>
      <c r="DD30" s="667">
        <v>570405</v>
      </c>
      <c r="DE30" s="659"/>
      <c r="DF30" s="659"/>
      <c r="DG30" s="659"/>
      <c r="DH30" s="659"/>
      <c r="DI30" s="659"/>
      <c r="DJ30" s="659"/>
      <c r="DK30" s="660"/>
      <c r="DL30" s="667">
        <v>570405</v>
      </c>
      <c r="DM30" s="659"/>
      <c r="DN30" s="659"/>
      <c r="DO30" s="659"/>
      <c r="DP30" s="659"/>
      <c r="DQ30" s="659"/>
      <c r="DR30" s="659"/>
      <c r="DS30" s="659"/>
      <c r="DT30" s="659"/>
      <c r="DU30" s="659"/>
      <c r="DV30" s="660"/>
      <c r="DW30" s="663">
        <v>12.1</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99.4</v>
      </c>
      <c r="BH31" s="702"/>
      <c r="BI31" s="702"/>
      <c r="BJ31" s="702"/>
      <c r="BK31" s="702"/>
      <c r="BL31" s="702"/>
      <c r="BM31" s="653">
        <v>98</v>
      </c>
      <c r="BN31" s="702"/>
      <c r="BO31" s="702"/>
      <c r="BP31" s="702"/>
      <c r="BQ31" s="703"/>
      <c r="BR31" s="714">
        <v>99.5</v>
      </c>
      <c r="BS31" s="702"/>
      <c r="BT31" s="702"/>
      <c r="BU31" s="702"/>
      <c r="BV31" s="702"/>
      <c r="BW31" s="702"/>
      <c r="BX31" s="653">
        <v>98</v>
      </c>
      <c r="BY31" s="702"/>
      <c r="BZ31" s="702"/>
      <c r="CA31" s="702"/>
      <c r="CB31" s="703"/>
      <c r="CD31" s="696"/>
      <c r="CE31" s="697"/>
      <c r="CF31" s="655" t="s">
        <v>300</v>
      </c>
      <c r="CG31" s="656"/>
      <c r="CH31" s="656"/>
      <c r="CI31" s="656"/>
      <c r="CJ31" s="656"/>
      <c r="CK31" s="656"/>
      <c r="CL31" s="656"/>
      <c r="CM31" s="656"/>
      <c r="CN31" s="656"/>
      <c r="CO31" s="656"/>
      <c r="CP31" s="656"/>
      <c r="CQ31" s="657"/>
      <c r="CR31" s="658">
        <v>10567</v>
      </c>
      <c r="CS31" s="690"/>
      <c r="CT31" s="690"/>
      <c r="CU31" s="690"/>
      <c r="CV31" s="690"/>
      <c r="CW31" s="690"/>
      <c r="CX31" s="690"/>
      <c r="CY31" s="691"/>
      <c r="CZ31" s="663">
        <v>0.1</v>
      </c>
      <c r="DA31" s="688"/>
      <c r="DB31" s="688"/>
      <c r="DC31" s="692"/>
      <c r="DD31" s="667">
        <v>10567</v>
      </c>
      <c r="DE31" s="690"/>
      <c r="DF31" s="690"/>
      <c r="DG31" s="690"/>
      <c r="DH31" s="690"/>
      <c r="DI31" s="690"/>
      <c r="DJ31" s="690"/>
      <c r="DK31" s="691"/>
      <c r="DL31" s="667">
        <v>10567</v>
      </c>
      <c r="DM31" s="690"/>
      <c r="DN31" s="690"/>
      <c r="DO31" s="690"/>
      <c r="DP31" s="690"/>
      <c r="DQ31" s="690"/>
      <c r="DR31" s="690"/>
      <c r="DS31" s="690"/>
      <c r="DT31" s="690"/>
      <c r="DU31" s="690"/>
      <c r="DV31" s="691"/>
      <c r="DW31" s="663">
        <v>0.2</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748000</v>
      </c>
      <c r="S32" s="659"/>
      <c r="T32" s="659"/>
      <c r="U32" s="659"/>
      <c r="V32" s="659"/>
      <c r="W32" s="659"/>
      <c r="X32" s="659"/>
      <c r="Y32" s="660"/>
      <c r="Z32" s="661">
        <v>8.6</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99.5</v>
      </c>
      <c r="BH32" s="690"/>
      <c r="BI32" s="690"/>
      <c r="BJ32" s="690"/>
      <c r="BK32" s="690"/>
      <c r="BL32" s="690"/>
      <c r="BM32" s="664">
        <v>98.7</v>
      </c>
      <c r="BN32" s="690"/>
      <c r="BO32" s="690"/>
      <c r="BP32" s="690"/>
      <c r="BQ32" s="713"/>
      <c r="BR32" s="715">
        <v>99.7</v>
      </c>
      <c r="BS32" s="690"/>
      <c r="BT32" s="690"/>
      <c r="BU32" s="690"/>
      <c r="BV32" s="690"/>
      <c r="BW32" s="690"/>
      <c r="BX32" s="664">
        <v>98.8</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15061</v>
      </c>
      <c r="S33" s="659"/>
      <c r="T33" s="659"/>
      <c r="U33" s="659"/>
      <c r="V33" s="659"/>
      <c r="W33" s="659"/>
      <c r="X33" s="659"/>
      <c r="Y33" s="660"/>
      <c r="Z33" s="661">
        <v>0.2</v>
      </c>
      <c r="AA33" s="661"/>
      <c r="AB33" s="661"/>
      <c r="AC33" s="661"/>
      <c r="AD33" s="662">
        <v>2570</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99.2</v>
      </c>
      <c r="BH33" s="717"/>
      <c r="BI33" s="717"/>
      <c r="BJ33" s="717"/>
      <c r="BK33" s="717"/>
      <c r="BL33" s="717"/>
      <c r="BM33" s="718">
        <v>97.2</v>
      </c>
      <c r="BN33" s="717"/>
      <c r="BO33" s="717"/>
      <c r="BP33" s="717"/>
      <c r="BQ33" s="719"/>
      <c r="BR33" s="716">
        <v>99.3</v>
      </c>
      <c r="BS33" s="717"/>
      <c r="BT33" s="717"/>
      <c r="BU33" s="717"/>
      <c r="BV33" s="717"/>
      <c r="BW33" s="717"/>
      <c r="BX33" s="718">
        <v>97</v>
      </c>
      <c r="BY33" s="717"/>
      <c r="BZ33" s="717"/>
      <c r="CA33" s="717"/>
      <c r="CB33" s="719"/>
      <c r="CD33" s="655" t="s">
        <v>307</v>
      </c>
      <c r="CE33" s="656"/>
      <c r="CF33" s="656"/>
      <c r="CG33" s="656"/>
      <c r="CH33" s="656"/>
      <c r="CI33" s="656"/>
      <c r="CJ33" s="656"/>
      <c r="CK33" s="656"/>
      <c r="CL33" s="656"/>
      <c r="CM33" s="656"/>
      <c r="CN33" s="656"/>
      <c r="CO33" s="656"/>
      <c r="CP33" s="656"/>
      <c r="CQ33" s="657"/>
      <c r="CR33" s="658">
        <v>3650407</v>
      </c>
      <c r="CS33" s="690"/>
      <c r="CT33" s="690"/>
      <c r="CU33" s="690"/>
      <c r="CV33" s="690"/>
      <c r="CW33" s="690"/>
      <c r="CX33" s="690"/>
      <c r="CY33" s="691"/>
      <c r="CZ33" s="663">
        <v>43.1</v>
      </c>
      <c r="DA33" s="688"/>
      <c r="DB33" s="688"/>
      <c r="DC33" s="692"/>
      <c r="DD33" s="667">
        <v>2729623</v>
      </c>
      <c r="DE33" s="690"/>
      <c r="DF33" s="690"/>
      <c r="DG33" s="690"/>
      <c r="DH33" s="690"/>
      <c r="DI33" s="690"/>
      <c r="DJ33" s="690"/>
      <c r="DK33" s="691"/>
      <c r="DL33" s="667">
        <v>1788248</v>
      </c>
      <c r="DM33" s="690"/>
      <c r="DN33" s="690"/>
      <c r="DO33" s="690"/>
      <c r="DP33" s="690"/>
      <c r="DQ33" s="690"/>
      <c r="DR33" s="690"/>
      <c r="DS33" s="690"/>
      <c r="DT33" s="690"/>
      <c r="DU33" s="690"/>
      <c r="DV33" s="691"/>
      <c r="DW33" s="663">
        <v>37.9</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631284</v>
      </c>
      <c r="S34" s="659"/>
      <c r="T34" s="659"/>
      <c r="U34" s="659"/>
      <c r="V34" s="659"/>
      <c r="W34" s="659"/>
      <c r="X34" s="659"/>
      <c r="Y34" s="660"/>
      <c r="Z34" s="661">
        <v>7.2</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1100401</v>
      </c>
      <c r="CS34" s="659"/>
      <c r="CT34" s="659"/>
      <c r="CU34" s="659"/>
      <c r="CV34" s="659"/>
      <c r="CW34" s="659"/>
      <c r="CX34" s="659"/>
      <c r="CY34" s="660"/>
      <c r="CZ34" s="663">
        <v>13</v>
      </c>
      <c r="DA34" s="688"/>
      <c r="DB34" s="688"/>
      <c r="DC34" s="692"/>
      <c r="DD34" s="667">
        <v>686608</v>
      </c>
      <c r="DE34" s="659"/>
      <c r="DF34" s="659"/>
      <c r="DG34" s="659"/>
      <c r="DH34" s="659"/>
      <c r="DI34" s="659"/>
      <c r="DJ34" s="659"/>
      <c r="DK34" s="660"/>
      <c r="DL34" s="667">
        <v>527930</v>
      </c>
      <c r="DM34" s="659"/>
      <c r="DN34" s="659"/>
      <c r="DO34" s="659"/>
      <c r="DP34" s="659"/>
      <c r="DQ34" s="659"/>
      <c r="DR34" s="659"/>
      <c r="DS34" s="659"/>
      <c r="DT34" s="659"/>
      <c r="DU34" s="659"/>
      <c r="DV34" s="660"/>
      <c r="DW34" s="663">
        <v>11.2</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56147</v>
      </c>
      <c r="S35" s="659"/>
      <c r="T35" s="659"/>
      <c r="U35" s="659"/>
      <c r="V35" s="659"/>
      <c r="W35" s="659"/>
      <c r="X35" s="659"/>
      <c r="Y35" s="660"/>
      <c r="Z35" s="661">
        <v>0.6</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55985</v>
      </c>
      <c r="CS35" s="690"/>
      <c r="CT35" s="690"/>
      <c r="CU35" s="690"/>
      <c r="CV35" s="690"/>
      <c r="CW35" s="690"/>
      <c r="CX35" s="690"/>
      <c r="CY35" s="691"/>
      <c r="CZ35" s="663">
        <v>0.7</v>
      </c>
      <c r="DA35" s="688"/>
      <c r="DB35" s="688"/>
      <c r="DC35" s="692"/>
      <c r="DD35" s="667">
        <v>49999</v>
      </c>
      <c r="DE35" s="690"/>
      <c r="DF35" s="690"/>
      <c r="DG35" s="690"/>
      <c r="DH35" s="690"/>
      <c r="DI35" s="690"/>
      <c r="DJ35" s="690"/>
      <c r="DK35" s="691"/>
      <c r="DL35" s="667">
        <v>32134</v>
      </c>
      <c r="DM35" s="690"/>
      <c r="DN35" s="690"/>
      <c r="DO35" s="690"/>
      <c r="DP35" s="690"/>
      <c r="DQ35" s="690"/>
      <c r="DR35" s="690"/>
      <c r="DS35" s="690"/>
      <c r="DT35" s="690"/>
      <c r="DU35" s="690"/>
      <c r="DV35" s="691"/>
      <c r="DW35" s="663">
        <v>0.7</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184965</v>
      </c>
      <c r="S36" s="659"/>
      <c r="T36" s="659"/>
      <c r="U36" s="659"/>
      <c r="V36" s="659"/>
      <c r="W36" s="659"/>
      <c r="X36" s="659"/>
      <c r="Y36" s="660"/>
      <c r="Z36" s="661">
        <v>2.1</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845224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29626</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1317152</v>
      </c>
      <c r="CS36" s="659"/>
      <c r="CT36" s="659"/>
      <c r="CU36" s="659"/>
      <c r="CV36" s="659"/>
      <c r="CW36" s="659"/>
      <c r="CX36" s="659"/>
      <c r="CY36" s="660"/>
      <c r="CZ36" s="663">
        <v>15.6</v>
      </c>
      <c r="DA36" s="688"/>
      <c r="DB36" s="688"/>
      <c r="DC36" s="692"/>
      <c r="DD36" s="667">
        <v>1019048</v>
      </c>
      <c r="DE36" s="659"/>
      <c r="DF36" s="659"/>
      <c r="DG36" s="659"/>
      <c r="DH36" s="659"/>
      <c r="DI36" s="659"/>
      <c r="DJ36" s="659"/>
      <c r="DK36" s="660"/>
      <c r="DL36" s="667">
        <v>769788</v>
      </c>
      <c r="DM36" s="659"/>
      <c r="DN36" s="659"/>
      <c r="DO36" s="659"/>
      <c r="DP36" s="659"/>
      <c r="DQ36" s="659"/>
      <c r="DR36" s="659"/>
      <c r="DS36" s="659"/>
      <c r="DT36" s="659"/>
      <c r="DU36" s="659"/>
      <c r="DV36" s="660"/>
      <c r="DW36" s="663">
        <v>16.3</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153469</v>
      </c>
      <c r="S37" s="659"/>
      <c r="T37" s="659"/>
      <c r="U37" s="659"/>
      <c r="V37" s="659"/>
      <c r="W37" s="659"/>
      <c r="X37" s="659"/>
      <c r="Y37" s="660"/>
      <c r="Z37" s="661">
        <v>1.8</v>
      </c>
      <c r="AA37" s="661"/>
      <c r="AB37" s="661"/>
      <c r="AC37" s="661"/>
      <c r="AD37" s="662">
        <v>11</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191303</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18155</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555707</v>
      </c>
      <c r="CS37" s="690"/>
      <c r="CT37" s="690"/>
      <c r="CU37" s="690"/>
      <c r="CV37" s="690"/>
      <c r="CW37" s="690"/>
      <c r="CX37" s="690"/>
      <c r="CY37" s="691"/>
      <c r="CZ37" s="663">
        <v>6.6</v>
      </c>
      <c r="DA37" s="688"/>
      <c r="DB37" s="688"/>
      <c r="DC37" s="692"/>
      <c r="DD37" s="667">
        <v>555216</v>
      </c>
      <c r="DE37" s="690"/>
      <c r="DF37" s="690"/>
      <c r="DG37" s="690"/>
      <c r="DH37" s="690"/>
      <c r="DI37" s="690"/>
      <c r="DJ37" s="690"/>
      <c r="DK37" s="691"/>
      <c r="DL37" s="667">
        <v>552700</v>
      </c>
      <c r="DM37" s="690"/>
      <c r="DN37" s="690"/>
      <c r="DO37" s="690"/>
      <c r="DP37" s="690"/>
      <c r="DQ37" s="690"/>
      <c r="DR37" s="690"/>
      <c r="DS37" s="690"/>
      <c r="DT37" s="690"/>
      <c r="DU37" s="690"/>
      <c r="DV37" s="691"/>
      <c r="DW37" s="663">
        <v>11.7</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947192</v>
      </c>
      <c r="S38" s="659"/>
      <c r="T38" s="659"/>
      <c r="U38" s="659"/>
      <c r="V38" s="659"/>
      <c r="W38" s="659"/>
      <c r="X38" s="659"/>
      <c r="Y38" s="660"/>
      <c r="Z38" s="661">
        <v>10.9</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59788</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1649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563059</v>
      </c>
      <c r="CS38" s="659"/>
      <c r="CT38" s="659"/>
      <c r="CU38" s="659"/>
      <c r="CV38" s="659"/>
      <c r="CW38" s="659"/>
      <c r="CX38" s="659"/>
      <c r="CY38" s="660"/>
      <c r="CZ38" s="663">
        <v>6.7</v>
      </c>
      <c r="DA38" s="688"/>
      <c r="DB38" s="688"/>
      <c r="DC38" s="692"/>
      <c r="DD38" s="667">
        <v>472995</v>
      </c>
      <c r="DE38" s="659"/>
      <c r="DF38" s="659"/>
      <c r="DG38" s="659"/>
      <c r="DH38" s="659"/>
      <c r="DI38" s="659"/>
      <c r="DJ38" s="659"/>
      <c r="DK38" s="660"/>
      <c r="DL38" s="667">
        <v>458396</v>
      </c>
      <c r="DM38" s="659"/>
      <c r="DN38" s="659"/>
      <c r="DO38" s="659"/>
      <c r="DP38" s="659"/>
      <c r="DQ38" s="659"/>
      <c r="DR38" s="659"/>
      <c r="DS38" s="659"/>
      <c r="DT38" s="659"/>
      <c r="DU38" s="659"/>
      <c r="DV38" s="660"/>
      <c r="DW38" s="663">
        <v>9.6999999999999993</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31074</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2472</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567322</v>
      </c>
      <c r="CS39" s="690"/>
      <c r="CT39" s="690"/>
      <c r="CU39" s="690"/>
      <c r="CV39" s="690"/>
      <c r="CW39" s="690"/>
      <c r="CX39" s="690"/>
      <c r="CY39" s="691"/>
      <c r="CZ39" s="663">
        <v>6.7</v>
      </c>
      <c r="DA39" s="688"/>
      <c r="DB39" s="688"/>
      <c r="DC39" s="692"/>
      <c r="DD39" s="667">
        <v>484485</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15492</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77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46488</v>
      </c>
      <c r="CS40" s="659"/>
      <c r="CT40" s="659"/>
      <c r="CU40" s="659"/>
      <c r="CV40" s="659"/>
      <c r="CW40" s="659"/>
      <c r="CX40" s="659"/>
      <c r="CY40" s="660"/>
      <c r="CZ40" s="663">
        <v>0.5</v>
      </c>
      <c r="DA40" s="688"/>
      <c r="DB40" s="688"/>
      <c r="DC40" s="692"/>
      <c r="DD40" s="667">
        <v>16488</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8714252</v>
      </c>
      <c r="S41" s="731"/>
      <c r="T41" s="731"/>
      <c r="U41" s="731"/>
      <c r="V41" s="731"/>
      <c r="W41" s="731"/>
      <c r="X41" s="731"/>
      <c r="Y41" s="735"/>
      <c r="Z41" s="736">
        <v>100</v>
      </c>
      <c r="AA41" s="736"/>
      <c r="AB41" s="736"/>
      <c r="AC41" s="736"/>
      <c r="AD41" s="737">
        <v>4704841</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120399</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442660</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349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1943713</v>
      </c>
      <c r="CS42" s="690"/>
      <c r="CT42" s="690"/>
      <c r="CU42" s="690"/>
      <c r="CV42" s="690"/>
      <c r="CW42" s="690"/>
      <c r="CX42" s="690"/>
      <c r="CY42" s="691"/>
      <c r="CZ42" s="663">
        <v>23</v>
      </c>
      <c r="DA42" s="688"/>
      <c r="DB42" s="688"/>
      <c r="DC42" s="692"/>
      <c r="DD42" s="667">
        <v>297791</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48151</v>
      </c>
      <c r="CS43" s="690"/>
      <c r="CT43" s="690"/>
      <c r="CU43" s="690"/>
      <c r="CV43" s="690"/>
      <c r="CW43" s="690"/>
      <c r="CX43" s="690"/>
      <c r="CY43" s="691"/>
      <c r="CZ43" s="663">
        <v>0.6</v>
      </c>
      <c r="DA43" s="688"/>
      <c r="DB43" s="688"/>
      <c r="DC43" s="692"/>
      <c r="DD43" s="667">
        <v>48151</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1897384</v>
      </c>
      <c r="CS44" s="659"/>
      <c r="CT44" s="659"/>
      <c r="CU44" s="659"/>
      <c r="CV44" s="659"/>
      <c r="CW44" s="659"/>
      <c r="CX44" s="659"/>
      <c r="CY44" s="660"/>
      <c r="CZ44" s="663">
        <v>22.4</v>
      </c>
      <c r="DA44" s="664"/>
      <c r="DB44" s="664"/>
      <c r="DC44" s="670"/>
      <c r="DD44" s="667">
        <v>295352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876280</v>
      </c>
      <c r="CS45" s="690"/>
      <c r="CT45" s="690"/>
      <c r="CU45" s="690"/>
      <c r="CV45" s="690"/>
      <c r="CW45" s="690"/>
      <c r="CX45" s="690"/>
      <c r="CY45" s="691"/>
      <c r="CZ45" s="663">
        <v>10.4</v>
      </c>
      <c r="DA45" s="688"/>
      <c r="DB45" s="688"/>
      <c r="DC45" s="692"/>
      <c r="DD45" s="667">
        <v>151732</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1003762</v>
      </c>
      <c r="CS46" s="659"/>
      <c r="CT46" s="659"/>
      <c r="CU46" s="659"/>
      <c r="CV46" s="659"/>
      <c r="CW46" s="659"/>
      <c r="CX46" s="659"/>
      <c r="CY46" s="660"/>
      <c r="CZ46" s="663">
        <v>11.9</v>
      </c>
      <c r="DA46" s="664"/>
      <c r="DB46" s="664"/>
      <c r="DC46" s="670"/>
      <c r="DD46" s="667">
        <v>133918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46329</v>
      </c>
      <c r="CS47" s="690"/>
      <c r="CT47" s="690"/>
      <c r="CU47" s="690"/>
      <c r="CV47" s="690"/>
      <c r="CW47" s="690"/>
      <c r="CX47" s="690"/>
      <c r="CY47" s="691"/>
      <c r="CZ47" s="663">
        <v>0.5</v>
      </c>
      <c r="DA47" s="688"/>
      <c r="DB47" s="688"/>
      <c r="DC47" s="692"/>
      <c r="DD47" s="667">
        <v>2439</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8466352</v>
      </c>
      <c r="CS49" s="717"/>
      <c r="CT49" s="717"/>
      <c r="CU49" s="717"/>
      <c r="CV49" s="717"/>
      <c r="CW49" s="717"/>
      <c r="CX49" s="717"/>
      <c r="CY49" s="746"/>
      <c r="CZ49" s="738">
        <v>100</v>
      </c>
      <c r="DA49" s="747"/>
      <c r="DB49" s="747"/>
      <c r="DC49" s="748"/>
      <c r="DD49" s="749">
        <v>5074524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tM9TPEBzfZZm5Me9PcHdRQGSLpLrMuub4Dardw7WN3UcrDWBImARXXkCdYi3p2saHlS37t1s1EKGk4dy1Ll5zw==" saltValue="AOIWWXmu6yBGQ//upGltf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2" sqref="A2:BI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95" t="s">
        <v>352</v>
      </c>
      <c r="B2" s="795"/>
      <c r="C2" s="795"/>
      <c r="D2" s="795"/>
      <c r="E2" s="795"/>
      <c r="F2" s="795"/>
      <c r="G2" s="795"/>
      <c r="H2" s="795"/>
      <c r="I2" s="795"/>
      <c r="J2" s="795"/>
      <c r="K2" s="795"/>
      <c r="L2" s="795"/>
      <c r="M2" s="795"/>
      <c r="N2" s="795"/>
      <c r="O2" s="795"/>
      <c r="P2" s="795"/>
      <c r="Q2" s="795"/>
      <c r="R2" s="795"/>
      <c r="S2" s="795"/>
      <c r="T2" s="795"/>
      <c r="U2" s="795"/>
      <c r="V2" s="795"/>
      <c r="W2" s="795"/>
      <c r="X2" s="795"/>
      <c r="Y2" s="795"/>
      <c r="Z2" s="795"/>
      <c r="AA2" s="795"/>
      <c r="AB2" s="795"/>
      <c r="AC2" s="795"/>
      <c r="AD2" s="795"/>
      <c r="AE2" s="795"/>
      <c r="AF2" s="795"/>
      <c r="AG2" s="795"/>
      <c r="AH2" s="795"/>
      <c r="AI2" s="795"/>
      <c r="AJ2" s="795"/>
      <c r="AK2" s="795"/>
      <c r="AL2" s="795"/>
      <c r="AM2" s="795"/>
      <c r="AN2" s="795"/>
      <c r="AO2" s="795"/>
      <c r="AP2" s="795"/>
      <c r="AQ2" s="795"/>
      <c r="AR2" s="795"/>
      <c r="AS2" s="795"/>
      <c r="AT2" s="795"/>
      <c r="AU2" s="795"/>
      <c r="AV2" s="795"/>
      <c r="AW2" s="795"/>
      <c r="AX2" s="795"/>
      <c r="AY2" s="795"/>
      <c r="AZ2" s="795"/>
      <c r="BA2" s="795"/>
      <c r="BB2" s="795"/>
      <c r="BC2" s="795"/>
      <c r="BD2" s="795"/>
      <c r="BE2" s="795"/>
      <c r="BF2" s="795"/>
      <c r="BG2" s="795"/>
      <c r="BH2" s="795"/>
      <c r="BI2" s="79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96" t="s">
        <v>353</v>
      </c>
      <c r="DK2" s="797"/>
      <c r="DL2" s="797"/>
      <c r="DM2" s="797"/>
      <c r="DN2" s="797"/>
      <c r="DO2" s="798"/>
      <c r="DP2" s="210"/>
      <c r="DQ2" s="796" t="s">
        <v>354</v>
      </c>
      <c r="DR2" s="797"/>
      <c r="DS2" s="797"/>
      <c r="DT2" s="797"/>
      <c r="DU2" s="797"/>
      <c r="DV2" s="797"/>
      <c r="DW2" s="797"/>
      <c r="DX2" s="797"/>
      <c r="DY2" s="797"/>
      <c r="DZ2" s="79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99" t="s">
        <v>355</v>
      </c>
      <c r="B4" s="799"/>
      <c r="C4" s="799"/>
      <c r="D4" s="799"/>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799"/>
      <c r="AI4" s="799"/>
      <c r="AJ4" s="799"/>
      <c r="AK4" s="799"/>
      <c r="AL4" s="799"/>
      <c r="AM4" s="799"/>
      <c r="AN4" s="799"/>
      <c r="AO4" s="799"/>
      <c r="AP4" s="799"/>
      <c r="AQ4" s="799"/>
      <c r="AR4" s="799"/>
      <c r="AS4" s="799"/>
      <c r="AT4" s="799"/>
      <c r="AU4" s="799"/>
      <c r="AV4" s="799"/>
      <c r="AW4" s="799"/>
      <c r="AX4" s="799"/>
      <c r="AY4" s="799"/>
      <c r="AZ4" s="214"/>
      <c r="BA4" s="214"/>
      <c r="BB4" s="214"/>
      <c r="BC4" s="214"/>
      <c r="BD4" s="214"/>
      <c r="BE4" s="215"/>
      <c r="BF4" s="215"/>
      <c r="BG4" s="215"/>
      <c r="BH4" s="215"/>
      <c r="BI4" s="215"/>
      <c r="BJ4" s="215"/>
      <c r="BK4" s="215"/>
      <c r="BL4" s="215"/>
      <c r="BM4" s="215"/>
      <c r="BN4" s="215"/>
      <c r="BO4" s="215"/>
      <c r="BP4" s="215"/>
      <c r="BQ4" s="800" t="s">
        <v>356</v>
      </c>
      <c r="BR4" s="800"/>
      <c r="BS4" s="800"/>
      <c r="BT4" s="800"/>
      <c r="BU4" s="800"/>
      <c r="BV4" s="800"/>
      <c r="BW4" s="800"/>
      <c r="BX4" s="800"/>
      <c r="BY4" s="800"/>
      <c r="BZ4" s="800"/>
      <c r="CA4" s="800"/>
      <c r="CB4" s="800"/>
      <c r="CC4" s="800"/>
      <c r="CD4" s="800"/>
      <c r="CE4" s="800"/>
      <c r="CF4" s="800"/>
      <c r="CG4" s="800"/>
      <c r="CH4" s="800"/>
      <c r="CI4" s="800"/>
      <c r="CJ4" s="800"/>
      <c r="CK4" s="800"/>
      <c r="CL4" s="800"/>
      <c r="CM4" s="800"/>
      <c r="CN4" s="800"/>
      <c r="CO4" s="800"/>
      <c r="CP4" s="800"/>
      <c r="CQ4" s="800"/>
      <c r="CR4" s="800"/>
      <c r="CS4" s="800"/>
      <c r="CT4" s="800"/>
      <c r="CU4" s="800"/>
      <c r="CV4" s="800"/>
      <c r="CW4" s="800"/>
      <c r="CX4" s="800"/>
      <c r="CY4" s="800"/>
      <c r="CZ4" s="800"/>
      <c r="DA4" s="800"/>
      <c r="DB4" s="800"/>
      <c r="DC4" s="800"/>
      <c r="DD4" s="800"/>
      <c r="DE4" s="800"/>
      <c r="DF4" s="800"/>
      <c r="DG4" s="800"/>
      <c r="DH4" s="800"/>
      <c r="DI4" s="800"/>
      <c r="DJ4" s="800"/>
      <c r="DK4" s="800"/>
      <c r="DL4" s="800"/>
      <c r="DM4" s="800"/>
      <c r="DN4" s="800"/>
      <c r="DO4" s="800"/>
      <c r="DP4" s="800"/>
      <c r="DQ4" s="800"/>
      <c r="DR4" s="800"/>
      <c r="DS4" s="800"/>
      <c r="DT4" s="800"/>
      <c r="DU4" s="800"/>
      <c r="DV4" s="800"/>
      <c r="DW4" s="800"/>
      <c r="DX4" s="800"/>
      <c r="DY4" s="800"/>
      <c r="DZ4" s="800"/>
      <c r="EA4" s="216"/>
    </row>
    <row r="5" spans="1:131" s="217" customFormat="1" ht="26.25" customHeight="1" x14ac:dyDescent="0.2">
      <c r="A5" s="773" t="s">
        <v>357</v>
      </c>
      <c r="B5" s="774"/>
      <c r="C5" s="774"/>
      <c r="D5" s="774"/>
      <c r="E5" s="774"/>
      <c r="F5" s="774"/>
      <c r="G5" s="774"/>
      <c r="H5" s="774"/>
      <c r="I5" s="774"/>
      <c r="J5" s="774"/>
      <c r="K5" s="774"/>
      <c r="L5" s="774"/>
      <c r="M5" s="774"/>
      <c r="N5" s="774"/>
      <c r="O5" s="774"/>
      <c r="P5" s="775"/>
      <c r="Q5" s="769" t="s">
        <v>358</v>
      </c>
      <c r="R5" s="765"/>
      <c r="S5" s="765"/>
      <c r="T5" s="765"/>
      <c r="U5" s="766"/>
      <c r="V5" s="769" t="s">
        <v>359</v>
      </c>
      <c r="W5" s="765"/>
      <c r="X5" s="765"/>
      <c r="Y5" s="765"/>
      <c r="Z5" s="766"/>
      <c r="AA5" s="769" t="s">
        <v>360</v>
      </c>
      <c r="AB5" s="765"/>
      <c r="AC5" s="765"/>
      <c r="AD5" s="765"/>
      <c r="AE5" s="765"/>
      <c r="AF5" s="801" t="s">
        <v>361</v>
      </c>
      <c r="AG5" s="765"/>
      <c r="AH5" s="765"/>
      <c r="AI5" s="765"/>
      <c r="AJ5" s="771"/>
      <c r="AK5" s="765" t="s">
        <v>362</v>
      </c>
      <c r="AL5" s="765"/>
      <c r="AM5" s="765"/>
      <c r="AN5" s="765"/>
      <c r="AO5" s="766"/>
      <c r="AP5" s="769" t="s">
        <v>363</v>
      </c>
      <c r="AQ5" s="765"/>
      <c r="AR5" s="765"/>
      <c r="AS5" s="765"/>
      <c r="AT5" s="766"/>
      <c r="AU5" s="769" t="s">
        <v>364</v>
      </c>
      <c r="AV5" s="765"/>
      <c r="AW5" s="765"/>
      <c r="AX5" s="765"/>
      <c r="AY5" s="771"/>
      <c r="AZ5" s="214"/>
      <c r="BA5" s="214"/>
      <c r="BB5" s="214"/>
      <c r="BC5" s="214"/>
      <c r="BD5" s="214"/>
      <c r="BE5" s="215"/>
      <c r="BF5" s="215"/>
      <c r="BG5" s="215"/>
      <c r="BH5" s="215"/>
      <c r="BI5" s="215"/>
      <c r="BJ5" s="215"/>
      <c r="BK5" s="215"/>
      <c r="BL5" s="215"/>
      <c r="BM5" s="215"/>
      <c r="BN5" s="215"/>
      <c r="BO5" s="215"/>
      <c r="BP5" s="215"/>
      <c r="BQ5" s="773" t="s">
        <v>365</v>
      </c>
      <c r="BR5" s="774"/>
      <c r="BS5" s="774"/>
      <c r="BT5" s="774"/>
      <c r="BU5" s="774"/>
      <c r="BV5" s="774"/>
      <c r="BW5" s="774"/>
      <c r="BX5" s="774"/>
      <c r="BY5" s="774"/>
      <c r="BZ5" s="774"/>
      <c r="CA5" s="774"/>
      <c r="CB5" s="774"/>
      <c r="CC5" s="774"/>
      <c r="CD5" s="774"/>
      <c r="CE5" s="774"/>
      <c r="CF5" s="774"/>
      <c r="CG5" s="775"/>
      <c r="CH5" s="769" t="s">
        <v>366</v>
      </c>
      <c r="CI5" s="765"/>
      <c r="CJ5" s="765"/>
      <c r="CK5" s="765"/>
      <c r="CL5" s="766"/>
      <c r="CM5" s="769" t="s">
        <v>367</v>
      </c>
      <c r="CN5" s="765"/>
      <c r="CO5" s="765"/>
      <c r="CP5" s="765"/>
      <c r="CQ5" s="766"/>
      <c r="CR5" s="769" t="s">
        <v>368</v>
      </c>
      <c r="CS5" s="765"/>
      <c r="CT5" s="765"/>
      <c r="CU5" s="765"/>
      <c r="CV5" s="766"/>
      <c r="CW5" s="769" t="s">
        <v>369</v>
      </c>
      <c r="CX5" s="765"/>
      <c r="CY5" s="765"/>
      <c r="CZ5" s="765"/>
      <c r="DA5" s="766"/>
      <c r="DB5" s="769" t="s">
        <v>370</v>
      </c>
      <c r="DC5" s="765"/>
      <c r="DD5" s="765"/>
      <c r="DE5" s="765"/>
      <c r="DF5" s="766"/>
      <c r="DG5" s="823" t="s">
        <v>371</v>
      </c>
      <c r="DH5" s="824"/>
      <c r="DI5" s="824"/>
      <c r="DJ5" s="824"/>
      <c r="DK5" s="825"/>
      <c r="DL5" s="823" t="s">
        <v>372</v>
      </c>
      <c r="DM5" s="824"/>
      <c r="DN5" s="824"/>
      <c r="DO5" s="824"/>
      <c r="DP5" s="825"/>
      <c r="DQ5" s="769" t="s">
        <v>373</v>
      </c>
      <c r="DR5" s="765"/>
      <c r="DS5" s="765"/>
      <c r="DT5" s="765"/>
      <c r="DU5" s="766"/>
      <c r="DV5" s="769" t="s">
        <v>364</v>
      </c>
      <c r="DW5" s="765"/>
      <c r="DX5" s="765"/>
      <c r="DY5" s="765"/>
      <c r="DZ5" s="771"/>
      <c r="EA5" s="216"/>
    </row>
    <row r="6" spans="1:131" s="217" customFormat="1" ht="26.25" customHeight="1" thickBot="1" x14ac:dyDescent="0.25">
      <c r="A6" s="776"/>
      <c r="B6" s="777"/>
      <c r="C6" s="777"/>
      <c r="D6" s="777"/>
      <c r="E6" s="777"/>
      <c r="F6" s="777"/>
      <c r="G6" s="777"/>
      <c r="H6" s="777"/>
      <c r="I6" s="777"/>
      <c r="J6" s="777"/>
      <c r="K6" s="777"/>
      <c r="L6" s="777"/>
      <c r="M6" s="777"/>
      <c r="N6" s="777"/>
      <c r="O6" s="777"/>
      <c r="P6" s="778"/>
      <c r="Q6" s="770"/>
      <c r="R6" s="767"/>
      <c r="S6" s="767"/>
      <c r="T6" s="767"/>
      <c r="U6" s="768"/>
      <c r="V6" s="770"/>
      <c r="W6" s="767"/>
      <c r="X6" s="767"/>
      <c r="Y6" s="767"/>
      <c r="Z6" s="768"/>
      <c r="AA6" s="770"/>
      <c r="AB6" s="767"/>
      <c r="AC6" s="767"/>
      <c r="AD6" s="767"/>
      <c r="AE6" s="767"/>
      <c r="AF6" s="802"/>
      <c r="AG6" s="767"/>
      <c r="AH6" s="767"/>
      <c r="AI6" s="767"/>
      <c r="AJ6" s="772"/>
      <c r="AK6" s="767"/>
      <c r="AL6" s="767"/>
      <c r="AM6" s="767"/>
      <c r="AN6" s="767"/>
      <c r="AO6" s="768"/>
      <c r="AP6" s="770"/>
      <c r="AQ6" s="767"/>
      <c r="AR6" s="767"/>
      <c r="AS6" s="767"/>
      <c r="AT6" s="768"/>
      <c r="AU6" s="770"/>
      <c r="AV6" s="767"/>
      <c r="AW6" s="767"/>
      <c r="AX6" s="767"/>
      <c r="AY6" s="772"/>
      <c r="AZ6" s="214"/>
      <c r="BA6" s="214"/>
      <c r="BB6" s="214"/>
      <c r="BC6" s="214"/>
      <c r="BD6" s="214"/>
      <c r="BE6" s="215"/>
      <c r="BF6" s="215"/>
      <c r="BG6" s="215"/>
      <c r="BH6" s="215"/>
      <c r="BI6" s="215"/>
      <c r="BJ6" s="215"/>
      <c r="BK6" s="215"/>
      <c r="BL6" s="215"/>
      <c r="BM6" s="215"/>
      <c r="BN6" s="215"/>
      <c r="BO6" s="215"/>
      <c r="BP6" s="215"/>
      <c r="BQ6" s="776"/>
      <c r="BR6" s="777"/>
      <c r="BS6" s="777"/>
      <c r="BT6" s="777"/>
      <c r="BU6" s="777"/>
      <c r="BV6" s="777"/>
      <c r="BW6" s="777"/>
      <c r="BX6" s="777"/>
      <c r="BY6" s="777"/>
      <c r="BZ6" s="777"/>
      <c r="CA6" s="777"/>
      <c r="CB6" s="777"/>
      <c r="CC6" s="777"/>
      <c r="CD6" s="777"/>
      <c r="CE6" s="777"/>
      <c r="CF6" s="777"/>
      <c r="CG6" s="778"/>
      <c r="CH6" s="770"/>
      <c r="CI6" s="767"/>
      <c r="CJ6" s="767"/>
      <c r="CK6" s="767"/>
      <c r="CL6" s="768"/>
      <c r="CM6" s="770"/>
      <c r="CN6" s="767"/>
      <c r="CO6" s="767"/>
      <c r="CP6" s="767"/>
      <c r="CQ6" s="768"/>
      <c r="CR6" s="770"/>
      <c r="CS6" s="767"/>
      <c r="CT6" s="767"/>
      <c r="CU6" s="767"/>
      <c r="CV6" s="768"/>
      <c r="CW6" s="770"/>
      <c r="CX6" s="767"/>
      <c r="CY6" s="767"/>
      <c r="CZ6" s="767"/>
      <c r="DA6" s="768"/>
      <c r="DB6" s="770"/>
      <c r="DC6" s="767"/>
      <c r="DD6" s="767"/>
      <c r="DE6" s="767"/>
      <c r="DF6" s="768"/>
      <c r="DG6" s="826"/>
      <c r="DH6" s="827"/>
      <c r="DI6" s="827"/>
      <c r="DJ6" s="827"/>
      <c r="DK6" s="828"/>
      <c r="DL6" s="826"/>
      <c r="DM6" s="827"/>
      <c r="DN6" s="827"/>
      <c r="DO6" s="827"/>
      <c r="DP6" s="828"/>
      <c r="DQ6" s="770"/>
      <c r="DR6" s="767"/>
      <c r="DS6" s="767"/>
      <c r="DT6" s="767"/>
      <c r="DU6" s="768"/>
      <c r="DV6" s="770"/>
      <c r="DW6" s="767"/>
      <c r="DX6" s="767"/>
      <c r="DY6" s="767"/>
      <c r="DZ6" s="772"/>
      <c r="EA6" s="216"/>
    </row>
    <row r="7" spans="1:131" s="217" customFormat="1" ht="26.25" customHeight="1" thickTop="1" x14ac:dyDescent="0.2">
      <c r="A7" s="218">
        <v>1</v>
      </c>
      <c r="B7" s="819" t="s">
        <v>374</v>
      </c>
      <c r="C7" s="820"/>
      <c r="D7" s="820"/>
      <c r="E7" s="820"/>
      <c r="F7" s="820"/>
      <c r="G7" s="820"/>
      <c r="H7" s="820"/>
      <c r="I7" s="820"/>
      <c r="J7" s="820"/>
      <c r="K7" s="820"/>
      <c r="L7" s="820"/>
      <c r="M7" s="820"/>
      <c r="N7" s="820"/>
      <c r="O7" s="820"/>
      <c r="P7" s="821"/>
      <c r="Q7" s="822">
        <v>8718</v>
      </c>
      <c r="R7" s="779"/>
      <c r="S7" s="779"/>
      <c r="T7" s="779"/>
      <c r="U7" s="779"/>
      <c r="V7" s="779">
        <v>8470</v>
      </c>
      <c r="W7" s="779"/>
      <c r="X7" s="779"/>
      <c r="Y7" s="779"/>
      <c r="Z7" s="779"/>
      <c r="AA7" s="779">
        <v>248</v>
      </c>
      <c r="AB7" s="779"/>
      <c r="AC7" s="779"/>
      <c r="AD7" s="779"/>
      <c r="AE7" s="780"/>
      <c r="AF7" s="781">
        <v>238</v>
      </c>
      <c r="AG7" s="782"/>
      <c r="AH7" s="782"/>
      <c r="AI7" s="782"/>
      <c r="AJ7" s="783"/>
      <c r="AK7" s="784">
        <v>57</v>
      </c>
      <c r="AL7" s="785"/>
      <c r="AM7" s="785"/>
      <c r="AN7" s="785"/>
      <c r="AO7" s="785"/>
      <c r="AP7" s="785">
        <v>4768</v>
      </c>
      <c r="AQ7" s="785"/>
      <c r="AR7" s="785"/>
      <c r="AS7" s="785"/>
      <c r="AT7" s="785"/>
      <c r="AU7" s="786"/>
      <c r="AV7" s="786"/>
      <c r="AW7" s="786"/>
      <c r="AX7" s="786"/>
      <c r="AY7" s="787"/>
      <c r="AZ7" s="214"/>
      <c r="BA7" s="214"/>
      <c r="BB7" s="214"/>
      <c r="BC7" s="214"/>
      <c r="BD7" s="214"/>
      <c r="BE7" s="215"/>
      <c r="BF7" s="215"/>
      <c r="BG7" s="215"/>
      <c r="BH7" s="215"/>
      <c r="BI7" s="215"/>
      <c r="BJ7" s="215"/>
      <c r="BK7" s="215"/>
      <c r="BL7" s="215"/>
      <c r="BM7" s="215"/>
      <c r="BN7" s="215"/>
      <c r="BO7" s="215"/>
      <c r="BP7" s="215"/>
      <c r="BQ7" s="218">
        <v>1</v>
      </c>
      <c r="BR7" s="350"/>
      <c r="BS7" s="759" t="s">
        <v>560</v>
      </c>
      <c r="BT7" s="760"/>
      <c r="BU7" s="760"/>
      <c r="BV7" s="760"/>
      <c r="BW7" s="760"/>
      <c r="BX7" s="760"/>
      <c r="BY7" s="760"/>
      <c r="BZ7" s="760"/>
      <c r="CA7" s="760"/>
      <c r="CB7" s="760"/>
      <c r="CC7" s="760"/>
      <c r="CD7" s="760"/>
      <c r="CE7" s="760"/>
      <c r="CF7" s="760"/>
      <c r="CG7" s="761"/>
      <c r="CH7" s="806">
        <v>1</v>
      </c>
      <c r="CI7" s="807"/>
      <c r="CJ7" s="807"/>
      <c r="CK7" s="807"/>
      <c r="CL7" s="808"/>
      <c r="CM7" s="806">
        <v>8</v>
      </c>
      <c r="CN7" s="807"/>
      <c r="CO7" s="807"/>
      <c r="CP7" s="807"/>
      <c r="CQ7" s="808"/>
      <c r="CR7" s="806">
        <v>35</v>
      </c>
      <c r="CS7" s="807"/>
      <c r="CT7" s="807"/>
      <c r="CU7" s="807"/>
      <c r="CV7" s="808"/>
      <c r="CW7" s="806">
        <v>13</v>
      </c>
      <c r="CX7" s="807"/>
      <c r="CY7" s="807"/>
      <c r="CZ7" s="807"/>
      <c r="DA7" s="808"/>
      <c r="DB7" s="806" t="s">
        <v>549</v>
      </c>
      <c r="DC7" s="807"/>
      <c r="DD7" s="807"/>
      <c r="DE7" s="807"/>
      <c r="DF7" s="808"/>
      <c r="DG7" s="806" t="s">
        <v>549</v>
      </c>
      <c r="DH7" s="807"/>
      <c r="DI7" s="807"/>
      <c r="DJ7" s="807"/>
      <c r="DK7" s="808"/>
      <c r="DL7" s="806" t="s">
        <v>549</v>
      </c>
      <c r="DM7" s="807"/>
      <c r="DN7" s="807"/>
      <c r="DO7" s="807"/>
      <c r="DP7" s="808"/>
      <c r="DQ7" s="806" t="s">
        <v>549</v>
      </c>
      <c r="DR7" s="807"/>
      <c r="DS7" s="807"/>
      <c r="DT7" s="807"/>
      <c r="DU7" s="808"/>
      <c r="DV7" s="759"/>
      <c r="DW7" s="760"/>
      <c r="DX7" s="760"/>
      <c r="DY7" s="760"/>
      <c r="DZ7" s="809"/>
      <c r="EA7" s="216"/>
    </row>
    <row r="8" spans="1:131" s="217" customFormat="1" ht="26.25" customHeight="1" x14ac:dyDescent="0.2">
      <c r="A8" s="219">
        <v>2</v>
      </c>
      <c r="B8" s="810" t="s">
        <v>375</v>
      </c>
      <c r="C8" s="811"/>
      <c r="D8" s="811"/>
      <c r="E8" s="811"/>
      <c r="F8" s="811"/>
      <c r="G8" s="811"/>
      <c r="H8" s="811"/>
      <c r="I8" s="811"/>
      <c r="J8" s="811"/>
      <c r="K8" s="811"/>
      <c r="L8" s="811"/>
      <c r="M8" s="811"/>
      <c r="N8" s="811"/>
      <c r="O8" s="811"/>
      <c r="P8" s="812"/>
      <c r="Q8" s="813">
        <v>2</v>
      </c>
      <c r="R8" s="814"/>
      <c r="S8" s="814"/>
      <c r="T8" s="814"/>
      <c r="U8" s="814"/>
      <c r="V8" s="814">
        <v>2</v>
      </c>
      <c r="W8" s="814"/>
      <c r="X8" s="814"/>
      <c r="Y8" s="814"/>
      <c r="Z8" s="814"/>
      <c r="AA8" s="814">
        <v>0</v>
      </c>
      <c r="AB8" s="814"/>
      <c r="AC8" s="814"/>
      <c r="AD8" s="814"/>
      <c r="AE8" s="815"/>
      <c r="AF8" s="816">
        <v>0</v>
      </c>
      <c r="AG8" s="817"/>
      <c r="AH8" s="817"/>
      <c r="AI8" s="817"/>
      <c r="AJ8" s="818"/>
      <c r="AK8" s="788">
        <v>1</v>
      </c>
      <c r="AL8" s="789"/>
      <c r="AM8" s="789"/>
      <c r="AN8" s="789"/>
      <c r="AO8" s="789"/>
      <c r="AP8" s="789">
        <v>0</v>
      </c>
      <c r="AQ8" s="789"/>
      <c r="AR8" s="789"/>
      <c r="AS8" s="789"/>
      <c r="AT8" s="789"/>
      <c r="AU8" s="790"/>
      <c r="AV8" s="790"/>
      <c r="AW8" s="790"/>
      <c r="AX8" s="790"/>
      <c r="AY8" s="791"/>
      <c r="AZ8" s="214"/>
      <c r="BA8" s="214"/>
      <c r="BB8" s="214"/>
      <c r="BC8" s="214"/>
      <c r="BD8" s="214"/>
      <c r="BE8" s="215"/>
      <c r="BF8" s="215"/>
      <c r="BG8" s="215"/>
      <c r="BH8" s="215"/>
      <c r="BI8" s="215"/>
      <c r="BJ8" s="215"/>
      <c r="BK8" s="215"/>
      <c r="BL8" s="215"/>
      <c r="BM8" s="215"/>
      <c r="BN8" s="215"/>
      <c r="BO8" s="215"/>
      <c r="BP8" s="215"/>
      <c r="BQ8" s="219">
        <v>2</v>
      </c>
      <c r="BR8" s="220" t="s">
        <v>561</v>
      </c>
      <c r="BS8" s="762" t="s">
        <v>562</v>
      </c>
      <c r="BT8" s="763"/>
      <c r="BU8" s="763"/>
      <c r="BV8" s="763"/>
      <c r="BW8" s="763"/>
      <c r="BX8" s="763"/>
      <c r="BY8" s="763"/>
      <c r="BZ8" s="763"/>
      <c r="CA8" s="763"/>
      <c r="CB8" s="763"/>
      <c r="CC8" s="763"/>
      <c r="CD8" s="763"/>
      <c r="CE8" s="763"/>
      <c r="CF8" s="763"/>
      <c r="CG8" s="764"/>
      <c r="CH8" s="792">
        <v>-21</v>
      </c>
      <c r="CI8" s="793"/>
      <c r="CJ8" s="793"/>
      <c r="CK8" s="793"/>
      <c r="CL8" s="794"/>
      <c r="CM8" s="792">
        <v>-305</v>
      </c>
      <c r="CN8" s="793"/>
      <c r="CO8" s="793"/>
      <c r="CP8" s="793"/>
      <c r="CQ8" s="794"/>
      <c r="CR8" s="792">
        <v>30</v>
      </c>
      <c r="CS8" s="793"/>
      <c r="CT8" s="793"/>
      <c r="CU8" s="793"/>
      <c r="CV8" s="794"/>
      <c r="CW8" s="792" t="s">
        <v>549</v>
      </c>
      <c r="CX8" s="793"/>
      <c r="CY8" s="793"/>
      <c r="CZ8" s="793"/>
      <c r="DA8" s="794"/>
      <c r="DB8" s="792" t="s">
        <v>549</v>
      </c>
      <c r="DC8" s="793"/>
      <c r="DD8" s="793"/>
      <c r="DE8" s="793"/>
      <c r="DF8" s="794"/>
      <c r="DG8" s="792" t="s">
        <v>549</v>
      </c>
      <c r="DH8" s="793"/>
      <c r="DI8" s="793"/>
      <c r="DJ8" s="793"/>
      <c r="DK8" s="794"/>
      <c r="DL8" s="792" t="s">
        <v>549</v>
      </c>
      <c r="DM8" s="793"/>
      <c r="DN8" s="793"/>
      <c r="DO8" s="793"/>
      <c r="DP8" s="794"/>
      <c r="DQ8" s="792" t="s">
        <v>549</v>
      </c>
      <c r="DR8" s="793"/>
      <c r="DS8" s="793"/>
      <c r="DT8" s="793"/>
      <c r="DU8" s="794"/>
      <c r="DV8" s="762"/>
      <c r="DW8" s="763"/>
      <c r="DX8" s="763"/>
      <c r="DY8" s="763"/>
      <c r="DZ8" s="829"/>
      <c r="EA8" s="216"/>
    </row>
    <row r="9" spans="1:131" s="217" customFormat="1" ht="26.25" customHeight="1" x14ac:dyDescent="0.2">
      <c r="A9" s="219">
        <v>3</v>
      </c>
      <c r="B9" s="810"/>
      <c r="C9" s="811"/>
      <c r="D9" s="811"/>
      <c r="E9" s="811"/>
      <c r="F9" s="811"/>
      <c r="G9" s="811"/>
      <c r="H9" s="811"/>
      <c r="I9" s="811"/>
      <c r="J9" s="811"/>
      <c r="K9" s="811"/>
      <c r="L9" s="811"/>
      <c r="M9" s="811"/>
      <c r="N9" s="811"/>
      <c r="O9" s="811"/>
      <c r="P9" s="812"/>
      <c r="Q9" s="813"/>
      <c r="R9" s="814"/>
      <c r="S9" s="814"/>
      <c r="T9" s="814"/>
      <c r="U9" s="814"/>
      <c r="V9" s="814"/>
      <c r="W9" s="814"/>
      <c r="X9" s="814"/>
      <c r="Y9" s="814"/>
      <c r="Z9" s="814"/>
      <c r="AA9" s="814"/>
      <c r="AB9" s="814"/>
      <c r="AC9" s="814"/>
      <c r="AD9" s="814"/>
      <c r="AE9" s="815"/>
      <c r="AF9" s="816"/>
      <c r="AG9" s="817"/>
      <c r="AH9" s="817"/>
      <c r="AI9" s="817"/>
      <c r="AJ9" s="818"/>
      <c r="AK9" s="788"/>
      <c r="AL9" s="789"/>
      <c r="AM9" s="789"/>
      <c r="AN9" s="789"/>
      <c r="AO9" s="789"/>
      <c r="AP9" s="789"/>
      <c r="AQ9" s="789"/>
      <c r="AR9" s="789"/>
      <c r="AS9" s="789"/>
      <c r="AT9" s="789"/>
      <c r="AU9" s="790"/>
      <c r="AV9" s="790"/>
      <c r="AW9" s="790"/>
      <c r="AX9" s="790"/>
      <c r="AY9" s="791"/>
      <c r="AZ9" s="214"/>
      <c r="BA9" s="214"/>
      <c r="BB9" s="214"/>
      <c r="BC9" s="214"/>
      <c r="BD9" s="214"/>
      <c r="BE9" s="215"/>
      <c r="BF9" s="215"/>
      <c r="BG9" s="215"/>
      <c r="BH9" s="215"/>
      <c r="BI9" s="215"/>
      <c r="BJ9" s="215"/>
      <c r="BK9" s="215"/>
      <c r="BL9" s="215"/>
      <c r="BM9" s="215"/>
      <c r="BN9" s="215"/>
      <c r="BO9" s="215"/>
      <c r="BP9" s="215"/>
      <c r="BQ9" s="219">
        <v>3</v>
      </c>
      <c r="BR9" s="220"/>
      <c r="BS9" s="762" t="s">
        <v>563</v>
      </c>
      <c r="BT9" s="763"/>
      <c r="BU9" s="763"/>
      <c r="BV9" s="763"/>
      <c r="BW9" s="763"/>
      <c r="BX9" s="763"/>
      <c r="BY9" s="763"/>
      <c r="BZ9" s="763"/>
      <c r="CA9" s="763"/>
      <c r="CB9" s="763"/>
      <c r="CC9" s="763"/>
      <c r="CD9" s="763"/>
      <c r="CE9" s="763"/>
      <c r="CF9" s="763"/>
      <c r="CG9" s="764"/>
      <c r="CH9" s="792">
        <v>0</v>
      </c>
      <c r="CI9" s="793"/>
      <c r="CJ9" s="793"/>
      <c r="CK9" s="793"/>
      <c r="CL9" s="794"/>
      <c r="CM9" s="792">
        <v>27</v>
      </c>
      <c r="CN9" s="793"/>
      <c r="CO9" s="793"/>
      <c r="CP9" s="793"/>
      <c r="CQ9" s="794"/>
      <c r="CR9" s="792">
        <v>20</v>
      </c>
      <c r="CS9" s="793"/>
      <c r="CT9" s="793"/>
      <c r="CU9" s="793"/>
      <c r="CV9" s="794"/>
      <c r="CW9" s="792" t="s">
        <v>549</v>
      </c>
      <c r="CX9" s="793"/>
      <c r="CY9" s="793"/>
      <c r="CZ9" s="793"/>
      <c r="DA9" s="794"/>
      <c r="DB9" s="792" t="s">
        <v>549</v>
      </c>
      <c r="DC9" s="793"/>
      <c r="DD9" s="793"/>
      <c r="DE9" s="793"/>
      <c r="DF9" s="794"/>
      <c r="DG9" s="792" t="s">
        <v>549</v>
      </c>
      <c r="DH9" s="793"/>
      <c r="DI9" s="793"/>
      <c r="DJ9" s="793"/>
      <c r="DK9" s="794"/>
      <c r="DL9" s="792" t="s">
        <v>549</v>
      </c>
      <c r="DM9" s="793"/>
      <c r="DN9" s="793"/>
      <c r="DO9" s="793"/>
      <c r="DP9" s="794"/>
      <c r="DQ9" s="792" t="s">
        <v>549</v>
      </c>
      <c r="DR9" s="793"/>
      <c r="DS9" s="793"/>
      <c r="DT9" s="793"/>
      <c r="DU9" s="794"/>
      <c r="DV9" s="762"/>
      <c r="DW9" s="763"/>
      <c r="DX9" s="763"/>
      <c r="DY9" s="763"/>
      <c r="DZ9" s="829"/>
      <c r="EA9" s="216"/>
    </row>
    <row r="10" spans="1:131" s="217" customFormat="1" ht="26.25" customHeight="1" x14ac:dyDescent="0.2">
      <c r="A10" s="219">
        <v>4</v>
      </c>
      <c r="B10" s="810"/>
      <c r="C10" s="811"/>
      <c r="D10" s="811"/>
      <c r="E10" s="811"/>
      <c r="F10" s="811"/>
      <c r="G10" s="811"/>
      <c r="H10" s="811"/>
      <c r="I10" s="811"/>
      <c r="J10" s="811"/>
      <c r="K10" s="811"/>
      <c r="L10" s="811"/>
      <c r="M10" s="811"/>
      <c r="N10" s="811"/>
      <c r="O10" s="811"/>
      <c r="P10" s="812"/>
      <c r="Q10" s="813"/>
      <c r="R10" s="814"/>
      <c r="S10" s="814"/>
      <c r="T10" s="814"/>
      <c r="U10" s="814"/>
      <c r="V10" s="814"/>
      <c r="W10" s="814"/>
      <c r="X10" s="814"/>
      <c r="Y10" s="814"/>
      <c r="Z10" s="814"/>
      <c r="AA10" s="814"/>
      <c r="AB10" s="814"/>
      <c r="AC10" s="814"/>
      <c r="AD10" s="814"/>
      <c r="AE10" s="815"/>
      <c r="AF10" s="816"/>
      <c r="AG10" s="817"/>
      <c r="AH10" s="817"/>
      <c r="AI10" s="817"/>
      <c r="AJ10" s="818"/>
      <c r="AK10" s="788"/>
      <c r="AL10" s="789"/>
      <c r="AM10" s="789"/>
      <c r="AN10" s="789"/>
      <c r="AO10" s="789"/>
      <c r="AP10" s="789"/>
      <c r="AQ10" s="789"/>
      <c r="AR10" s="789"/>
      <c r="AS10" s="789"/>
      <c r="AT10" s="789"/>
      <c r="AU10" s="790"/>
      <c r="AV10" s="790"/>
      <c r="AW10" s="790"/>
      <c r="AX10" s="790"/>
      <c r="AY10" s="791"/>
      <c r="AZ10" s="214"/>
      <c r="BA10" s="214"/>
      <c r="BB10" s="214"/>
      <c r="BC10" s="214"/>
      <c r="BD10" s="214"/>
      <c r="BE10" s="215"/>
      <c r="BF10" s="215"/>
      <c r="BG10" s="215"/>
      <c r="BH10" s="215"/>
      <c r="BI10" s="215"/>
      <c r="BJ10" s="215"/>
      <c r="BK10" s="215"/>
      <c r="BL10" s="215"/>
      <c r="BM10" s="215"/>
      <c r="BN10" s="215"/>
      <c r="BO10" s="215"/>
      <c r="BP10" s="215"/>
      <c r="BQ10" s="219">
        <v>4</v>
      </c>
      <c r="BR10" s="220"/>
      <c r="BS10" s="762" t="s">
        <v>564</v>
      </c>
      <c r="BT10" s="763"/>
      <c r="BU10" s="763"/>
      <c r="BV10" s="763"/>
      <c r="BW10" s="763"/>
      <c r="BX10" s="763"/>
      <c r="BY10" s="763"/>
      <c r="BZ10" s="763"/>
      <c r="CA10" s="763"/>
      <c r="CB10" s="763"/>
      <c r="CC10" s="763"/>
      <c r="CD10" s="763"/>
      <c r="CE10" s="763"/>
      <c r="CF10" s="763"/>
      <c r="CG10" s="764"/>
      <c r="CH10" s="792">
        <v>-1</v>
      </c>
      <c r="CI10" s="793"/>
      <c r="CJ10" s="793"/>
      <c r="CK10" s="793"/>
      <c r="CL10" s="794"/>
      <c r="CM10" s="792">
        <v>67</v>
      </c>
      <c r="CN10" s="793"/>
      <c r="CO10" s="793"/>
      <c r="CP10" s="793"/>
      <c r="CQ10" s="794"/>
      <c r="CR10" s="792">
        <v>1</v>
      </c>
      <c r="CS10" s="793"/>
      <c r="CT10" s="793"/>
      <c r="CU10" s="793"/>
      <c r="CV10" s="794"/>
      <c r="CW10" s="792" t="s">
        <v>488</v>
      </c>
      <c r="CX10" s="793"/>
      <c r="CY10" s="793"/>
      <c r="CZ10" s="793"/>
      <c r="DA10" s="794"/>
      <c r="DB10" s="792" t="s">
        <v>488</v>
      </c>
      <c r="DC10" s="793"/>
      <c r="DD10" s="793"/>
      <c r="DE10" s="793"/>
      <c r="DF10" s="794"/>
      <c r="DG10" s="792" t="s">
        <v>488</v>
      </c>
      <c r="DH10" s="793"/>
      <c r="DI10" s="793"/>
      <c r="DJ10" s="793"/>
      <c r="DK10" s="794"/>
      <c r="DL10" s="792" t="s">
        <v>488</v>
      </c>
      <c r="DM10" s="793"/>
      <c r="DN10" s="793"/>
      <c r="DO10" s="793"/>
      <c r="DP10" s="794"/>
      <c r="DQ10" s="792" t="s">
        <v>488</v>
      </c>
      <c r="DR10" s="793"/>
      <c r="DS10" s="793"/>
      <c r="DT10" s="793"/>
      <c r="DU10" s="794"/>
      <c r="DV10" s="762"/>
      <c r="DW10" s="763"/>
      <c r="DX10" s="763"/>
      <c r="DY10" s="763"/>
      <c r="DZ10" s="829"/>
      <c r="EA10" s="216"/>
    </row>
    <row r="11" spans="1:131" s="217" customFormat="1" ht="26.25" customHeight="1" x14ac:dyDescent="0.2">
      <c r="A11" s="219">
        <v>5</v>
      </c>
      <c r="B11" s="810"/>
      <c r="C11" s="811"/>
      <c r="D11" s="811"/>
      <c r="E11" s="811"/>
      <c r="F11" s="811"/>
      <c r="G11" s="811"/>
      <c r="H11" s="811"/>
      <c r="I11" s="811"/>
      <c r="J11" s="811"/>
      <c r="K11" s="811"/>
      <c r="L11" s="811"/>
      <c r="M11" s="811"/>
      <c r="N11" s="811"/>
      <c r="O11" s="811"/>
      <c r="P11" s="812"/>
      <c r="Q11" s="813"/>
      <c r="R11" s="814"/>
      <c r="S11" s="814"/>
      <c r="T11" s="814"/>
      <c r="U11" s="814"/>
      <c r="V11" s="814"/>
      <c r="W11" s="814"/>
      <c r="X11" s="814"/>
      <c r="Y11" s="814"/>
      <c r="Z11" s="814"/>
      <c r="AA11" s="814"/>
      <c r="AB11" s="814"/>
      <c r="AC11" s="814"/>
      <c r="AD11" s="814"/>
      <c r="AE11" s="815"/>
      <c r="AF11" s="816"/>
      <c r="AG11" s="817"/>
      <c r="AH11" s="817"/>
      <c r="AI11" s="817"/>
      <c r="AJ11" s="818"/>
      <c r="AK11" s="788"/>
      <c r="AL11" s="789"/>
      <c r="AM11" s="789"/>
      <c r="AN11" s="789"/>
      <c r="AO11" s="789"/>
      <c r="AP11" s="789"/>
      <c r="AQ11" s="789"/>
      <c r="AR11" s="789"/>
      <c r="AS11" s="789"/>
      <c r="AT11" s="789"/>
      <c r="AU11" s="790"/>
      <c r="AV11" s="790"/>
      <c r="AW11" s="790"/>
      <c r="AX11" s="790"/>
      <c r="AY11" s="791"/>
      <c r="AZ11" s="214"/>
      <c r="BA11" s="214"/>
      <c r="BB11" s="214"/>
      <c r="BC11" s="214"/>
      <c r="BD11" s="214"/>
      <c r="BE11" s="215"/>
      <c r="BF11" s="215"/>
      <c r="BG11" s="215"/>
      <c r="BH11" s="215"/>
      <c r="BI11" s="215"/>
      <c r="BJ11" s="215"/>
      <c r="BK11" s="215"/>
      <c r="BL11" s="215"/>
      <c r="BM11" s="215"/>
      <c r="BN11" s="215"/>
      <c r="BO11" s="215"/>
      <c r="BP11" s="215"/>
      <c r="BQ11" s="219">
        <v>5</v>
      </c>
      <c r="BR11" s="220"/>
      <c r="BS11" s="762"/>
      <c r="BT11" s="763"/>
      <c r="BU11" s="763"/>
      <c r="BV11" s="763"/>
      <c r="BW11" s="763"/>
      <c r="BX11" s="763"/>
      <c r="BY11" s="763"/>
      <c r="BZ11" s="763"/>
      <c r="CA11" s="763"/>
      <c r="CB11" s="763"/>
      <c r="CC11" s="763"/>
      <c r="CD11" s="763"/>
      <c r="CE11" s="763"/>
      <c r="CF11" s="763"/>
      <c r="CG11" s="764"/>
      <c r="CH11" s="792"/>
      <c r="CI11" s="793"/>
      <c r="CJ11" s="793"/>
      <c r="CK11" s="793"/>
      <c r="CL11" s="794"/>
      <c r="CM11" s="792"/>
      <c r="CN11" s="793"/>
      <c r="CO11" s="793"/>
      <c r="CP11" s="793"/>
      <c r="CQ11" s="794"/>
      <c r="CR11" s="792"/>
      <c r="CS11" s="793"/>
      <c r="CT11" s="793"/>
      <c r="CU11" s="793"/>
      <c r="CV11" s="794"/>
      <c r="CW11" s="792"/>
      <c r="CX11" s="793"/>
      <c r="CY11" s="793"/>
      <c r="CZ11" s="793"/>
      <c r="DA11" s="794"/>
      <c r="DB11" s="792"/>
      <c r="DC11" s="793"/>
      <c r="DD11" s="793"/>
      <c r="DE11" s="793"/>
      <c r="DF11" s="794"/>
      <c r="DG11" s="792"/>
      <c r="DH11" s="793"/>
      <c r="DI11" s="793"/>
      <c r="DJ11" s="793"/>
      <c r="DK11" s="794"/>
      <c r="DL11" s="792"/>
      <c r="DM11" s="793"/>
      <c r="DN11" s="793"/>
      <c r="DO11" s="793"/>
      <c r="DP11" s="794"/>
      <c r="DQ11" s="792"/>
      <c r="DR11" s="793"/>
      <c r="DS11" s="793"/>
      <c r="DT11" s="793"/>
      <c r="DU11" s="794"/>
      <c r="DV11" s="762"/>
      <c r="DW11" s="763"/>
      <c r="DX11" s="763"/>
      <c r="DY11" s="763"/>
      <c r="DZ11" s="829"/>
      <c r="EA11" s="216"/>
    </row>
    <row r="12" spans="1:131" s="217" customFormat="1" ht="26.25" customHeight="1" x14ac:dyDescent="0.2">
      <c r="A12" s="219">
        <v>6</v>
      </c>
      <c r="B12" s="810"/>
      <c r="C12" s="811"/>
      <c r="D12" s="811"/>
      <c r="E12" s="811"/>
      <c r="F12" s="811"/>
      <c r="G12" s="811"/>
      <c r="H12" s="811"/>
      <c r="I12" s="811"/>
      <c r="J12" s="811"/>
      <c r="K12" s="811"/>
      <c r="L12" s="811"/>
      <c r="M12" s="811"/>
      <c r="N12" s="811"/>
      <c r="O12" s="811"/>
      <c r="P12" s="812"/>
      <c r="Q12" s="813"/>
      <c r="R12" s="814"/>
      <c r="S12" s="814"/>
      <c r="T12" s="814"/>
      <c r="U12" s="814"/>
      <c r="V12" s="814"/>
      <c r="W12" s="814"/>
      <c r="X12" s="814"/>
      <c r="Y12" s="814"/>
      <c r="Z12" s="814"/>
      <c r="AA12" s="814"/>
      <c r="AB12" s="814"/>
      <c r="AC12" s="814"/>
      <c r="AD12" s="814"/>
      <c r="AE12" s="815"/>
      <c r="AF12" s="816"/>
      <c r="AG12" s="817"/>
      <c r="AH12" s="817"/>
      <c r="AI12" s="817"/>
      <c r="AJ12" s="818"/>
      <c r="AK12" s="788"/>
      <c r="AL12" s="789"/>
      <c r="AM12" s="789"/>
      <c r="AN12" s="789"/>
      <c r="AO12" s="789"/>
      <c r="AP12" s="789"/>
      <c r="AQ12" s="789"/>
      <c r="AR12" s="789"/>
      <c r="AS12" s="789"/>
      <c r="AT12" s="789"/>
      <c r="AU12" s="790"/>
      <c r="AV12" s="790"/>
      <c r="AW12" s="790"/>
      <c r="AX12" s="790"/>
      <c r="AY12" s="791"/>
      <c r="AZ12" s="214"/>
      <c r="BA12" s="214"/>
      <c r="BB12" s="214"/>
      <c r="BC12" s="214"/>
      <c r="BD12" s="214"/>
      <c r="BE12" s="215"/>
      <c r="BF12" s="215"/>
      <c r="BG12" s="215"/>
      <c r="BH12" s="215"/>
      <c r="BI12" s="215"/>
      <c r="BJ12" s="215"/>
      <c r="BK12" s="215"/>
      <c r="BL12" s="215"/>
      <c r="BM12" s="215"/>
      <c r="BN12" s="215"/>
      <c r="BO12" s="215"/>
      <c r="BP12" s="215"/>
      <c r="BQ12" s="219">
        <v>6</v>
      </c>
      <c r="BR12" s="220"/>
      <c r="BS12" s="762"/>
      <c r="BT12" s="763"/>
      <c r="BU12" s="763"/>
      <c r="BV12" s="763"/>
      <c r="BW12" s="763"/>
      <c r="BX12" s="763"/>
      <c r="BY12" s="763"/>
      <c r="BZ12" s="763"/>
      <c r="CA12" s="763"/>
      <c r="CB12" s="763"/>
      <c r="CC12" s="763"/>
      <c r="CD12" s="763"/>
      <c r="CE12" s="763"/>
      <c r="CF12" s="763"/>
      <c r="CG12" s="764"/>
      <c r="CH12" s="792"/>
      <c r="CI12" s="793"/>
      <c r="CJ12" s="793"/>
      <c r="CK12" s="793"/>
      <c r="CL12" s="794"/>
      <c r="CM12" s="792"/>
      <c r="CN12" s="793"/>
      <c r="CO12" s="793"/>
      <c r="CP12" s="793"/>
      <c r="CQ12" s="794"/>
      <c r="CR12" s="792"/>
      <c r="CS12" s="793"/>
      <c r="CT12" s="793"/>
      <c r="CU12" s="793"/>
      <c r="CV12" s="794"/>
      <c r="CW12" s="792"/>
      <c r="CX12" s="793"/>
      <c r="CY12" s="793"/>
      <c r="CZ12" s="793"/>
      <c r="DA12" s="794"/>
      <c r="DB12" s="792"/>
      <c r="DC12" s="793"/>
      <c r="DD12" s="793"/>
      <c r="DE12" s="793"/>
      <c r="DF12" s="794"/>
      <c r="DG12" s="792"/>
      <c r="DH12" s="793"/>
      <c r="DI12" s="793"/>
      <c r="DJ12" s="793"/>
      <c r="DK12" s="794"/>
      <c r="DL12" s="792"/>
      <c r="DM12" s="793"/>
      <c r="DN12" s="793"/>
      <c r="DO12" s="793"/>
      <c r="DP12" s="794"/>
      <c r="DQ12" s="792"/>
      <c r="DR12" s="793"/>
      <c r="DS12" s="793"/>
      <c r="DT12" s="793"/>
      <c r="DU12" s="794"/>
      <c r="DV12" s="762"/>
      <c r="DW12" s="763"/>
      <c r="DX12" s="763"/>
      <c r="DY12" s="763"/>
      <c r="DZ12" s="829"/>
      <c r="EA12" s="216"/>
    </row>
    <row r="13" spans="1:131" s="217" customFormat="1" ht="26.25" customHeight="1" x14ac:dyDescent="0.2">
      <c r="A13" s="219">
        <v>7</v>
      </c>
      <c r="B13" s="810"/>
      <c r="C13" s="811"/>
      <c r="D13" s="811"/>
      <c r="E13" s="811"/>
      <c r="F13" s="811"/>
      <c r="G13" s="811"/>
      <c r="H13" s="811"/>
      <c r="I13" s="811"/>
      <c r="J13" s="811"/>
      <c r="K13" s="811"/>
      <c r="L13" s="811"/>
      <c r="M13" s="811"/>
      <c r="N13" s="811"/>
      <c r="O13" s="811"/>
      <c r="P13" s="812"/>
      <c r="Q13" s="813"/>
      <c r="R13" s="814"/>
      <c r="S13" s="814"/>
      <c r="T13" s="814"/>
      <c r="U13" s="814"/>
      <c r="V13" s="814"/>
      <c r="W13" s="814"/>
      <c r="X13" s="814"/>
      <c r="Y13" s="814"/>
      <c r="Z13" s="814"/>
      <c r="AA13" s="814"/>
      <c r="AB13" s="814"/>
      <c r="AC13" s="814"/>
      <c r="AD13" s="814"/>
      <c r="AE13" s="815"/>
      <c r="AF13" s="816"/>
      <c r="AG13" s="817"/>
      <c r="AH13" s="817"/>
      <c r="AI13" s="817"/>
      <c r="AJ13" s="818"/>
      <c r="AK13" s="788"/>
      <c r="AL13" s="789"/>
      <c r="AM13" s="789"/>
      <c r="AN13" s="789"/>
      <c r="AO13" s="789"/>
      <c r="AP13" s="789"/>
      <c r="AQ13" s="789"/>
      <c r="AR13" s="789"/>
      <c r="AS13" s="789"/>
      <c r="AT13" s="789"/>
      <c r="AU13" s="790"/>
      <c r="AV13" s="790"/>
      <c r="AW13" s="790"/>
      <c r="AX13" s="790"/>
      <c r="AY13" s="791"/>
      <c r="AZ13" s="214"/>
      <c r="BA13" s="214"/>
      <c r="BB13" s="214"/>
      <c r="BC13" s="214"/>
      <c r="BD13" s="214"/>
      <c r="BE13" s="215"/>
      <c r="BF13" s="215"/>
      <c r="BG13" s="215"/>
      <c r="BH13" s="215"/>
      <c r="BI13" s="215"/>
      <c r="BJ13" s="215"/>
      <c r="BK13" s="215"/>
      <c r="BL13" s="215"/>
      <c r="BM13" s="215"/>
      <c r="BN13" s="215"/>
      <c r="BO13" s="215"/>
      <c r="BP13" s="215"/>
      <c r="BQ13" s="219">
        <v>7</v>
      </c>
      <c r="BR13" s="220"/>
      <c r="BS13" s="762"/>
      <c r="BT13" s="763"/>
      <c r="BU13" s="763"/>
      <c r="BV13" s="763"/>
      <c r="BW13" s="763"/>
      <c r="BX13" s="763"/>
      <c r="BY13" s="763"/>
      <c r="BZ13" s="763"/>
      <c r="CA13" s="763"/>
      <c r="CB13" s="763"/>
      <c r="CC13" s="763"/>
      <c r="CD13" s="763"/>
      <c r="CE13" s="763"/>
      <c r="CF13" s="763"/>
      <c r="CG13" s="764"/>
      <c r="CH13" s="792"/>
      <c r="CI13" s="793"/>
      <c r="CJ13" s="793"/>
      <c r="CK13" s="793"/>
      <c r="CL13" s="794"/>
      <c r="CM13" s="792"/>
      <c r="CN13" s="793"/>
      <c r="CO13" s="793"/>
      <c r="CP13" s="793"/>
      <c r="CQ13" s="794"/>
      <c r="CR13" s="792"/>
      <c r="CS13" s="793"/>
      <c r="CT13" s="793"/>
      <c r="CU13" s="793"/>
      <c r="CV13" s="794"/>
      <c r="CW13" s="792"/>
      <c r="CX13" s="793"/>
      <c r="CY13" s="793"/>
      <c r="CZ13" s="793"/>
      <c r="DA13" s="794"/>
      <c r="DB13" s="792"/>
      <c r="DC13" s="793"/>
      <c r="DD13" s="793"/>
      <c r="DE13" s="793"/>
      <c r="DF13" s="794"/>
      <c r="DG13" s="792"/>
      <c r="DH13" s="793"/>
      <c r="DI13" s="793"/>
      <c r="DJ13" s="793"/>
      <c r="DK13" s="794"/>
      <c r="DL13" s="792"/>
      <c r="DM13" s="793"/>
      <c r="DN13" s="793"/>
      <c r="DO13" s="793"/>
      <c r="DP13" s="794"/>
      <c r="DQ13" s="792"/>
      <c r="DR13" s="793"/>
      <c r="DS13" s="793"/>
      <c r="DT13" s="793"/>
      <c r="DU13" s="794"/>
      <c r="DV13" s="762"/>
      <c r="DW13" s="763"/>
      <c r="DX13" s="763"/>
      <c r="DY13" s="763"/>
      <c r="DZ13" s="829"/>
      <c r="EA13" s="216"/>
    </row>
    <row r="14" spans="1:131" s="217" customFormat="1" ht="26.25" customHeight="1" x14ac:dyDescent="0.2">
      <c r="A14" s="219">
        <v>8</v>
      </c>
      <c r="B14" s="810"/>
      <c r="C14" s="811"/>
      <c r="D14" s="811"/>
      <c r="E14" s="811"/>
      <c r="F14" s="811"/>
      <c r="G14" s="811"/>
      <c r="H14" s="811"/>
      <c r="I14" s="811"/>
      <c r="J14" s="811"/>
      <c r="K14" s="811"/>
      <c r="L14" s="811"/>
      <c r="M14" s="811"/>
      <c r="N14" s="811"/>
      <c r="O14" s="811"/>
      <c r="P14" s="812"/>
      <c r="Q14" s="813"/>
      <c r="R14" s="814"/>
      <c r="S14" s="814"/>
      <c r="T14" s="814"/>
      <c r="U14" s="814"/>
      <c r="V14" s="814"/>
      <c r="W14" s="814"/>
      <c r="X14" s="814"/>
      <c r="Y14" s="814"/>
      <c r="Z14" s="814"/>
      <c r="AA14" s="814"/>
      <c r="AB14" s="814"/>
      <c r="AC14" s="814"/>
      <c r="AD14" s="814"/>
      <c r="AE14" s="815"/>
      <c r="AF14" s="816"/>
      <c r="AG14" s="817"/>
      <c r="AH14" s="817"/>
      <c r="AI14" s="817"/>
      <c r="AJ14" s="818"/>
      <c r="AK14" s="788"/>
      <c r="AL14" s="789"/>
      <c r="AM14" s="789"/>
      <c r="AN14" s="789"/>
      <c r="AO14" s="789"/>
      <c r="AP14" s="789"/>
      <c r="AQ14" s="789"/>
      <c r="AR14" s="789"/>
      <c r="AS14" s="789"/>
      <c r="AT14" s="789"/>
      <c r="AU14" s="790"/>
      <c r="AV14" s="790"/>
      <c r="AW14" s="790"/>
      <c r="AX14" s="790"/>
      <c r="AY14" s="791"/>
      <c r="AZ14" s="214"/>
      <c r="BA14" s="214"/>
      <c r="BB14" s="214"/>
      <c r="BC14" s="214"/>
      <c r="BD14" s="214"/>
      <c r="BE14" s="215"/>
      <c r="BF14" s="215"/>
      <c r="BG14" s="215"/>
      <c r="BH14" s="215"/>
      <c r="BI14" s="215"/>
      <c r="BJ14" s="215"/>
      <c r="BK14" s="215"/>
      <c r="BL14" s="215"/>
      <c r="BM14" s="215"/>
      <c r="BN14" s="215"/>
      <c r="BO14" s="215"/>
      <c r="BP14" s="215"/>
      <c r="BQ14" s="219">
        <v>8</v>
      </c>
      <c r="BR14" s="220"/>
      <c r="BS14" s="762"/>
      <c r="BT14" s="763"/>
      <c r="BU14" s="763"/>
      <c r="BV14" s="763"/>
      <c r="BW14" s="763"/>
      <c r="BX14" s="763"/>
      <c r="BY14" s="763"/>
      <c r="BZ14" s="763"/>
      <c r="CA14" s="763"/>
      <c r="CB14" s="763"/>
      <c r="CC14" s="763"/>
      <c r="CD14" s="763"/>
      <c r="CE14" s="763"/>
      <c r="CF14" s="763"/>
      <c r="CG14" s="764"/>
      <c r="CH14" s="792"/>
      <c r="CI14" s="793"/>
      <c r="CJ14" s="793"/>
      <c r="CK14" s="793"/>
      <c r="CL14" s="794"/>
      <c r="CM14" s="792"/>
      <c r="CN14" s="793"/>
      <c r="CO14" s="793"/>
      <c r="CP14" s="793"/>
      <c r="CQ14" s="794"/>
      <c r="CR14" s="792"/>
      <c r="CS14" s="793"/>
      <c r="CT14" s="793"/>
      <c r="CU14" s="793"/>
      <c r="CV14" s="794"/>
      <c r="CW14" s="792"/>
      <c r="CX14" s="793"/>
      <c r="CY14" s="793"/>
      <c r="CZ14" s="793"/>
      <c r="DA14" s="794"/>
      <c r="DB14" s="792"/>
      <c r="DC14" s="793"/>
      <c r="DD14" s="793"/>
      <c r="DE14" s="793"/>
      <c r="DF14" s="794"/>
      <c r="DG14" s="792"/>
      <c r="DH14" s="793"/>
      <c r="DI14" s="793"/>
      <c r="DJ14" s="793"/>
      <c r="DK14" s="794"/>
      <c r="DL14" s="792"/>
      <c r="DM14" s="793"/>
      <c r="DN14" s="793"/>
      <c r="DO14" s="793"/>
      <c r="DP14" s="794"/>
      <c r="DQ14" s="792"/>
      <c r="DR14" s="793"/>
      <c r="DS14" s="793"/>
      <c r="DT14" s="793"/>
      <c r="DU14" s="794"/>
      <c r="DV14" s="762"/>
      <c r="DW14" s="763"/>
      <c r="DX14" s="763"/>
      <c r="DY14" s="763"/>
      <c r="DZ14" s="829"/>
      <c r="EA14" s="216"/>
    </row>
    <row r="15" spans="1:131" s="217" customFormat="1" ht="26.25" customHeight="1" x14ac:dyDescent="0.2">
      <c r="A15" s="219">
        <v>9</v>
      </c>
      <c r="B15" s="810"/>
      <c r="C15" s="811"/>
      <c r="D15" s="811"/>
      <c r="E15" s="811"/>
      <c r="F15" s="811"/>
      <c r="G15" s="811"/>
      <c r="H15" s="811"/>
      <c r="I15" s="811"/>
      <c r="J15" s="811"/>
      <c r="K15" s="811"/>
      <c r="L15" s="811"/>
      <c r="M15" s="811"/>
      <c r="N15" s="811"/>
      <c r="O15" s="811"/>
      <c r="P15" s="812"/>
      <c r="Q15" s="813"/>
      <c r="R15" s="814"/>
      <c r="S15" s="814"/>
      <c r="T15" s="814"/>
      <c r="U15" s="814"/>
      <c r="V15" s="814"/>
      <c r="W15" s="814"/>
      <c r="X15" s="814"/>
      <c r="Y15" s="814"/>
      <c r="Z15" s="814"/>
      <c r="AA15" s="814"/>
      <c r="AB15" s="814"/>
      <c r="AC15" s="814"/>
      <c r="AD15" s="814"/>
      <c r="AE15" s="815"/>
      <c r="AF15" s="816"/>
      <c r="AG15" s="817"/>
      <c r="AH15" s="817"/>
      <c r="AI15" s="817"/>
      <c r="AJ15" s="818"/>
      <c r="AK15" s="788"/>
      <c r="AL15" s="789"/>
      <c r="AM15" s="789"/>
      <c r="AN15" s="789"/>
      <c r="AO15" s="789"/>
      <c r="AP15" s="789"/>
      <c r="AQ15" s="789"/>
      <c r="AR15" s="789"/>
      <c r="AS15" s="789"/>
      <c r="AT15" s="789"/>
      <c r="AU15" s="790"/>
      <c r="AV15" s="790"/>
      <c r="AW15" s="790"/>
      <c r="AX15" s="790"/>
      <c r="AY15" s="791"/>
      <c r="AZ15" s="214"/>
      <c r="BA15" s="214"/>
      <c r="BB15" s="214"/>
      <c r="BC15" s="214"/>
      <c r="BD15" s="214"/>
      <c r="BE15" s="215"/>
      <c r="BF15" s="215"/>
      <c r="BG15" s="215"/>
      <c r="BH15" s="215"/>
      <c r="BI15" s="215"/>
      <c r="BJ15" s="215"/>
      <c r="BK15" s="215"/>
      <c r="BL15" s="215"/>
      <c r="BM15" s="215"/>
      <c r="BN15" s="215"/>
      <c r="BO15" s="215"/>
      <c r="BP15" s="215"/>
      <c r="BQ15" s="219">
        <v>9</v>
      </c>
      <c r="BR15" s="220"/>
      <c r="BS15" s="762"/>
      <c r="BT15" s="763"/>
      <c r="BU15" s="763"/>
      <c r="BV15" s="763"/>
      <c r="BW15" s="763"/>
      <c r="BX15" s="763"/>
      <c r="BY15" s="763"/>
      <c r="BZ15" s="763"/>
      <c r="CA15" s="763"/>
      <c r="CB15" s="763"/>
      <c r="CC15" s="763"/>
      <c r="CD15" s="763"/>
      <c r="CE15" s="763"/>
      <c r="CF15" s="763"/>
      <c r="CG15" s="764"/>
      <c r="CH15" s="792"/>
      <c r="CI15" s="793"/>
      <c r="CJ15" s="793"/>
      <c r="CK15" s="793"/>
      <c r="CL15" s="794"/>
      <c r="CM15" s="792"/>
      <c r="CN15" s="793"/>
      <c r="CO15" s="793"/>
      <c r="CP15" s="793"/>
      <c r="CQ15" s="794"/>
      <c r="CR15" s="792"/>
      <c r="CS15" s="793"/>
      <c r="CT15" s="793"/>
      <c r="CU15" s="793"/>
      <c r="CV15" s="794"/>
      <c r="CW15" s="792"/>
      <c r="CX15" s="793"/>
      <c r="CY15" s="793"/>
      <c r="CZ15" s="793"/>
      <c r="DA15" s="794"/>
      <c r="DB15" s="792"/>
      <c r="DC15" s="793"/>
      <c r="DD15" s="793"/>
      <c r="DE15" s="793"/>
      <c r="DF15" s="794"/>
      <c r="DG15" s="792"/>
      <c r="DH15" s="793"/>
      <c r="DI15" s="793"/>
      <c r="DJ15" s="793"/>
      <c r="DK15" s="794"/>
      <c r="DL15" s="792"/>
      <c r="DM15" s="793"/>
      <c r="DN15" s="793"/>
      <c r="DO15" s="793"/>
      <c r="DP15" s="794"/>
      <c r="DQ15" s="792"/>
      <c r="DR15" s="793"/>
      <c r="DS15" s="793"/>
      <c r="DT15" s="793"/>
      <c r="DU15" s="794"/>
      <c r="DV15" s="762"/>
      <c r="DW15" s="763"/>
      <c r="DX15" s="763"/>
      <c r="DY15" s="763"/>
      <c r="DZ15" s="829"/>
      <c r="EA15" s="216"/>
    </row>
    <row r="16" spans="1:131" s="217" customFormat="1" ht="26.25" customHeight="1" x14ac:dyDescent="0.2">
      <c r="A16" s="219">
        <v>10</v>
      </c>
      <c r="B16" s="810"/>
      <c r="C16" s="811"/>
      <c r="D16" s="811"/>
      <c r="E16" s="811"/>
      <c r="F16" s="811"/>
      <c r="G16" s="811"/>
      <c r="H16" s="811"/>
      <c r="I16" s="811"/>
      <c r="J16" s="811"/>
      <c r="K16" s="811"/>
      <c r="L16" s="811"/>
      <c r="M16" s="811"/>
      <c r="N16" s="811"/>
      <c r="O16" s="811"/>
      <c r="P16" s="812"/>
      <c r="Q16" s="813"/>
      <c r="R16" s="814"/>
      <c r="S16" s="814"/>
      <c r="T16" s="814"/>
      <c r="U16" s="814"/>
      <c r="V16" s="814"/>
      <c r="W16" s="814"/>
      <c r="X16" s="814"/>
      <c r="Y16" s="814"/>
      <c r="Z16" s="814"/>
      <c r="AA16" s="814"/>
      <c r="AB16" s="814"/>
      <c r="AC16" s="814"/>
      <c r="AD16" s="814"/>
      <c r="AE16" s="815"/>
      <c r="AF16" s="816"/>
      <c r="AG16" s="817"/>
      <c r="AH16" s="817"/>
      <c r="AI16" s="817"/>
      <c r="AJ16" s="818"/>
      <c r="AK16" s="788"/>
      <c r="AL16" s="789"/>
      <c r="AM16" s="789"/>
      <c r="AN16" s="789"/>
      <c r="AO16" s="789"/>
      <c r="AP16" s="789"/>
      <c r="AQ16" s="789"/>
      <c r="AR16" s="789"/>
      <c r="AS16" s="789"/>
      <c r="AT16" s="789"/>
      <c r="AU16" s="790"/>
      <c r="AV16" s="790"/>
      <c r="AW16" s="790"/>
      <c r="AX16" s="790"/>
      <c r="AY16" s="791"/>
      <c r="AZ16" s="214"/>
      <c r="BA16" s="214"/>
      <c r="BB16" s="214"/>
      <c r="BC16" s="214"/>
      <c r="BD16" s="214"/>
      <c r="BE16" s="215"/>
      <c r="BF16" s="215"/>
      <c r="BG16" s="215"/>
      <c r="BH16" s="215"/>
      <c r="BI16" s="215"/>
      <c r="BJ16" s="215"/>
      <c r="BK16" s="215"/>
      <c r="BL16" s="215"/>
      <c r="BM16" s="215"/>
      <c r="BN16" s="215"/>
      <c r="BO16" s="215"/>
      <c r="BP16" s="215"/>
      <c r="BQ16" s="219">
        <v>10</v>
      </c>
      <c r="BR16" s="220"/>
      <c r="BS16" s="762"/>
      <c r="BT16" s="763"/>
      <c r="BU16" s="763"/>
      <c r="BV16" s="763"/>
      <c r="BW16" s="763"/>
      <c r="BX16" s="763"/>
      <c r="BY16" s="763"/>
      <c r="BZ16" s="763"/>
      <c r="CA16" s="763"/>
      <c r="CB16" s="763"/>
      <c r="CC16" s="763"/>
      <c r="CD16" s="763"/>
      <c r="CE16" s="763"/>
      <c r="CF16" s="763"/>
      <c r="CG16" s="764"/>
      <c r="CH16" s="792"/>
      <c r="CI16" s="793"/>
      <c r="CJ16" s="793"/>
      <c r="CK16" s="793"/>
      <c r="CL16" s="794"/>
      <c r="CM16" s="792"/>
      <c r="CN16" s="793"/>
      <c r="CO16" s="793"/>
      <c r="CP16" s="793"/>
      <c r="CQ16" s="794"/>
      <c r="CR16" s="792"/>
      <c r="CS16" s="793"/>
      <c r="CT16" s="793"/>
      <c r="CU16" s="793"/>
      <c r="CV16" s="794"/>
      <c r="CW16" s="792"/>
      <c r="CX16" s="793"/>
      <c r="CY16" s="793"/>
      <c r="CZ16" s="793"/>
      <c r="DA16" s="794"/>
      <c r="DB16" s="792"/>
      <c r="DC16" s="793"/>
      <c r="DD16" s="793"/>
      <c r="DE16" s="793"/>
      <c r="DF16" s="794"/>
      <c r="DG16" s="792"/>
      <c r="DH16" s="793"/>
      <c r="DI16" s="793"/>
      <c r="DJ16" s="793"/>
      <c r="DK16" s="794"/>
      <c r="DL16" s="792"/>
      <c r="DM16" s="793"/>
      <c r="DN16" s="793"/>
      <c r="DO16" s="793"/>
      <c r="DP16" s="794"/>
      <c r="DQ16" s="792"/>
      <c r="DR16" s="793"/>
      <c r="DS16" s="793"/>
      <c r="DT16" s="793"/>
      <c r="DU16" s="794"/>
      <c r="DV16" s="762"/>
      <c r="DW16" s="763"/>
      <c r="DX16" s="763"/>
      <c r="DY16" s="763"/>
      <c r="DZ16" s="829"/>
      <c r="EA16" s="216"/>
    </row>
    <row r="17" spans="1:131" s="217" customFormat="1" ht="26.25" customHeight="1" x14ac:dyDescent="0.2">
      <c r="A17" s="219">
        <v>11</v>
      </c>
      <c r="B17" s="810"/>
      <c r="C17" s="811"/>
      <c r="D17" s="811"/>
      <c r="E17" s="811"/>
      <c r="F17" s="811"/>
      <c r="G17" s="811"/>
      <c r="H17" s="811"/>
      <c r="I17" s="811"/>
      <c r="J17" s="811"/>
      <c r="K17" s="811"/>
      <c r="L17" s="811"/>
      <c r="M17" s="811"/>
      <c r="N17" s="811"/>
      <c r="O17" s="811"/>
      <c r="P17" s="812"/>
      <c r="Q17" s="813"/>
      <c r="R17" s="814"/>
      <c r="S17" s="814"/>
      <c r="T17" s="814"/>
      <c r="U17" s="814"/>
      <c r="V17" s="814"/>
      <c r="W17" s="814"/>
      <c r="X17" s="814"/>
      <c r="Y17" s="814"/>
      <c r="Z17" s="814"/>
      <c r="AA17" s="814"/>
      <c r="AB17" s="814"/>
      <c r="AC17" s="814"/>
      <c r="AD17" s="814"/>
      <c r="AE17" s="815"/>
      <c r="AF17" s="816"/>
      <c r="AG17" s="817"/>
      <c r="AH17" s="817"/>
      <c r="AI17" s="817"/>
      <c r="AJ17" s="818"/>
      <c r="AK17" s="788"/>
      <c r="AL17" s="789"/>
      <c r="AM17" s="789"/>
      <c r="AN17" s="789"/>
      <c r="AO17" s="789"/>
      <c r="AP17" s="789"/>
      <c r="AQ17" s="789"/>
      <c r="AR17" s="789"/>
      <c r="AS17" s="789"/>
      <c r="AT17" s="789"/>
      <c r="AU17" s="790"/>
      <c r="AV17" s="790"/>
      <c r="AW17" s="790"/>
      <c r="AX17" s="790"/>
      <c r="AY17" s="791"/>
      <c r="AZ17" s="214"/>
      <c r="BA17" s="214"/>
      <c r="BB17" s="214"/>
      <c r="BC17" s="214"/>
      <c r="BD17" s="214"/>
      <c r="BE17" s="215"/>
      <c r="BF17" s="215"/>
      <c r="BG17" s="215"/>
      <c r="BH17" s="215"/>
      <c r="BI17" s="215"/>
      <c r="BJ17" s="215"/>
      <c r="BK17" s="215"/>
      <c r="BL17" s="215"/>
      <c r="BM17" s="215"/>
      <c r="BN17" s="215"/>
      <c r="BO17" s="215"/>
      <c r="BP17" s="215"/>
      <c r="BQ17" s="219">
        <v>11</v>
      </c>
      <c r="BR17" s="220"/>
      <c r="BS17" s="762"/>
      <c r="BT17" s="763"/>
      <c r="BU17" s="763"/>
      <c r="BV17" s="763"/>
      <c r="BW17" s="763"/>
      <c r="BX17" s="763"/>
      <c r="BY17" s="763"/>
      <c r="BZ17" s="763"/>
      <c r="CA17" s="763"/>
      <c r="CB17" s="763"/>
      <c r="CC17" s="763"/>
      <c r="CD17" s="763"/>
      <c r="CE17" s="763"/>
      <c r="CF17" s="763"/>
      <c r="CG17" s="764"/>
      <c r="CH17" s="792"/>
      <c r="CI17" s="793"/>
      <c r="CJ17" s="793"/>
      <c r="CK17" s="793"/>
      <c r="CL17" s="794"/>
      <c r="CM17" s="792"/>
      <c r="CN17" s="793"/>
      <c r="CO17" s="793"/>
      <c r="CP17" s="793"/>
      <c r="CQ17" s="794"/>
      <c r="CR17" s="792"/>
      <c r="CS17" s="793"/>
      <c r="CT17" s="793"/>
      <c r="CU17" s="793"/>
      <c r="CV17" s="794"/>
      <c r="CW17" s="792"/>
      <c r="CX17" s="793"/>
      <c r="CY17" s="793"/>
      <c r="CZ17" s="793"/>
      <c r="DA17" s="794"/>
      <c r="DB17" s="792"/>
      <c r="DC17" s="793"/>
      <c r="DD17" s="793"/>
      <c r="DE17" s="793"/>
      <c r="DF17" s="794"/>
      <c r="DG17" s="792"/>
      <c r="DH17" s="793"/>
      <c r="DI17" s="793"/>
      <c r="DJ17" s="793"/>
      <c r="DK17" s="794"/>
      <c r="DL17" s="792"/>
      <c r="DM17" s="793"/>
      <c r="DN17" s="793"/>
      <c r="DO17" s="793"/>
      <c r="DP17" s="794"/>
      <c r="DQ17" s="792"/>
      <c r="DR17" s="793"/>
      <c r="DS17" s="793"/>
      <c r="DT17" s="793"/>
      <c r="DU17" s="794"/>
      <c r="DV17" s="762"/>
      <c r="DW17" s="763"/>
      <c r="DX17" s="763"/>
      <c r="DY17" s="763"/>
      <c r="DZ17" s="829"/>
      <c r="EA17" s="216"/>
    </row>
    <row r="18" spans="1:131" s="217" customFormat="1" ht="26.25" customHeight="1" x14ac:dyDescent="0.2">
      <c r="A18" s="219">
        <v>12</v>
      </c>
      <c r="B18" s="810"/>
      <c r="C18" s="811"/>
      <c r="D18" s="811"/>
      <c r="E18" s="811"/>
      <c r="F18" s="811"/>
      <c r="G18" s="811"/>
      <c r="H18" s="811"/>
      <c r="I18" s="811"/>
      <c r="J18" s="811"/>
      <c r="K18" s="811"/>
      <c r="L18" s="811"/>
      <c r="M18" s="811"/>
      <c r="N18" s="811"/>
      <c r="O18" s="811"/>
      <c r="P18" s="812"/>
      <c r="Q18" s="813"/>
      <c r="R18" s="814"/>
      <c r="S18" s="814"/>
      <c r="T18" s="814"/>
      <c r="U18" s="814"/>
      <c r="V18" s="814"/>
      <c r="W18" s="814"/>
      <c r="X18" s="814"/>
      <c r="Y18" s="814"/>
      <c r="Z18" s="814"/>
      <c r="AA18" s="814"/>
      <c r="AB18" s="814"/>
      <c r="AC18" s="814"/>
      <c r="AD18" s="814"/>
      <c r="AE18" s="815"/>
      <c r="AF18" s="816"/>
      <c r="AG18" s="817"/>
      <c r="AH18" s="817"/>
      <c r="AI18" s="817"/>
      <c r="AJ18" s="818"/>
      <c r="AK18" s="788"/>
      <c r="AL18" s="789"/>
      <c r="AM18" s="789"/>
      <c r="AN18" s="789"/>
      <c r="AO18" s="789"/>
      <c r="AP18" s="789"/>
      <c r="AQ18" s="789"/>
      <c r="AR18" s="789"/>
      <c r="AS18" s="789"/>
      <c r="AT18" s="789"/>
      <c r="AU18" s="790"/>
      <c r="AV18" s="790"/>
      <c r="AW18" s="790"/>
      <c r="AX18" s="790"/>
      <c r="AY18" s="791"/>
      <c r="AZ18" s="214"/>
      <c r="BA18" s="214"/>
      <c r="BB18" s="214"/>
      <c r="BC18" s="214"/>
      <c r="BD18" s="214"/>
      <c r="BE18" s="215"/>
      <c r="BF18" s="215"/>
      <c r="BG18" s="215"/>
      <c r="BH18" s="215"/>
      <c r="BI18" s="215"/>
      <c r="BJ18" s="215"/>
      <c r="BK18" s="215"/>
      <c r="BL18" s="215"/>
      <c r="BM18" s="215"/>
      <c r="BN18" s="215"/>
      <c r="BO18" s="215"/>
      <c r="BP18" s="215"/>
      <c r="BQ18" s="219">
        <v>12</v>
      </c>
      <c r="BR18" s="220"/>
      <c r="BS18" s="762"/>
      <c r="BT18" s="763"/>
      <c r="BU18" s="763"/>
      <c r="BV18" s="763"/>
      <c r="BW18" s="763"/>
      <c r="BX18" s="763"/>
      <c r="BY18" s="763"/>
      <c r="BZ18" s="763"/>
      <c r="CA18" s="763"/>
      <c r="CB18" s="763"/>
      <c r="CC18" s="763"/>
      <c r="CD18" s="763"/>
      <c r="CE18" s="763"/>
      <c r="CF18" s="763"/>
      <c r="CG18" s="764"/>
      <c r="CH18" s="792"/>
      <c r="CI18" s="793"/>
      <c r="CJ18" s="793"/>
      <c r="CK18" s="793"/>
      <c r="CL18" s="794"/>
      <c r="CM18" s="792"/>
      <c r="CN18" s="793"/>
      <c r="CO18" s="793"/>
      <c r="CP18" s="793"/>
      <c r="CQ18" s="794"/>
      <c r="CR18" s="792"/>
      <c r="CS18" s="793"/>
      <c r="CT18" s="793"/>
      <c r="CU18" s="793"/>
      <c r="CV18" s="794"/>
      <c r="CW18" s="792"/>
      <c r="CX18" s="793"/>
      <c r="CY18" s="793"/>
      <c r="CZ18" s="793"/>
      <c r="DA18" s="794"/>
      <c r="DB18" s="792"/>
      <c r="DC18" s="793"/>
      <c r="DD18" s="793"/>
      <c r="DE18" s="793"/>
      <c r="DF18" s="794"/>
      <c r="DG18" s="792"/>
      <c r="DH18" s="793"/>
      <c r="DI18" s="793"/>
      <c r="DJ18" s="793"/>
      <c r="DK18" s="794"/>
      <c r="DL18" s="792"/>
      <c r="DM18" s="793"/>
      <c r="DN18" s="793"/>
      <c r="DO18" s="793"/>
      <c r="DP18" s="794"/>
      <c r="DQ18" s="792"/>
      <c r="DR18" s="793"/>
      <c r="DS18" s="793"/>
      <c r="DT18" s="793"/>
      <c r="DU18" s="794"/>
      <c r="DV18" s="762"/>
      <c r="DW18" s="763"/>
      <c r="DX18" s="763"/>
      <c r="DY18" s="763"/>
      <c r="DZ18" s="829"/>
      <c r="EA18" s="216"/>
    </row>
    <row r="19" spans="1:131" s="217" customFormat="1" ht="26.25" customHeight="1" x14ac:dyDescent="0.2">
      <c r="A19" s="219">
        <v>13</v>
      </c>
      <c r="B19" s="810"/>
      <c r="C19" s="811"/>
      <c r="D19" s="811"/>
      <c r="E19" s="811"/>
      <c r="F19" s="811"/>
      <c r="G19" s="811"/>
      <c r="H19" s="811"/>
      <c r="I19" s="811"/>
      <c r="J19" s="811"/>
      <c r="K19" s="811"/>
      <c r="L19" s="811"/>
      <c r="M19" s="811"/>
      <c r="N19" s="811"/>
      <c r="O19" s="811"/>
      <c r="P19" s="812"/>
      <c r="Q19" s="813"/>
      <c r="R19" s="814"/>
      <c r="S19" s="814"/>
      <c r="T19" s="814"/>
      <c r="U19" s="814"/>
      <c r="V19" s="814"/>
      <c r="W19" s="814"/>
      <c r="X19" s="814"/>
      <c r="Y19" s="814"/>
      <c r="Z19" s="814"/>
      <c r="AA19" s="814"/>
      <c r="AB19" s="814"/>
      <c r="AC19" s="814"/>
      <c r="AD19" s="814"/>
      <c r="AE19" s="815"/>
      <c r="AF19" s="816"/>
      <c r="AG19" s="817"/>
      <c r="AH19" s="817"/>
      <c r="AI19" s="817"/>
      <c r="AJ19" s="818"/>
      <c r="AK19" s="788"/>
      <c r="AL19" s="789"/>
      <c r="AM19" s="789"/>
      <c r="AN19" s="789"/>
      <c r="AO19" s="789"/>
      <c r="AP19" s="789"/>
      <c r="AQ19" s="789"/>
      <c r="AR19" s="789"/>
      <c r="AS19" s="789"/>
      <c r="AT19" s="789"/>
      <c r="AU19" s="790"/>
      <c r="AV19" s="790"/>
      <c r="AW19" s="790"/>
      <c r="AX19" s="790"/>
      <c r="AY19" s="791"/>
      <c r="AZ19" s="214"/>
      <c r="BA19" s="214"/>
      <c r="BB19" s="214"/>
      <c r="BC19" s="214"/>
      <c r="BD19" s="214"/>
      <c r="BE19" s="215"/>
      <c r="BF19" s="215"/>
      <c r="BG19" s="215"/>
      <c r="BH19" s="215"/>
      <c r="BI19" s="215"/>
      <c r="BJ19" s="215"/>
      <c r="BK19" s="215"/>
      <c r="BL19" s="215"/>
      <c r="BM19" s="215"/>
      <c r="BN19" s="215"/>
      <c r="BO19" s="215"/>
      <c r="BP19" s="215"/>
      <c r="BQ19" s="219">
        <v>13</v>
      </c>
      <c r="BR19" s="220"/>
      <c r="BS19" s="762"/>
      <c r="BT19" s="763"/>
      <c r="BU19" s="763"/>
      <c r="BV19" s="763"/>
      <c r="BW19" s="763"/>
      <c r="BX19" s="763"/>
      <c r="BY19" s="763"/>
      <c r="BZ19" s="763"/>
      <c r="CA19" s="763"/>
      <c r="CB19" s="763"/>
      <c r="CC19" s="763"/>
      <c r="CD19" s="763"/>
      <c r="CE19" s="763"/>
      <c r="CF19" s="763"/>
      <c r="CG19" s="764"/>
      <c r="CH19" s="792"/>
      <c r="CI19" s="793"/>
      <c r="CJ19" s="793"/>
      <c r="CK19" s="793"/>
      <c r="CL19" s="794"/>
      <c r="CM19" s="792"/>
      <c r="CN19" s="793"/>
      <c r="CO19" s="793"/>
      <c r="CP19" s="793"/>
      <c r="CQ19" s="794"/>
      <c r="CR19" s="792"/>
      <c r="CS19" s="793"/>
      <c r="CT19" s="793"/>
      <c r="CU19" s="793"/>
      <c r="CV19" s="794"/>
      <c r="CW19" s="792"/>
      <c r="CX19" s="793"/>
      <c r="CY19" s="793"/>
      <c r="CZ19" s="793"/>
      <c r="DA19" s="794"/>
      <c r="DB19" s="792"/>
      <c r="DC19" s="793"/>
      <c r="DD19" s="793"/>
      <c r="DE19" s="793"/>
      <c r="DF19" s="794"/>
      <c r="DG19" s="792"/>
      <c r="DH19" s="793"/>
      <c r="DI19" s="793"/>
      <c r="DJ19" s="793"/>
      <c r="DK19" s="794"/>
      <c r="DL19" s="792"/>
      <c r="DM19" s="793"/>
      <c r="DN19" s="793"/>
      <c r="DO19" s="793"/>
      <c r="DP19" s="794"/>
      <c r="DQ19" s="792"/>
      <c r="DR19" s="793"/>
      <c r="DS19" s="793"/>
      <c r="DT19" s="793"/>
      <c r="DU19" s="794"/>
      <c r="DV19" s="762"/>
      <c r="DW19" s="763"/>
      <c r="DX19" s="763"/>
      <c r="DY19" s="763"/>
      <c r="DZ19" s="829"/>
      <c r="EA19" s="216"/>
    </row>
    <row r="20" spans="1:131" s="217" customFormat="1" ht="26.25" customHeight="1" x14ac:dyDescent="0.2">
      <c r="A20" s="219">
        <v>14</v>
      </c>
      <c r="B20" s="810"/>
      <c r="C20" s="811"/>
      <c r="D20" s="811"/>
      <c r="E20" s="811"/>
      <c r="F20" s="811"/>
      <c r="G20" s="811"/>
      <c r="H20" s="811"/>
      <c r="I20" s="811"/>
      <c r="J20" s="811"/>
      <c r="K20" s="811"/>
      <c r="L20" s="811"/>
      <c r="M20" s="811"/>
      <c r="N20" s="811"/>
      <c r="O20" s="811"/>
      <c r="P20" s="812"/>
      <c r="Q20" s="813"/>
      <c r="R20" s="814"/>
      <c r="S20" s="814"/>
      <c r="T20" s="814"/>
      <c r="U20" s="814"/>
      <c r="V20" s="814"/>
      <c r="W20" s="814"/>
      <c r="X20" s="814"/>
      <c r="Y20" s="814"/>
      <c r="Z20" s="814"/>
      <c r="AA20" s="814"/>
      <c r="AB20" s="814"/>
      <c r="AC20" s="814"/>
      <c r="AD20" s="814"/>
      <c r="AE20" s="815"/>
      <c r="AF20" s="816"/>
      <c r="AG20" s="817"/>
      <c r="AH20" s="817"/>
      <c r="AI20" s="817"/>
      <c r="AJ20" s="818"/>
      <c r="AK20" s="788"/>
      <c r="AL20" s="789"/>
      <c r="AM20" s="789"/>
      <c r="AN20" s="789"/>
      <c r="AO20" s="789"/>
      <c r="AP20" s="789"/>
      <c r="AQ20" s="789"/>
      <c r="AR20" s="789"/>
      <c r="AS20" s="789"/>
      <c r="AT20" s="789"/>
      <c r="AU20" s="790"/>
      <c r="AV20" s="790"/>
      <c r="AW20" s="790"/>
      <c r="AX20" s="790"/>
      <c r="AY20" s="791"/>
      <c r="AZ20" s="214"/>
      <c r="BA20" s="214"/>
      <c r="BB20" s="214"/>
      <c r="BC20" s="214"/>
      <c r="BD20" s="214"/>
      <c r="BE20" s="215"/>
      <c r="BF20" s="215"/>
      <c r="BG20" s="215"/>
      <c r="BH20" s="215"/>
      <c r="BI20" s="215"/>
      <c r="BJ20" s="215"/>
      <c r="BK20" s="215"/>
      <c r="BL20" s="215"/>
      <c r="BM20" s="215"/>
      <c r="BN20" s="215"/>
      <c r="BO20" s="215"/>
      <c r="BP20" s="215"/>
      <c r="BQ20" s="219">
        <v>14</v>
      </c>
      <c r="BR20" s="220"/>
      <c r="BS20" s="762"/>
      <c r="BT20" s="763"/>
      <c r="BU20" s="763"/>
      <c r="BV20" s="763"/>
      <c r="BW20" s="763"/>
      <c r="BX20" s="763"/>
      <c r="BY20" s="763"/>
      <c r="BZ20" s="763"/>
      <c r="CA20" s="763"/>
      <c r="CB20" s="763"/>
      <c r="CC20" s="763"/>
      <c r="CD20" s="763"/>
      <c r="CE20" s="763"/>
      <c r="CF20" s="763"/>
      <c r="CG20" s="764"/>
      <c r="CH20" s="792"/>
      <c r="CI20" s="793"/>
      <c r="CJ20" s="793"/>
      <c r="CK20" s="793"/>
      <c r="CL20" s="794"/>
      <c r="CM20" s="792"/>
      <c r="CN20" s="793"/>
      <c r="CO20" s="793"/>
      <c r="CP20" s="793"/>
      <c r="CQ20" s="794"/>
      <c r="CR20" s="792"/>
      <c r="CS20" s="793"/>
      <c r="CT20" s="793"/>
      <c r="CU20" s="793"/>
      <c r="CV20" s="794"/>
      <c r="CW20" s="792"/>
      <c r="CX20" s="793"/>
      <c r="CY20" s="793"/>
      <c r="CZ20" s="793"/>
      <c r="DA20" s="794"/>
      <c r="DB20" s="792"/>
      <c r="DC20" s="793"/>
      <c r="DD20" s="793"/>
      <c r="DE20" s="793"/>
      <c r="DF20" s="794"/>
      <c r="DG20" s="792"/>
      <c r="DH20" s="793"/>
      <c r="DI20" s="793"/>
      <c r="DJ20" s="793"/>
      <c r="DK20" s="794"/>
      <c r="DL20" s="792"/>
      <c r="DM20" s="793"/>
      <c r="DN20" s="793"/>
      <c r="DO20" s="793"/>
      <c r="DP20" s="794"/>
      <c r="DQ20" s="792"/>
      <c r="DR20" s="793"/>
      <c r="DS20" s="793"/>
      <c r="DT20" s="793"/>
      <c r="DU20" s="794"/>
      <c r="DV20" s="762"/>
      <c r="DW20" s="763"/>
      <c r="DX20" s="763"/>
      <c r="DY20" s="763"/>
      <c r="DZ20" s="829"/>
      <c r="EA20" s="216"/>
    </row>
    <row r="21" spans="1:131" s="217" customFormat="1" ht="26.25" customHeight="1" thickBot="1" x14ac:dyDescent="0.25">
      <c r="A21" s="219">
        <v>15</v>
      </c>
      <c r="B21" s="810"/>
      <c r="C21" s="811"/>
      <c r="D21" s="811"/>
      <c r="E21" s="811"/>
      <c r="F21" s="811"/>
      <c r="G21" s="811"/>
      <c r="H21" s="811"/>
      <c r="I21" s="811"/>
      <c r="J21" s="811"/>
      <c r="K21" s="811"/>
      <c r="L21" s="811"/>
      <c r="M21" s="811"/>
      <c r="N21" s="811"/>
      <c r="O21" s="811"/>
      <c r="P21" s="812"/>
      <c r="Q21" s="813"/>
      <c r="R21" s="814"/>
      <c r="S21" s="814"/>
      <c r="T21" s="814"/>
      <c r="U21" s="814"/>
      <c r="V21" s="814"/>
      <c r="W21" s="814"/>
      <c r="X21" s="814"/>
      <c r="Y21" s="814"/>
      <c r="Z21" s="814"/>
      <c r="AA21" s="814"/>
      <c r="AB21" s="814"/>
      <c r="AC21" s="814"/>
      <c r="AD21" s="814"/>
      <c r="AE21" s="815"/>
      <c r="AF21" s="816"/>
      <c r="AG21" s="817"/>
      <c r="AH21" s="817"/>
      <c r="AI21" s="817"/>
      <c r="AJ21" s="818"/>
      <c r="AK21" s="788"/>
      <c r="AL21" s="789"/>
      <c r="AM21" s="789"/>
      <c r="AN21" s="789"/>
      <c r="AO21" s="789"/>
      <c r="AP21" s="789"/>
      <c r="AQ21" s="789"/>
      <c r="AR21" s="789"/>
      <c r="AS21" s="789"/>
      <c r="AT21" s="789"/>
      <c r="AU21" s="790"/>
      <c r="AV21" s="790"/>
      <c r="AW21" s="790"/>
      <c r="AX21" s="790"/>
      <c r="AY21" s="791"/>
      <c r="AZ21" s="214"/>
      <c r="BA21" s="214"/>
      <c r="BB21" s="214"/>
      <c r="BC21" s="214"/>
      <c r="BD21" s="214"/>
      <c r="BE21" s="215"/>
      <c r="BF21" s="215"/>
      <c r="BG21" s="215"/>
      <c r="BH21" s="215"/>
      <c r="BI21" s="215"/>
      <c r="BJ21" s="215"/>
      <c r="BK21" s="215"/>
      <c r="BL21" s="215"/>
      <c r="BM21" s="215"/>
      <c r="BN21" s="215"/>
      <c r="BO21" s="215"/>
      <c r="BP21" s="215"/>
      <c r="BQ21" s="219">
        <v>15</v>
      </c>
      <c r="BR21" s="220"/>
      <c r="BS21" s="762"/>
      <c r="BT21" s="763"/>
      <c r="BU21" s="763"/>
      <c r="BV21" s="763"/>
      <c r="BW21" s="763"/>
      <c r="BX21" s="763"/>
      <c r="BY21" s="763"/>
      <c r="BZ21" s="763"/>
      <c r="CA21" s="763"/>
      <c r="CB21" s="763"/>
      <c r="CC21" s="763"/>
      <c r="CD21" s="763"/>
      <c r="CE21" s="763"/>
      <c r="CF21" s="763"/>
      <c r="CG21" s="764"/>
      <c r="CH21" s="792"/>
      <c r="CI21" s="793"/>
      <c r="CJ21" s="793"/>
      <c r="CK21" s="793"/>
      <c r="CL21" s="794"/>
      <c r="CM21" s="792"/>
      <c r="CN21" s="793"/>
      <c r="CO21" s="793"/>
      <c r="CP21" s="793"/>
      <c r="CQ21" s="794"/>
      <c r="CR21" s="792"/>
      <c r="CS21" s="793"/>
      <c r="CT21" s="793"/>
      <c r="CU21" s="793"/>
      <c r="CV21" s="794"/>
      <c r="CW21" s="792"/>
      <c r="CX21" s="793"/>
      <c r="CY21" s="793"/>
      <c r="CZ21" s="793"/>
      <c r="DA21" s="794"/>
      <c r="DB21" s="792"/>
      <c r="DC21" s="793"/>
      <c r="DD21" s="793"/>
      <c r="DE21" s="793"/>
      <c r="DF21" s="794"/>
      <c r="DG21" s="792"/>
      <c r="DH21" s="793"/>
      <c r="DI21" s="793"/>
      <c r="DJ21" s="793"/>
      <c r="DK21" s="794"/>
      <c r="DL21" s="792"/>
      <c r="DM21" s="793"/>
      <c r="DN21" s="793"/>
      <c r="DO21" s="793"/>
      <c r="DP21" s="794"/>
      <c r="DQ21" s="792"/>
      <c r="DR21" s="793"/>
      <c r="DS21" s="793"/>
      <c r="DT21" s="793"/>
      <c r="DU21" s="794"/>
      <c r="DV21" s="762"/>
      <c r="DW21" s="763"/>
      <c r="DX21" s="763"/>
      <c r="DY21" s="763"/>
      <c r="DZ21" s="829"/>
      <c r="EA21" s="216"/>
    </row>
    <row r="22" spans="1:131" s="217" customFormat="1" ht="26.25" customHeight="1" x14ac:dyDescent="0.2">
      <c r="A22" s="219">
        <v>16</v>
      </c>
      <c r="B22" s="810"/>
      <c r="C22" s="811"/>
      <c r="D22" s="811"/>
      <c r="E22" s="811"/>
      <c r="F22" s="811"/>
      <c r="G22" s="811"/>
      <c r="H22" s="811"/>
      <c r="I22" s="811"/>
      <c r="J22" s="811"/>
      <c r="K22" s="811"/>
      <c r="L22" s="811"/>
      <c r="M22" s="811"/>
      <c r="N22" s="811"/>
      <c r="O22" s="811"/>
      <c r="P22" s="812"/>
      <c r="Q22" s="840"/>
      <c r="R22" s="841"/>
      <c r="S22" s="841"/>
      <c r="T22" s="841"/>
      <c r="U22" s="841"/>
      <c r="V22" s="841"/>
      <c r="W22" s="841"/>
      <c r="X22" s="841"/>
      <c r="Y22" s="841"/>
      <c r="Z22" s="841"/>
      <c r="AA22" s="841"/>
      <c r="AB22" s="841"/>
      <c r="AC22" s="841"/>
      <c r="AD22" s="841"/>
      <c r="AE22" s="842"/>
      <c r="AF22" s="816"/>
      <c r="AG22" s="817"/>
      <c r="AH22" s="817"/>
      <c r="AI22" s="817"/>
      <c r="AJ22" s="818"/>
      <c r="AK22" s="843"/>
      <c r="AL22" s="844"/>
      <c r="AM22" s="844"/>
      <c r="AN22" s="844"/>
      <c r="AO22" s="844"/>
      <c r="AP22" s="844"/>
      <c r="AQ22" s="844"/>
      <c r="AR22" s="844"/>
      <c r="AS22" s="844"/>
      <c r="AT22" s="844"/>
      <c r="AU22" s="845"/>
      <c r="AV22" s="845"/>
      <c r="AW22" s="845"/>
      <c r="AX22" s="845"/>
      <c r="AY22" s="846"/>
      <c r="AZ22" s="847" t="s">
        <v>376</v>
      </c>
      <c r="BA22" s="847"/>
      <c r="BB22" s="847"/>
      <c r="BC22" s="847"/>
      <c r="BD22" s="848"/>
      <c r="BE22" s="215"/>
      <c r="BF22" s="215"/>
      <c r="BG22" s="215"/>
      <c r="BH22" s="215"/>
      <c r="BI22" s="215"/>
      <c r="BJ22" s="215"/>
      <c r="BK22" s="215"/>
      <c r="BL22" s="215"/>
      <c r="BM22" s="215"/>
      <c r="BN22" s="215"/>
      <c r="BO22" s="215"/>
      <c r="BP22" s="215"/>
      <c r="BQ22" s="219">
        <v>16</v>
      </c>
      <c r="BR22" s="220"/>
      <c r="BS22" s="762"/>
      <c r="BT22" s="763"/>
      <c r="BU22" s="763"/>
      <c r="BV22" s="763"/>
      <c r="BW22" s="763"/>
      <c r="BX22" s="763"/>
      <c r="BY22" s="763"/>
      <c r="BZ22" s="763"/>
      <c r="CA22" s="763"/>
      <c r="CB22" s="763"/>
      <c r="CC22" s="763"/>
      <c r="CD22" s="763"/>
      <c r="CE22" s="763"/>
      <c r="CF22" s="763"/>
      <c r="CG22" s="764"/>
      <c r="CH22" s="792"/>
      <c r="CI22" s="793"/>
      <c r="CJ22" s="793"/>
      <c r="CK22" s="793"/>
      <c r="CL22" s="794"/>
      <c r="CM22" s="792"/>
      <c r="CN22" s="793"/>
      <c r="CO22" s="793"/>
      <c r="CP22" s="793"/>
      <c r="CQ22" s="794"/>
      <c r="CR22" s="792"/>
      <c r="CS22" s="793"/>
      <c r="CT22" s="793"/>
      <c r="CU22" s="793"/>
      <c r="CV22" s="794"/>
      <c r="CW22" s="792"/>
      <c r="CX22" s="793"/>
      <c r="CY22" s="793"/>
      <c r="CZ22" s="793"/>
      <c r="DA22" s="794"/>
      <c r="DB22" s="792"/>
      <c r="DC22" s="793"/>
      <c r="DD22" s="793"/>
      <c r="DE22" s="793"/>
      <c r="DF22" s="794"/>
      <c r="DG22" s="792"/>
      <c r="DH22" s="793"/>
      <c r="DI22" s="793"/>
      <c r="DJ22" s="793"/>
      <c r="DK22" s="794"/>
      <c r="DL22" s="792"/>
      <c r="DM22" s="793"/>
      <c r="DN22" s="793"/>
      <c r="DO22" s="793"/>
      <c r="DP22" s="794"/>
      <c r="DQ22" s="792"/>
      <c r="DR22" s="793"/>
      <c r="DS22" s="793"/>
      <c r="DT22" s="793"/>
      <c r="DU22" s="794"/>
      <c r="DV22" s="762"/>
      <c r="DW22" s="763"/>
      <c r="DX22" s="763"/>
      <c r="DY22" s="763"/>
      <c r="DZ22" s="829"/>
      <c r="EA22" s="216"/>
    </row>
    <row r="23" spans="1:131" s="217" customFormat="1" ht="26.25" customHeight="1" thickBot="1" x14ac:dyDescent="0.25">
      <c r="A23" s="221" t="s">
        <v>377</v>
      </c>
      <c r="B23" s="830" t="s">
        <v>378</v>
      </c>
      <c r="C23" s="831"/>
      <c r="D23" s="831"/>
      <c r="E23" s="831"/>
      <c r="F23" s="831"/>
      <c r="G23" s="831"/>
      <c r="H23" s="831"/>
      <c r="I23" s="831"/>
      <c r="J23" s="831"/>
      <c r="K23" s="831"/>
      <c r="L23" s="831"/>
      <c r="M23" s="831"/>
      <c r="N23" s="831"/>
      <c r="O23" s="831"/>
      <c r="P23" s="832"/>
      <c r="Q23" s="833">
        <v>8720</v>
      </c>
      <c r="R23" s="834"/>
      <c r="S23" s="834"/>
      <c r="T23" s="834"/>
      <c r="U23" s="834"/>
      <c r="V23" s="834">
        <v>8472</v>
      </c>
      <c r="W23" s="834"/>
      <c r="X23" s="834"/>
      <c r="Y23" s="834"/>
      <c r="Z23" s="834"/>
      <c r="AA23" s="834">
        <v>248</v>
      </c>
      <c r="AB23" s="834"/>
      <c r="AC23" s="834"/>
      <c r="AD23" s="834"/>
      <c r="AE23" s="835"/>
      <c r="AF23" s="836">
        <v>238</v>
      </c>
      <c r="AG23" s="834"/>
      <c r="AH23" s="834"/>
      <c r="AI23" s="834"/>
      <c r="AJ23" s="837"/>
      <c r="AK23" s="838"/>
      <c r="AL23" s="839"/>
      <c r="AM23" s="839"/>
      <c r="AN23" s="839"/>
      <c r="AO23" s="839"/>
      <c r="AP23" s="834">
        <v>4768</v>
      </c>
      <c r="AQ23" s="834"/>
      <c r="AR23" s="834"/>
      <c r="AS23" s="834"/>
      <c r="AT23" s="834"/>
      <c r="AU23" s="850"/>
      <c r="AV23" s="850"/>
      <c r="AW23" s="850"/>
      <c r="AX23" s="850"/>
      <c r="AY23" s="851"/>
      <c r="AZ23" s="852" t="s">
        <v>122</v>
      </c>
      <c r="BA23" s="853"/>
      <c r="BB23" s="853"/>
      <c r="BC23" s="853"/>
      <c r="BD23" s="854"/>
      <c r="BE23" s="215"/>
      <c r="BF23" s="215"/>
      <c r="BG23" s="215"/>
      <c r="BH23" s="215"/>
      <c r="BI23" s="215"/>
      <c r="BJ23" s="215"/>
      <c r="BK23" s="215"/>
      <c r="BL23" s="215"/>
      <c r="BM23" s="215"/>
      <c r="BN23" s="215"/>
      <c r="BO23" s="215"/>
      <c r="BP23" s="215"/>
      <c r="BQ23" s="219">
        <v>17</v>
      </c>
      <c r="BR23" s="220"/>
      <c r="BS23" s="762"/>
      <c r="BT23" s="763"/>
      <c r="BU23" s="763"/>
      <c r="BV23" s="763"/>
      <c r="BW23" s="763"/>
      <c r="BX23" s="763"/>
      <c r="BY23" s="763"/>
      <c r="BZ23" s="763"/>
      <c r="CA23" s="763"/>
      <c r="CB23" s="763"/>
      <c r="CC23" s="763"/>
      <c r="CD23" s="763"/>
      <c r="CE23" s="763"/>
      <c r="CF23" s="763"/>
      <c r="CG23" s="764"/>
      <c r="CH23" s="792"/>
      <c r="CI23" s="793"/>
      <c r="CJ23" s="793"/>
      <c r="CK23" s="793"/>
      <c r="CL23" s="794"/>
      <c r="CM23" s="792"/>
      <c r="CN23" s="793"/>
      <c r="CO23" s="793"/>
      <c r="CP23" s="793"/>
      <c r="CQ23" s="794"/>
      <c r="CR23" s="792"/>
      <c r="CS23" s="793"/>
      <c r="CT23" s="793"/>
      <c r="CU23" s="793"/>
      <c r="CV23" s="794"/>
      <c r="CW23" s="792"/>
      <c r="CX23" s="793"/>
      <c r="CY23" s="793"/>
      <c r="CZ23" s="793"/>
      <c r="DA23" s="794"/>
      <c r="DB23" s="792"/>
      <c r="DC23" s="793"/>
      <c r="DD23" s="793"/>
      <c r="DE23" s="793"/>
      <c r="DF23" s="794"/>
      <c r="DG23" s="792"/>
      <c r="DH23" s="793"/>
      <c r="DI23" s="793"/>
      <c r="DJ23" s="793"/>
      <c r="DK23" s="794"/>
      <c r="DL23" s="792"/>
      <c r="DM23" s="793"/>
      <c r="DN23" s="793"/>
      <c r="DO23" s="793"/>
      <c r="DP23" s="794"/>
      <c r="DQ23" s="792"/>
      <c r="DR23" s="793"/>
      <c r="DS23" s="793"/>
      <c r="DT23" s="793"/>
      <c r="DU23" s="794"/>
      <c r="DV23" s="762"/>
      <c r="DW23" s="763"/>
      <c r="DX23" s="763"/>
      <c r="DY23" s="763"/>
      <c r="DZ23" s="829"/>
      <c r="EA23" s="216"/>
    </row>
    <row r="24" spans="1:131" s="217" customFormat="1" ht="26.25" customHeight="1" x14ac:dyDescent="0.2">
      <c r="A24" s="849" t="s">
        <v>379</v>
      </c>
      <c r="B24" s="849"/>
      <c r="C24" s="849"/>
      <c r="D24" s="849"/>
      <c r="E24" s="849"/>
      <c r="F24" s="849"/>
      <c r="G24" s="849"/>
      <c r="H24" s="84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O24" s="849"/>
      <c r="AP24" s="849"/>
      <c r="AQ24" s="849"/>
      <c r="AR24" s="849"/>
      <c r="AS24" s="849"/>
      <c r="AT24" s="849"/>
      <c r="AU24" s="849"/>
      <c r="AV24" s="849"/>
      <c r="AW24" s="849"/>
      <c r="AX24" s="849"/>
      <c r="AY24" s="849"/>
      <c r="AZ24" s="214"/>
      <c r="BA24" s="214"/>
      <c r="BB24" s="214"/>
      <c r="BC24" s="214"/>
      <c r="BD24" s="214"/>
      <c r="BE24" s="215"/>
      <c r="BF24" s="215"/>
      <c r="BG24" s="215"/>
      <c r="BH24" s="215"/>
      <c r="BI24" s="215"/>
      <c r="BJ24" s="215"/>
      <c r="BK24" s="215"/>
      <c r="BL24" s="215"/>
      <c r="BM24" s="215"/>
      <c r="BN24" s="215"/>
      <c r="BO24" s="215"/>
      <c r="BP24" s="215"/>
      <c r="BQ24" s="219">
        <v>18</v>
      </c>
      <c r="BR24" s="220"/>
      <c r="BS24" s="762"/>
      <c r="BT24" s="763"/>
      <c r="BU24" s="763"/>
      <c r="BV24" s="763"/>
      <c r="BW24" s="763"/>
      <c r="BX24" s="763"/>
      <c r="BY24" s="763"/>
      <c r="BZ24" s="763"/>
      <c r="CA24" s="763"/>
      <c r="CB24" s="763"/>
      <c r="CC24" s="763"/>
      <c r="CD24" s="763"/>
      <c r="CE24" s="763"/>
      <c r="CF24" s="763"/>
      <c r="CG24" s="764"/>
      <c r="CH24" s="792"/>
      <c r="CI24" s="793"/>
      <c r="CJ24" s="793"/>
      <c r="CK24" s="793"/>
      <c r="CL24" s="794"/>
      <c r="CM24" s="792"/>
      <c r="CN24" s="793"/>
      <c r="CO24" s="793"/>
      <c r="CP24" s="793"/>
      <c r="CQ24" s="794"/>
      <c r="CR24" s="792"/>
      <c r="CS24" s="793"/>
      <c r="CT24" s="793"/>
      <c r="CU24" s="793"/>
      <c r="CV24" s="794"/>
      <c r="CW24" s="792"/>
      <c r="CX24" s="793"/>
      <c r="CY24" s="793"/>
      <c r="CZ24" s="793"/>
      <c r="DA24" s="794"/>
      <c r="DB24" s="792"/>
      <c r="DC24" s="793"/>
      <c r="DD24" s="793"/>
      <c r="DE24" s="793"/>
      <c r="DF24" s="794"/>
      <c r="DG24" s="792"/>
      <c r="DH24" s="793"/>
      <c r="DI24" s="793"/>
      <c r="DJ24" s="793"/>
      <c r="DK24" s="794"/>
      <c r="DL24" s="792"/>
      <c r="DM24" s="793"/>
      <c r="DN24" s="793"/>
      <c r="DO24" s="793"/>
      <c r="DP24" s="794"/>
      <c r="DQ24" s="792"/>
      <c r="DR24" s="793"/>
      <c r="DS24" s="793"/>
      <c r="DT24" s="793"/>
      <c r="DU24" s="794"/>
      <c r="DV24" s="762"/>
      <c r="DW24" s="763"/>
      <c r="DX24" s="763"/>
      <c r="DY24" s="763"/>
      <c r="DZ24" s="829"/>
      <c r="EA24" s="216"/>
    </row>
    <row r="25" spans="1:131" ht="26.25" customHeight="1" thickBot="1" x14ac:dyDescent="0.25">
      <c r="A25" s="799" t="s">
        <v>380</v>
      </c>
      <c r="B25" s="799"/>
      <c r="C25" s="799"/>
      <c r="D25" s="799"/>
      <c r="E25" s="799"/>
      <c r="F25" s="799"/>
      <c r="G25" s="799"/>
      <c r="H25" s="799"/>
      <c r="I25" s="799"/>
      <c r="J25" s="799"/>
      <c r="K25" s="799"/>
      <c r="L25" s="799"/>
      <c r="M25" s="799"/>
      <c r="N25" s="799"/>
      <c r="O25" s="799"/>
      <c r="P25" s="799"/>
      <c r="Q25" s="799"/>
      <c r="R25" s="799"/>
      <c r="S25" s="799"/>
      <c r="T25" s="799"/>
      <c r="U25" s="799"/>
      <c r="V25" s="799"/>
      <c r="W25" s="799"/>
      <c r="X25" s="799"/>
      <c r="Y25" s="799"/>
      <c r="Z25" s="799"/>
      <c r="AA25" s="799"/>
      <c r="AB25" s="799"/>
      <c r="AC25" s="799"/>
      <c r="AD25" s="799"/>
      <c r="AE25" s="799"/>
      <c r="AF25" s="799"/>
      <c r="AG25" s="799"/>
      <c r="AH25" s="799"/>
      <c r="AI25" s="799"/>
      <c r="AJ25" s="799"/>
      <c r="AK25" s="799"/>
      <c r="AL25" s="799"/>
      <c r="AM25" s="799"/>
      <c r="AN25" s="799"/>
      <c r="AO25" s="799"/>
      <c r="AP25" s="799"/>
      <c r="AQ25" s="799"/>
      <c r="AR25" s="799"/>
      <c r="AS25" s="799"/>
      <c r="AT25" s="799"/>
      <c r="AU25" s="799"/>
      <c r="AV25" s="799"/>
      <c r="AW25" s="799"/>
      <c r="AX25" s="799"/>
      <c r="AY25" s="799"/>
      <c r="AZ25" s="799"/>
      <c r="BA25" s="799"/>
      <c r="BB25" s="799"/>
      <c r="BC25" s="799"/>
      <c r="BD25" s="799"/>
      <c r="BE25" s="799"/>
      <c r="BF25" s="799"/>
      <c r="BG25" s="799"/>
      <c r="BH25" s="799"/>
      <c r="BI25" s="799"/>
      <c r="BJ25" s="214"/>
      <c r="BK25" s="214"/>
      <c r="BL25" s="214"/>
      <c r="BM25" s="214"/>
      <c r="BN25" s="214"/>
      <c r="BO25" s="222"/>
      <c r="BP25" s="222"/>
      <c r="BQ25" s="219">
        <v>19</v>
      </c>
      <c r="BR25" s="220"/>
      <c r="BS25" s="762"/>
      <c r="BT25" s="763"/>
      <c r="BU25" s="763"/>
      <c r="BV25" s="763"/>
      <c r="BW25" s="763"/>
      <c r="BX25" s="763"/>
      <c r="BY25" s="763"/>
      <c r="BZ25" s="763"/>
      <c r="CA25" s="763"/>
      <c r="CB25" s="763"/>
      <c r="CC25" s="763"/>
      <c r="CD25" s="763"/>
      <c r="CE25" s="763"/>
      <c r="CF25" s="763"/>
      <c r="CG25" s="764"/>
      <c r="CH25" s="792"/>
      <c r="CI25" s="793"/>
      <c r="CJ25" s="793"/>
      <c r="CK25" s="793"/>
      <c r="CL25" s="794"/>
      <c r="CM25" s="792"/>
      <c r="CN25" s="793"/>
      <c r="CO25" s="793"/>
      <c r="CP25" s="793"/>
      <c r="CQ25" s="794"/>
      <c r="CR25" s="792"/>
      <c r="CS25" s="793"/>
      <c r="CT25" s="793"/>
      <c r="CU25" s="793"/>
      <c r="CV25" s="794"/>
      <c r="CW25" s="792"/>
      <c r="CX25" s="793"/>
      <c r="CY25" s="793"/>
      <c r="CZ25" s="793"/>
      <c r="DA25" s="794"/>
      <c r="DB25" s="792"/>
      <c r="DC25" s="793"/>
      <c r="DD25" s="793"/>
      <c r="DE25" s="793"/>
      <c r="DF25" s="794"/>
      <c r="DG25" s="792"/>
      <c r="DH25" s="793"/>
      <c r="DI25" s="793"/>
      <c r="DJ25" s="793"/>
      <c r="DK25" s="794"/>
      <c r="DL25" s="792"/>
      <c r="DM25" s="793"/>
      <c r="DN25" s="793"/>
      <c r="DO25" s="793"/>
      <c r="DP25" s="794"/>
      <c r="DQ25" s="792"/>
      <c r="DR25" s="793"/>
      <c r="DS25" s="793"/>
      <c r="DT25" s="793"/>
      <c r="DU25" s="794"/>
      <c r="DV25" s="762"/>
      <c r="DW25" s="763"/>
      <c r="DX25" s="763"/>
      <c r="DY25" s="763"/>
      <c r="DZ25" s="829"/>
      <c r="EA25" s="212"/>
    </row>
    <row r="26" spans="1:131" ht="26.25" customHeight="1" x14ac:dyDescent="0.2">
      <c r="A26" s="773" t="s">
        <v>357</v>
      </c>
      <c r="B26" s="774"/>
      <c r="C26" s="774"/>
      <c r="D26" s="774"/>
      <c r="E26" s="774"/>
      <c r="F26" s="774"/>
      <c r="G26" s="774"/>
      <c r="H26" s="774"/>
      <c r="I26" s="774"/>
      <c r="J26" s="774"/>
      <c r="K26" s="774"/>
      <c r="L26" s="774"/>
      <c r="M26" s="774"/>
      <c r="N26" s="774"/>
      <c r="O26" s="774"/>
      <c r="P26" s="775"/>
      <c r="Q26" s="769" t="s">
        <v>381</v>
      </c>
      <c r="R26" s="765"/>
      <c r="S26" s="765"/>
      <c r="T26" s="765"/>
      <c r="U26" s="766"/>
      <c r="V26" s="769" t="s">
        <v>382</v>
      </c>
      <c r="W26" s="765"/>
      <c r="X26" s="765"/>
      <c r="Y26" s="765"/>
      <c r="Z26" s="766"/>
      <c r="AA26" s="769" t="s">
        <v>383</v>
      </c>
      <c r="AB26" s="765"/>
      <c r="AC26" s="765"/>
      <c r="AD26" s="765"/>
      <c r="AE26" s="765"/>
      <c r="AF26" s="855" t="s">
        <v>384</v>
      </c>
      <c r="AG26" s="856"/>
      <c r="AH26" s="856"/>
      <c r="AI26" s="856"/>
      <c r="AJ26" s="857"/>
      <c r="AK26" s="765" t="s">
        <v>385</v>
      </c>
      <c r="AL26" s="765"/>
      <c r="AM26" s="765"/>
      <c r="AN26" s="765"/>
      <c r="AO26" s="766"/>
      <c r="AP26" s="769" t="s">
        <v>386</v>
      </c>
      <c r="AQ26" s="765"/>
      <c r="AR26" s="765"/>
      <c r="AS26" s="765"/>
      <c r="AT26" s="766"/>
      <c r="AU26" s="769" t="s">
        <v>387</v>
      </c>
      <c r="AV26" s="765"/>
      <c r="AW26" s="765"/>
      <c r="AX26" s="765"/>
      <c r="AY26" s="766"/>
      <c r="AZ26" s="769" t="s">
        <v>388</v>
      </c>
      <c r="BA26" s="765"/>
      <c r="BB26" s="765"/>
      <c r="BC26" s="765"/>
      <c r="BD26" s="766"/>
      <c r="BE26" s="769" t="s">
        <v>364</v>
      </c>
      <c r="BF26" s="765"/>
      <c r="BG26" s="765"/>
      <c r="BH26" s="765"/>
      <c r="BI26" s="771"/>
      <c r="BJ26" s="214"/>
      <c r="BK26" s="214"/>
      <c r="BL26" s="214"/>
      <c r="BM26" s="214"/>
      <c r="BN26" s="214"/>
      <c r="BO26" s="222"/>
      <c r="BP26" s="222"/>
      <c r="BQ26" s="219">
        <v>20</v>
      </c>
      <c r="BR26" s="220"/>
      <c r="BS26" s="762"/>
      <c r="BT26" s="763"/>
      <c r="BU26" s="763"/>
      <c r="BV26" s="763"/>
      <c r="BW26" s="763"/>
      <c r="BX26" s="763"/>
      <c r="BY26" s="763"/>
      <c r="BZ26" s="763"/>
      <c r="CA26" s="763"/>
      <c r="CB26" s="763"/>
      <c r="CC26" s="763"/>
      <c r="CD26" s="763"/>
      <c r="CE26" s="763"/>
      <c r="CF26" s="763"/>
      <c r="CG26" s="764"/>
      <c r="CH26" s="792"/>
      <c r="CI26" s="793"/>
      <c r="CJ26" s="793"/>
      <c r="CK26" s="793"/>
      <c r="CL26" s="794"/>
      <c r="CM26" s="792"/>
      <c r="CN26" s="793"/>
      <c r="CO26" s="793"/>
      <c r="CP26" s="793"/>
      <c r="CQ26" s="794"/>
      <c r="CR26" s="792"/>
      <c r="CS26" s="793"/>
      <c r="CT26" s="793"/>
      <c r="CU26" s="793"/>
      <c r="CV26" s="794"/>
      <c r="CW26" s="792"/>
      <c r="CX26" s="793"/>
      <c r="CY26" s="793"/>
      <c r="CZ26" s="793"/>
      <c r="DA26" s="794"/>
      <c r="DB26" s="792"/>
      <c r="DC26" s="793"/>
      <c r="DD26" s="793"/>
      <c r="DE26" s="793"/>
      <c r="DF26" s="794"/>
      <c r="DG26" s="792"/>
      <c r="DH26" s="793"/>
      <c r="DI26" s="793"/>
      <c r="DJ26" s="793"/>
      <c r="DK26" s="794"/>
      <c r="DL26" s="792"/>
      <c r="DM26" s="793"/>
      <c r="DN26" s="793"/>
      <c r="DO26" s="793"/>
      <c r="DP26" s="794"/>
      <c r="DQ26" s="792"/>
      <c r="DR26" s="793"/>
      <c r="DS26" s="793"/>
      <c r="DT26" s="793"/>
      <c r="DU26" s="794"/>
      <c r="DV26" s="762"/>
      <c r="DW26" s="763"/>
      <c r="DX26" s="763"/>
      <c r="DY26" s="763"/>
      <c r="DZ26" s="829"/>
      <c r="EA26" s="212"/>
    </row>
    <row r="27" spans="1:131" ht="26.25" customHeight="1" thickBot="1" x14ac:dyDescent="0.25">
      <c r="A27" s="776"/>
      <c r="B27" s="777"/>
      <c r="C27" s="777"/>
      <c r="D27" s="777"/>
      <c r="E27" s="777"/>
      <c r="F27" s="777"/>
      <c r="G27" s="777"/>
      <c r="H27" s="777"/>
      <c r="I27" s="777"/>
      <c r="J27" s="777"/>
      <c r="K27" s="777"/>
      <c r="L27" s="777"/>
      <c r="M27" s="777"/>
      <c r="N27" s="777"/>
      <c r="O27" s="777"/>
      <c r="P27" s="778"/>
      <c r="Q27" s="770"/>
      <c r="R27" s="767"/>
      <c r="S27" s="767"/>
      <c r="T27" s="767"/>
      <c r="U27" s="768"/>
      <c r="V27" s="770"/>
      <c r="W27" s="767"/>
      <c r="X27" s="767"/>
      <c r="Y27" s="767"/>
      <c r="Z27" s="768"/>
      <c r="AA27" s="770"/>
      <c r="AB27" s="767"/>
      <c r="AC27" s="767"/>
      <c r="AD27" s="767"/>
      <c r="AE27" s="767"/>
      <c r="AF27" s="858"/>
      <c r="AG27" s="859"/>
      <c r="AH27" s="859"/>
      <c r="AI27" s="859"/>
      <c r="AJ27" s="860"/>
      <c r="AK27" s="767"/>
      <c r="AL27" s="767"/>
      <c r="AM27" s="767"/>
      <c r="AN27" s="767"/>
      <c r="AO27" s="768"/>
      <c r="AP27" s="770"/>
      <c r="AQ27" s="767"/>
      <c r="AR27" s="767"/>
      <c r="AS27" s="767"/>
      <c r="AT27" s="768"/>
      <c r="AU27" s="770"/>
      <c r="AV27" s="767"/>
      <c r="AW27" s="767"/>
      <c r="AX27" s="767"/>
      <c r="AY27" s="768"/>
      <c r="AZ27" s="770"/>
      <c r="BA27" s="767"/>
      <c r="BB27" s="767"/>
      <c r="BC27" s="767"/>
      <c r="BD27" s="768"/>
      <c r="BE27" s="770"/>
      <c r="BF27" s="767"/>
      <c r="BG27" s="767"/>
      <c r="BH27" s="767"/>
      <c r="BI27" s="772"/>
      <c r="BJ27" s="214"/>
      <c r="BK27" s="214"/>
      <c r="BL27" s="214"/>
      <c r="BM27" s="214"/>
      <c r="BN27" s="214"/>
      <c r="BO27" s="222"/>
      <c r="BP27" s="222"/>
      <c r="BQ27" s="219">
        <v>21</v>
      </c>
      <c r="BR27" s="220"/>
      <c r="BS27" s="762"/>
      <c r="BT27" s="763"/>
      <c r="BU27" s="763"/>
      <c r="BV27" s="763"/>
      <c r="BW27" s="763"/>
      <c r="BX27" s="763"/>
      <c r="BY27" s="763"/>
      <c r="BZ27" s="763"/>
      <c r="CA27" s="763"/>
      <c r="CB27" s="763"/>
      <c r="CC27" s="763"/>
      <c r="CD27" s="763"/>
      <c r="CE27" s="763"/>
      <c r="CF27" s="763"/>
      <c r="CG27" s="764"/>
      <c r="CH27" s="792"/>
      <c r="CI27" s="793"/>
      <c r="CJ27" s="793"/>
      <c r="CK27" s="793"/>
      <c r="CL27" s="794"/>
      <c r="CM27" s="792"/>
      <c r="CN27" s="793"/>
      <c r="CO27" s="793"/>
      <c r="CP27" s="793"/>
      <c r="CQ27" s="794"/>
      <c r="CR27" s="792"/>
      <c r="CS27" s="793"/>
      <c r="CT27" s="793"/>
      <c r="CU27" s="793"/>
      <c r="CV27" s="794"/>
      <c r="CW27" s="792"/>
      <c r="CX27" s="793"/>
      <c r="CY27" s="793"/>
      <c r="CZ27" s="793"/>
      <c r="DA27" s="794"/>
      <c r="DB27" s="792"/>
      <c r="DC27" s="793"/>
      <c r="DD27" s="793"/>
      <c r="DE27" s="793"/>
      <c r="DF27" s="794"/>
      <c r="DG27" s="792"/>
      <c r="DH27" s="793"/>
      <c r="DI27" s="793"/>
      <c r="DJ27" s="793"/>
      <c r="DK27" s="794"/>
      <c r="DL27" s="792"/>
      <c r="DM27" s="793"/>
      <c r="DN27" s="793"/>
      <c r="DO27" s="793"/>
      <c r="DP27" s="794"/>
      <c r="DQ27" s="792"/>
      <c r="DR27" s="793"/>
      <c r="DS27" s="793"/>
      <c r="DT27" s="793"/>
      <c r="DU27" s="794"/>
      <c r="DV27" s="762"/>
      <c r="DW27" s="763"/>
      <c r="DX27" s="763"/>
      <c r="DY27" s="763"/>
      <c r="DZ27" s="829"/>
      <c r="EA27" s="212"/>
    </row>
    <row r="28" spans="1:131" ht="26.25" customHeight="1" thickTop="1" x14ac:dyDescent="0.2">
      <c r="A28" s="223">
        <v>1</v>
      </c>
      <c r="B28" s="819" t="s">
        <v>389</v>
      </c>
      <c r="C28" s="820"/>
      <c r="D28" s="820"/>
      <c r="E28" s="820"/>
      <c r="F28" s="820"/>
      <c r="G28" s="820"/>
      <c r="H28" s="820"/>
      <c r="I28" s="820"/>
      <c r="J28" s="820"/>
      <c r="K28" s="820"/>
      <c r="L28" s="820"/>
      <c r="M28" s="820"/>
      <c r="N28" s="820"/>
      <c r="O28" s="820"/>
      <c r="P28" s="821"/>
      <c r="Q28" s="863">
        <v>1259</v>
      </c>
      <c r="R28" s="864"/>
      <c r="S28" s="864"/>
      <c r="T28" s="864"/>
      <c r="U28" s="864"/>
      <c r="V28" s="864">
        <v>1229</v>
      </c>
      <c r="W28" s="864"/>
      <c r="X28" s="864"/>
      <c r="Y28" s="864"/>
      <c r="Z28" s="864"/>
      <c r="AA28" s="864">
        <v>30</v>
      </c>
      <c r="AB28" s="864"/>
      <c r="AC28" s="864"/>
      <c r="AD28" s="864"/>
      <c r="AE28" s="865"/>
      <c r="AF28" s="866">
        <v>30</v>
      </c>
      <c r="AG28" s="864"/>
      <c r="AH28" s="864"/>
      <c r="AI28" s="864"/>
      <c r="AJ28" s="867"/>
      <c r="AK28" s="868">
        <v>153</v>
      </c>
      <c r="AL28" s="869"/>
      <c r="AM28" s="869"/>
      <c r="AN28" s="869"/>
      <c r="AO28" s="869"/>
      <c r="AP28" s="869">
        <v>0</v>
      </c>
      <c r="AQ28" s="869"/>
      <c r="AR28" s="869"/>
      <c r="AS28" s="869"/>
      <c r="AT28" s="869"/>
      <c r="AU28" s="869">
        <v>0</v>
      </c>
      <c r="AV28" s="869"/>
      <c r="AW28" s="869"/>
      <c r="AX28" s="869"/>
      <c r="AY28" s="869"/>
      <c r="AZ28" s="870"/>
      <c r="BA28" s="870"/>
      <c r="BB28" s="870"/>
      <c r="BC28" s="870"/>
      <c r="BD28" s="870"/>
      <c r="BE28" s="861"/>
      <c r="BF28" s="861"/>
      <c r="BG28" s="861"/>
      <c r="BH28" s="861"/>
      <c r="BI28" s="862"/>
      <c r="BJ28" s="214"/>
      <c r="BK28" s="214"/>
      <c r="BL28" s="214"/>
      <c r="BM28" s="214"/>
      <c r="BN28" s="214"/>
      <c r="BO28" s="222"/>
      <c r="BP28" s="222"/>
      <c r="BQ28" s="219">
        <v>22</v>
      </c>
      <c r="BR28" s="220"/>
      <c r="BS28" s="762"/>
      <c r="BT28" s="763"/>
      <c r="BU28" s="763"/>
      <c r="BV28" s="763"/>
      <c r="BW28" s="763"/>
      <c r="BX28" s="763"/>
      <c r="BY28" s="763"/>
      <c r="BZ28" s="763"/>
      <c r="CA28" s="763"/>
      <c r="CB28" s="763"/>
      <c r="CC28" s="763"/>
      <c r="CD28" s="763"/>
      <c r="CE28" s="763"/>
      <c r="CF28" s="763"/>
      <c r="CG28" s="764"/>
      <c r="CH28" s="792"/>
      <c r="CI28" s="793"/>
      <c r="CJ28" s="793"/>
      <c r="CK28" s="793"/>
      <c r="CL28" s="794"/>
      <c r="CM28" s="792"/>
      <c r="CN28" s="793"/>
      <c r="CO28" s="793"/>
      <c r="CP28" s="793"/>
      <c r="CQ28" s="794"/>
      <c r="CR28" s="792"/>
      <c r="CS28" s="793"/>
      <c r="CT28" s="793"/>
      <c r="CU28" s="793"/>
      <c r="CV28" s="794"/>
      <c r="CW28" s="792"/>
      <c r="CX28" s="793"/>
      <c r="CY28" s="793"/>
      <c r="CZ28" s="793"/>
      <c r="DA28" s="794"/>
      <c r="DB28" s="792"/>
      <c r="DC28" s="793"/>
      <c r="DD28" s="793"/>
      <c r="DE28" s="793"/>
      <c r="DF28" s="794"/>
      <c r="DG28" s="792"/>
      <c r="DH28" s="793"/>
      <c r="DI28" s="793"/>
      <c r="DJ28" s="793"/>
      <c r="DK28" s="794"/>
      <c r="DL28" s="792"/>
      <c r="DM28" s="793"/>
      <c r="DN28" s="793"/>
      <c r="DO28" s="793"/>
      <c r="DP28" s="794"/>
      <c r="DQ28" s="792"/>
      <c r="DR28" s="793"/>
      <c r="DS28" s="793"/>
      <c r="DT28" s="793"/>
      <c r="DU28" s="794"/>
      <c r="DV28" s="762"/>
      <c r="DW28" s="763"/>
      <c r="DX28" s="763"/>
      <c r="DY28" s="763"/>
      <c r="DZ28" s="829"/>
      <c r="EA28" s="212"/>
    </row>
    <row r="29" spans="1:131" ht="26.25" customHeight="1" x14ac:dyDescent="0.2">
      <c r="A29" s="223">
        <v>2</v>
      </c>
      <c r="B29" s="810" t="s">
        <v>390</v>
      </c>
      <c r="C29" s="811"/>
      <c r="D29" s="811"/>
      <c r="E29" s="811"/>
      <c r="F29" s="811"/>
      <c r="G29" s="811"/>
      <c r="H29" s="811"/>
      <c r="I29" s="811"/>
      <c r="J29" s="811"/>
      <c r="K29" s="811"/>
      <c r="L29" s="811"/>
      <c r="M29" s="811"/>
      <c r="N29" s="811"/>
      <c r="O29" s="811"/>
      <c r="P29" s="812"/>
      <c r="Q29" s="813">
        <v>1610</v>
      </c>
      <c r="R29" s="814"/>
      <c r="S29" s="814"/>
      <c r="T29" s="814"/>
      <c r="U29" s="814"/>
      <c r="V29" s="814">
        <v>1547</v>
      </c>
      <c r="W29" s="814"/>
      <c r="X29" s="814"/>
      <c r="Y29" s="814"/>
      <c r="Z29" s="814"/>
      <c r="AA29" s="814">
        <v>62</v>
      </c>
      <c r="AB29" s="814"/>
      <c r="AC29" s="814"/>
      <c r="AD29" s="814"/>
      <c r="AE29" s="815"/>
      <c r="AF29" s="816">
        <v>62</v>
      </c>
      <c r="AG29" s="817"/>
      <c r="AH29" s="817"/>
      <c r="AI29" s="817"/>
      <c r="AJ29" s="818"/>
      <c r="AK29" s="875">
        <v>256</v>
      </c>
      <c r="AL29" s="871"/>
      <c r="AM29" s="871"/>
      <c r="AN29" s="871"/>
      <c r="AO29" s="871"/>
      <c r="AP29" s="871">
        <v>0</v>
      </c>
      <c r="AQ29" s="871"/>
      <c r="AR29" s="871"/>
      <c r="AS29" s="871"/>
      <c r="AT29" s="871"/>
      <c r="AU29" s="871">
        <v>0</v>
      </c>
      <c r="AV29" s="871"/>
      <c r="AW29" s="871"/>
      <c r="AX29" s="871"/>
      <c r="AY29" s="871"/>
      <c r="AZ29" s="872"/>
      <c r="BA29" s="872"/>
      <c r="BB29" s="872"/>
      <c r="BC29" s="872"/>
      <c r="BD29" s="872"/>
      <c r="BE29" s="873"/>
      <c r="BF29" s="873"/>
      <c r="BG29" s="873"/>
      <c r="BH29" s="873"/>
      <c r="BI29" s="874"/>
      <c r="BJ29" s="214"/>
      <c r="BK29" s="214"/>
      <c r="BL29" s="214"/>
      <c r="BM29" s="214"/>
      <c r="BN29" s="214"/>
      <c r="BO29" s="222"/>
      <c r="BP29" s="222"/>
      <c r="BQ29" s="219">
        <v>23</v>
      </c>
      <c r="BR29" s="220"/>
      <c r="BS29" s="762"/>
      <c r="BT29" s="763"/>
      <c r="BU29" s="763"/>
      <c r="BV29" s="763"/>
      <c r="BW29" s="763"/>
      <c r="BX29" s="763"/>
      <c r="BY29" s="763"/>
      <c r="BZ29" s="763"/>
      <c r="CA29" s="763"/>
      <c r="CB29" s="763"/>
      <c r="CC29" s="763"/>
      <c r="CD29" s="763"/>
      <c r="CE29" s="763"/>
      <c r="CF29" s="763"/>
      <c r="CG29" s="764"/>
      <c r="CH29" s="792"/>
      <c r="CI29" s="793"/>
      <c r="CJ29" s="793"/>
      <c r="CK29" s="793"/>
      <c r="CL29" s="794"/>
      <c r="CM29" s="792"/>
      <c r="CN29" s="793"/>
      <c r="CO29" s="793"/>
      <c r="CP29" s="793"/>
      <c r="CQ29" s="794"/>
      <c r="CR29" s="792"/>
      <c r="CS29" s="793"/>
      <c r="CT29" s="793"/>
      <c r="CU29" s="793"/>
      <c r="CV29" s="794"/>
      <c r="CW29" s="792"/>
      <c r="CX29" s="793"/>
      <c r="CY29" s="793"/>
      <c r="CZ29" s="793"/>
      <c r="DA29" s="794"/>
      <c r="DB29" s="792"/>
      <c r="DC29" s="793"/>
      <c r="DD29" s="793"/>
      <c r="DE29" s="793"/>
      <c r="DF29" s="794"/>
      <c r="DG29" s="792"/>
      <c r="DH29" s="793"/>
      <c r="DI29" s="793"/>
      <c r="DJ29" s="793"/>
      <c r="DK29" s="794"/>
      <c r="DL29" s="792"/>
      <c r="DM29" s="793"/>
      <c r="DN29" s="793"/>
      <c r="DO29" s="793"/>
      <c r="DP29" s="794"/>
      <c r="DQ29" s="792"/>
      <c r="DR29" s="793"/>
      <c r="DS29" s="793"/>
      <c r="DT29" s="793"/>
      <c r="DU29" s="794"/>
      <c r="DV29" s="762"/>
      <c r="DW29" s="763"/>
      <c r="DX29" s="763"/>
      <c r="DY29" s="763"/>
      <c r="DZ29" s="829"/>
      <c r="EA29" s="212"/>
    </row>
    <row r="30" spans="1:131" ht="26.25" customHeight="1" x14ac:dyDescent="0.2">
      <c r="A30" s="223">
        <v>3</v>
      </c>
      <c r="B30" s="810" t="s">
        <v>391</v>
      </c>
      <c r="C30" s="811"/>
      <c r="D30" s="811"/>
      <c r="E30" s="811"/>
      <c r="F30" s="811"/>
      <c r="G30" s="811"/>
      <c r="H30" s="811"/>
      <c r="I30" s="811"/>
      <c r="J30" s="811"/>
      <c r="K30" s="811"/>
      <c r="L30" s="811"/>
      <c r="M30" s="811"/>
      <c r="N30" s="811"/>
      <c r="O30" s="811"/>
      <c r="P30" s="812"/>
      <c r="Q30" s="813">
        <v>171</v>
      </c>
      <c r="R30" s="814"/>
      <c r="S30" s="814"/>
      <c r="T30" s="814"/>
      <c r="U30" s="814"/>
      <c r="V30" s="814">
        <v>171</v>
      </c>
      <c r="W30" s="814"/>
      <c r="X30" s="814"/>
      <c r="Y30" s="814"/>
      <c r="Z30" s="814"/>
      <c r="AA30" s="814">
        <v>0</v>
      </c>
      <c r="AB30" s="814"/>
      <c r="AC30" s="814"/>
      <c r="AD30" s="814"/>
      <c r="AE30" s="815"/>
      <c r="AF30" s="816">
        <v>0</v>
      </c>
      <c r="AG30" s="817"/>
      <c r="AH30" s="817"/>
      <c r="AI30" s="817"/>
      <c r="AJ30" s="818"/>
      <c r="AK30" s="875">
        <v>46</v>
      </c>
      <c r="AL30" s="871"/>
      <c r="AM30" s="871"/>
      <c r="AN30" s="871"/>
      <c r="AO30" s="871"/>
      <c r="AP30" s="871">
        <v>0</v>
      </c>
      <c r="AQ30" s="871"/>
      <c r="AR30" s="871"/>
      <c r="AS30" s="871"/>
      <c r="AT30" s="871"/>
      <c r="AU30" s="871">
        <v>0</v>
      </c>
      <c r="AV30" s="871"/>
      <c r="AW30" s="871"/>
      <c r="AX30" s="871"/>
      <c r="AY30" s="871"/>
      <c r="AZ30" s="872"/>
      <c r="BA30" s="872"/>
      <c r="BB30" s="872"/>
      <c r="BC30" s="872"/>
      <c r="BD30" s="872"/>
      <c r="BE30" s="873"/>
      <c r="BF30" s="873"/>
      <c r="BG30" s="873"/>
      <c r="BH30" s="873"/>
      <c r="BI30" s="874"/>
      <c r="BJ30" s="214"/>
      <c r="BK30" s="214"/>
      <c r="BL30" s="214"/>
      <c r="BM30" s="214"/>
      <c r="BN30" s="214"/>
      <c r="BO30" s="222"/>
      <c r="BP30" s="222"/>
      <c r="BQ30" s="219">
        <v>24</v>
      </c>
      <c r="BR30" s="220"/>
      <c r="BS30" s="762"/>
      <c r="BT30" s="763"/>
      <c r="BU30" s="763"/>
      <c r="BV30" s="763"/>
      <c r="BW30" s="763"/>
      <c r="BX30" s="763"/>
      <c r="BY30" s="763"/>
      <c r="BZ30" s="763"/>
      <c r="CA30" s="763"/>
      <c r="CB30" s="763"/>
      <c r="CC30" s="763"/>
      <c r="CD30" s="763"/>
      <c r="CE30" s="763"/>
      <c r="CF30" s="763"/>
      <c r="CG30" s="764"/>
      <c r="CH30" s="792"/>
      <c r="CI30" s="793"/>
      <c r="CJ30" s="793"/>
      <c r="CK30" s="793"/>
      <c r="CL30" s="794"/>
      <c r="CM30" s="792"/>
      <c r="CN30" s="793"/>
      <c r="CO30" s="793"/>
      <c r="CP30" s="793"/>
      <c r="CQ30" s="794"/>
      <c r="CR30" s="792"/>
      <c r="CS30" s="793"/>
      <c r="CT30" s="793"/>
      <c r="CU30" s="793"/>
      <c r="CV30" s="794"/>
      <c r="CW30" s="792"/>
      <c r="CX30" s="793"/>
      <c r="CY30" s="793"/>
      <c r="CZ30" s="793"/>
      <c r="DA30" s="794"/>
      <c r="DB30" s="792"/>
      <c r="DC30" s="793"/>
      <c r="DD30" s="793"/>
      <c r="DE30" s="793"/>
      <c r="DF30" s="794"/>
      <c r="DG30" s="792"/>
      <c r="DH30" s="793"/>
      <c r="DI30" s="793"/>
      <c r="DJ30" s="793"/>
      <c r="DK30" s="794"/>
      <c r="DL30" s="792"/>
      <c r="DM30" s="793"/>
      <c r="DN30" s="793"/>
      <c r="DO30" s="793"/>
      <c r="DP30" s="794"/>
      <c r="DQ30" s="792"/>
      <c r="DR30" s="793"/>
      <c r="DS30" s="793"/>
      <c r="DT30" s="793"/>
      <c r="DU30" s="794"/>
      <c r="DV30" s="762"/>
      <c r="DW30" s="763"/>
      <c r="DX30" s="763"/>
      <c r="DY30" s="763"/>
      <c r="DZ30" s="829"/>
      <c r="EA30" s="212"/>
    </row>
    <row r="31" spans="1:131" ht="26.25" customHeight="1" x14ac:dyDescent="0.2">
      <c r="A31" s="223">
        <v>4</v>
      </c>
      <c r="B31" s="810" t="s">
        <v>392</v>
      </c>
      <c r="C31" s="811"/>
      <c r="D31" s="811"/>
      <c r="E31" s="811"/>
      <c r="F31" s="811"/>
      <c r="G31" s="811"/>
      <c r="H31" s="811"/>
      <c r="I31" s="811"/>
      <c r="J31" s="811"/>
      <c r="K31" s="811"/>
      <c r="L31" s="811"/>
      <c r="M31" s="811"/>
      <c r="N31" s="811"/>
      <c r="O31" s="811"/>
      <c r="P31" s="812"/>
      <c r="Q31" s="813">
        <v>338</v>
      </c>
      <c r="R31" s="814"/>
      <c r="S31" s="814"/>
      <c r="T31" s="814"/>
      <c r="U31" s="814"/>
      <c r="V31" s="814">
        <v>321</v>
      </c>
      <c r="W31" s="814"/>
      <c r="X31" s="814"/>
      <c r="Y31" s="814"/>
      <c r="Z31" s="814"/>
      <c r="AA31" s="814">
        <v>17</v>
      </c>
      <c r="AB31" s="814"/>
      <c r="AC31" s="814"/>
      <c r="AD31" s="814"/>
      <c r="AE31" s="815"/>
      <c r="AF31" s="816">
        <v>150</v>
      </c>
      <c r="AG31" s="817"/>
      <c r="AH31" s="817"/>
      <c r="AI31" s="817"/>
      <c r="AJ31" s="818"/>
      <c r="AK31" s="875">
        <v>43</v>
      </c>
      <c r="AL31" s="871"/>
      <c r="AM31" s="871"/>
      <c r="AN31" s="871"/>
      <c r="AO31" s="871"/>
      <c r="AP31" s="871">
        <v>1991</v>
      </c>
      <c r="AQ31" s="871"/>
      <c r="AR31" s="871"/>
      <c r="AS31" s="871"/>
      <c r="AT31" s="871"/>
      <c r="AU31" s="871">
        <v>219</v>
      </c>
      <c r="AV31" s="871"/>
      <c r="AW31" s="871"/>
      <c r="AX31" s="871"/>
      <c r="AY31" s="871"/>
      <c r="AZ31" s="872" t="s">
        <v>549</v>
      </c>
      <c r="BA31" s="872"/>
      <c r="BB31" s="872"/>
      <c r="BC31" s="872"/>
      <c r="BD31" s="872"/>
      <c r="BE31" s="873" t="s">
        <v>393</v>
      </c>
      <c r="BF31" s="873"/>
      <c r="BG31" s="873"/>
      <c r="BH31" s="873"/>
      <c r="BI31" s="874"/>
      <c r="BJ31" s="214"/>
      <c r="BK31" s="214"/>
      <c r="BL31" s="214"/>
      <c r="BM31" s="214"/>
      <c r="BN31" s="214"/>
      <c r="BO31" s="222"/>
      <c r="BP31" s="222"/>
      <c r="BQ31" s="219">
        <v>25</v>
      </c>
      <c r="BR31" s="220"/>
      <c r="BS31" s="762"/>
      <c r="BT31" s="763"/>
      <c r="BU31" s="763"/>
      <c r="BV31" s="763"/>
      <c r="BW31" s="763"/>
      <c r="BX31" s="763"/>
      <c r="BY31" s="763"/>
      <c r="BZ31" s="763"/>
      <c r="CA31" s="763"/>
      <c r="CB31" s="763"/>
      <c r="CC31" s="763"/>
      <c r="CD31" s="763"/>
      <c r="CE31" s="763"/>
      <c r="CF31" s="763"/>
      <c r="CG31" s="764"/>
      <c r="CH31" s="792"/>
      <c r="CI31" s="793"/>
      <c r="CJ31" s="793"/>
      <c r="CK31" s="793"/>
      <c r="CL31" s="794"/>
      <c r="CM31" s="792"/>
      <c r="CN31" s="793"/>
      <c r="CO31" s="793"/>
      <c r="CP31" s="793"/>
      <c r="CQ31" s="794"/>
      <c r="CR31" s="792"/>
      <c r="CS31" s="793"/>
      <c r="CT31" s="793"/>
      <c r="CU31" s="793"/>
      <c r="CV31" s="794"/>
      <c r="CW31" s="792"/>
      <c r="CX31" s="793"/>
      <c r="CY31" s="793"/>
      <c r="CZ31" s="793"/>
      <c r="DA31" s="794"/>
      <c r="DB31" s="792"/>
      <c r="DC31" s="793"/>
      <c r="DD31" s="793"/>
      <c r="DE31" s="793"/>
      <c r="DF31" s="794"/>
      <c r="DG31" s="792"/>
      <c r="DH31" s="793"/>
      <c r="DI31" s="793"/>
      <c r="DJ31" s="793"/>
      <c r="DK31" s="794"/>
      <c r="DL31" s="792"/>
      <c r="DM31" s="793"/>
      <c r="DN31" s="793"/>
      <c r="DO31" s="793"/>
      <c r="DP31" s="794"/>
      <c r="DQ31" s="792"/>
      <c r="DR31" s="793"/>
      <c r="DS31" s="793"/>
      <c r="DT31" s="793"/>
      <c r="DU31" s="794"/>
      <c r="DV31" s="762"/>
      <c r="DW31" s="763"/>
      <c r="DX31" s="763"/>
      <c r="DY31" s="763"/>
      <c r="DZ31" s="829"/>
      <c r="EA31" s="212"/>
    </row>
    <row r="32" spans="1:131" ht="26.25" customHeight="1" x14ac:dyDescent="0.2">
      <c r="A32" s="223">
        <v>5</v>
      </c>
      <c r="B32" s="810" t="s">
        <v>394</v>
      </c>
      <c r="C32" s="811"/>
      <c r="D32" s="811"/>
      <c r="E32" s="811"/>
      <c r="F32" s="811"/>
      <c r="G32" s="811"/>
      <c r="H32" s="811"/>
      <c r="I32" s="811"/>
      <c r="J32" s="811"/>
      <c r="K32" s="811"/>
      <c r="L32" s="811"/>
      <c r="M32" s="811"/>
      <c r="N32" s="811"/>
      <c r="O32" s="811"/>
      <c r="P32" s="812"/>
      <c r="Q32" s="813">
        <v>50</v>
      </c>
      <c r="R32" s="814"/>
      <c r="S32" s="814"/>
      <c r="T32" s="814"/>
      <c r="U32" s="814"/>
      <c r="V32" s="814">
        <v>44</v>
      </c>
      <c r="W32" s="814"/>
      <c r="X32" s="814"/>
      <c r="Y32" s="814"/>
      <c r="Z32" s="814"/>
      <c r="AA32" s="814">
        <v>6</v>
      </c>
      <c r="AB32" s="814"/>
      <c r="AC32" s="814"/>
      <c r="AD32" s="814"/>
      <c r="AE32" s="815"/>
      <c r="AF32" s="816">
        <v>4</v>
      </c>
      <c r="AG32" s="817"/>
      <c r="AH32" s="817"/>
      <c r="AI32" s="817"/>
      <c r="AJ32" s="818"/>
      <c r="AK32" s="875">
        <v>31</v>
      </c>
      <c r="AL32" s="871"/>
      <c r="AM32" s="871"/>
      <c r="AN32" s="871"/>
      <c r="AO32" s="871"/>
      <c r="AP32" s="871">
        <v>116</v>
      </c>
      <c r="AQ32" s="871"/>
      <c r="AR32" s="871"/>
      <c r="AS32" s="871"/>
      <c r="AT32" s="871"/>
      <c r="AU32" s="871">
        <v>101</v>
      </c>
      <c r="AV32" s="871"/>
      <c r="AW32" s="871"/>
      <c r="AX32" s="871"/>
      <c r="AY32" s="871"/>
      <c r="AZ32" s="872" t="s">
        <v>549</v>
      </c>
      <c r="BA32" s="872"/>
      <c r="BB32" s="872"/>
      <c r="BC32" s="872"/>
      <c r="BD32" s="872"/>
      <c r="BE32" s="873" t="s">
        <v>393</v>
      </c>
      <c r="BF32" s="873"/>
      <c r="BG32" s="873"/>
      <c r="BH32" s="873"/>
      <c r="BI32" s="874"/>
      <c r="BJ32" s="214"/>
      <c r="BK32" s="214"/>
      <c r="BL32" s="214"/>
      <c r="BM32" s="214"/>
      <c r="BN32" s="214"/>
      <c r="BO32" s="222"/>
      <c r="BP32" s="222"/>
      <c r="BQ32" s="219">
        <v>26</v>
      </c>
      <c r="BR32" s="220"/>
      <c r="BS32" s="762"/>
      <c r="BT32" s="763"/>
      <c r="BU32" s="763"/>
      <c r="BV32" s="763"/>
      <c r="BW32" s="763"/>
      <c r="BX32" s="763"/>
      <c r="BY32" s="763"/>
      <c r="BZ32" s="763"/>
      <c r="CA32" s="763"/>
      <c r="CB32" s="763"/>
      <c r="CC32" s="763"/>
      <c r="CD32" s="763"/>
      <c r="CE32" s="763"/>
      <c r="CF32" s="763"/>
      <c r="CG32" s="764"/>
      <c r="CH32" s="792"/>
      <c r="CI32" s="793"/>
      <c r="CJ32" s="793"/>
      <c r="CK32" s="793"/>
      <c r="CL32" s="794"/>
      <c r="CM32" s="792"/>
      <c r="CN32" s="793"/>
      <c r="CO32" s="793"/>
      <c r="CP32" s="793"/>
      <c r="CQ32" s="794"/>
      <c r="CR32" s="792"/>
      <c r="CS32" s="793"/>
      <c r="CT32" s="793"/>
      <c r="CU32" s="793"/>
      <c r="CV32" s="794"/>
      <c r="CW32" s="792"/>
      <c r="CX32" s="793"/>
      <c r="CY32" s="793"/>
      <c r="CZ32" s="793"/>
      <c r="DA32" s="794"/>
      <c r="DB32" s="792"/>
      <c r="DC32" s="793"/>
      <c r="DD32" s="793"/>
      <c r="DE32" s="793"/>
      <c r="DF32" s="794"/>
      <c r="DG32" s="792"/>
      <c r="DH32" s="793"/>
      <c r="DI32" s="793"/>
      <c r="DJ32" s="793"/>
      <c r="DK32" s="794"/>
      <c r="DL32" s="792"/>
      <c r="DM32" s="793"/>
      <c r="DN32" s="793"/>
      <c r="DO32" s="793"/>
      <c r="DP32" s="794"/>
      <c r="DQ32" s="792"/>
      <c r="DR32" s="793"/>
      <c r="DS32" s="793"/>
      <c r="DT32" s="793"/>
      <c r="DU32" s="794"/>
      <c r="DV32" s="762"/>
      <c r="DW32" s="763"/>
      <c r="DX32" s="763"/>
      <c r="DY32" s="763"/>
      <c r="DZ32" s="829"/>
      <c r="EA32" s="212"/>
    </row>
    <row r="33" spans="1:131" ht="26.25" customHeight="1" x14ac:dyDescent="0.2">
      <c r="A33" s="223">
        <v>6</v>
      </c>
      <c r="B33" s="810" t="s">
        <v>395</v>
      </c>
      <c r="C33" s="811"/>
      <c r="D33" s="811"/>
      <c r="E33" s="811"/>
      <c r="F33" s="811"/>
      <c r="G33" s="811"/>
      <c r="H33" s="811"/>
      <c r="I33" s="811"/>
      <c r="J33" s="811"/>
      <c r="K33" s="811"/>
      <c r="L33" s="811"/>
      <c r="M33" s="811"/>
      <c r="N33" s="811"/>
      <c r="O33" s="811"/>
      <c r="P33" s="812"/>
      <c r="Q33" s="813">
        <v>334</v>
      </c>
      <c r="R33" s="814"/>
      <c r="S33" s="814"/>
      <c r="T33" s="814"/>
      <c r="U33" s="814"/>
      <c r="V33" s="814">
        <v>315</v>
      </c>
      <c r="W33" s="814"/>
      <c r="X33" s="814"/>
      <c r="Y33" s="814"/>
      <c r="Z33" s="814"/>
      <c r="AA33" s="814">
        <v>18</v>
      </c>
      <c r="AB33" s="814"/>
      <c r="AC33" s="814"/>
      <c r="AD33" s="814"/>
      <c r="AE33" s="815"/>
      <c r="AF33" s="816">
        <v>18</v>
      </c>
      <c r="AG33" s="817"/>
      <c r="AH33" s="817"/>
      <c r="AI33" s="817"/>
      <c r="AJ33" s="818"/>
      <c r="AK33" s="875">
        <v>191</v>
      </c>
      <c r="AL33" s="871"/>
      <c r="AM33" s="871"/>
      <c r="AN33" s="871"/>
      <c r="AO33" s="871"/>
      <c r="AP33" s="871">
        <v>1699</v>
      </c>
      <c r="AQ33" s="871"/>
      <c r="AR33" s="871"/>
      <c r="AS33" s="871"/>
      <c r="AT33" s="871"/>
      <c r="AU33" s="871">
        <v>1176</v>
      </c>
      <c r="AV33" s="871"/>
      <c r="AW33" s="871"/>
      <c r="AX33" s="871"/>
      <c r="AY33" s="871"/>
      <c r="AZ33" s="872" t="s">
        <v>549</v>
      </c>
      <c r="BA33" s="872"/>
      <c r="BB33" s="872"/>
      <c r="BC33" s="872"/>
      <c r="BD33" s="872"/>
      <c r="BE33" s="873" t="s">
        <v>393</v>
      </c>
      <c r="BF33" s="873"/>
      <c r="BG33" s="873"/>
      <c r="BH33" s="873"/>
      <c r="BI33" s="874"/>
      <c r="BJ33" s="214"/>
      <c r="BK33" s="214"/>
      <c r="BL33" s="214"/>
      <c r="BM33" s="214"/>
      <c r="BN33" s="214"/>
      <c r="BO33" s="222"/>
      <c r="BP33" s="222"/>
      <c r="BQ33" s="219">
        <v>27</v>
      </c>
      <c r="BR33" s="220"/>
      <c r="BS33" s="762"/>
      <c r="BT33" s="763"/>
      <c r="BU33" s="763"/>
      <c r="BV33" s="763"/>
      <c r="BW33" s="763"/>
      <c r="BX33" s="763"/>
      <c r="BY33" s="763"/>
      <c r="BZ33" s="763"/>
      <c r="CA33" s="763"/>
      <c r="CB33" s="763"/>
      <c r="CC33" s="763"/>
      <c r="CD33" s="763"/>
      <c r="CE33" s="763"/>
      <c r="CF33" s="763"/>
      <c r="CG33" s="764"/>
      <c r="CH33" s="792"/>
      <c r="CI33" s="793"/>
      <c r="CJ33" s="793"/>
      <c r="CK33" s="793"/>
      <c r="CL33" s="794"/>
      <c r="CM33" s="792"/>
      <c r="CN33" s="793"/>
      <c r="CO33" s="793"/>
      <c r="CP33" s="793"/>
      <c r="CQ33" s="794"/>
      <c r="CR33" s="792"/>
      <c r="CS33" s="793"/>
      <c r="CT33" s="793"/>
      <c r="CU33" s="793"/>
      <c r="CV33" s="794"/>
      <c r="CW33" s="792"/>
      <c r="CX33" s="793"/>
      <c r="CY33" s="793"/>
      <c r="CZ33" s="793"/>
      <c r="DA33" s="794"/>
      <c r="DB33" s="792"/>
      <c r="DC33" s="793"/>
      <c r="DD33" s="793"/>
      <c r="DE33" s="793"/>
      <c r="DF33" s="794"/>
      <c r="DG33" s="792"/>
      <c r="DH33" s="793"/>
      <c r="DI33" s="793"/>
      <c r="DJ33" s="793"/>
      <c r="DK33" s="794"/>
      <c r="DL33" s="792"/>
      <c r="DM33" s="793"/>
      <c r="DN33" s="793"/>
      <c r="DO33" s="793"/>
      <c r="DP33" s="794"/>
      <c r="DQ33" s="792"/>
      <c r="DR33" s="793"/>
      <c r="DS33" s="793"/>
      <c r="DT33" s="793"/>
      <c r="DU33" s="794"/>
      <c r="DV33" s="762"/>
      <c r="DW33" s="763"/>
      <c r="DX33" s="763"/>
      <c r="DY33" s="763"/>
      <c r="DZ33" s="829"/>
      <c r="EA33" s="212"/>
    </row>
    <row r="34" spans="1:131" ht="26.25" customHeight="1" x14ac:dyDescent="0.2">
      <c r="A34" s="223">
        <v>7</v>
      </c>
      <c r="B34" s="810"/>
      <c r="C34" s="811"/>
      <c r="D34" s="811"/>
      <c r="E34" s="811"/>
      <c r="F34" s="811"/>
      <c r="G34" s="811"/>
      <c r="H34" s="811"/>
      <c r="I34" s="811"/>
      <c r="J34" s="811"/>
      <c r="K34" s="811"/>
      <c r="L34" s="811"/>
      <c r="M34" s="811"/>
      <c r="N34" s="811"/>
      <c r="O34" s="811"/>
      <c r="P34" s="812"/>
      <c r="Q34" s="813"/>
      <c r="R34" s="814"/>
      <c r="S34" s="814"/>
      <c r="T34" s="814"/>
      <c r="U34" s="814"/>
      <c r="V34" s="814"/>
      <c r="W34" s="814"/>
      <c r="X34" s="814"/>
      <c r="Y34" s="814"/>
      <c r="Z34" s="814"/>
      <c r="AA34" s="814"/>
      <c r="AB34" s="814"/>
      <c r="AC34" s="814"/>
      <c r="AD34" s="814"/>
      <c r="AE34" s="815"/>
      <c r="AF34" s="816"/>
      <c r="AG34" s="817"/>
      <c r="AH34" s="817"/>
      <c r="AI34" s="817"/>
      <c r="AJ34" s="818"/>
      <c r="AK34" s="875"/>
      <c r="AL34" s="871"/>
      <c r="AM34" s="871"/>
      <c r="AN34" s="871"/>
      <c r="AO34" s="871"/>
      <c r="AP34" s="871"/>
      <c r="AQ34" s="871"/>
      <c r="AR34" s="871"/>
      <c r="AS34" s="871"/>
      <c r="AT34" s="871"/>
      <c r="AU34" s="871"/>
      <c r="AV34" s="871"/>
      <c r="AW34" s="871"/>
      <c r="AX34" s="871"/>
      <c r="AY34" s="871"/>
      <c r="AZ34" s="872"/>
      <c r="BA34" s="872"/>
      <c r="BB34" s="872"/>
      <c r="BC34" s="872"/>
      <c r="BD34" s="872"/>
      <c r="BE34" s="873"/>
      <c r="BF34" s="873"/>
      <c r="BG34" s="873"/>
      <c r="BH34" s="873"/>
      <c r="BI34" s="874"/>
      <c r="BJ34" s="214"/>
      <c r="BK34" s="214"/>
      <c r="BL34" s="214"/>
      <c r="BM34" s="214"/>
      <c r="BN34" s="214"/>
      <c r="BO34" s="222"/>
      <c r="BP34" s="222"/>
      <c r="BQ34" s="219">
        <v>28</v>
      </c>
      <c r="BR34" s="220"/>
      <c r="BS34" s="762"/>
      <c r="BT34" s="763"/>
      <c r="BU34" s="763"/>
      <c r="BV34" s="763"/>
      <c r="BW34" s="763"/>
      <c r="BX34" s="763"/>
      <c r="BY34" s="763"/>
      <c r="BZ34" s="763"/>
      <c r="CA34" s="763"/>
      <c r="CB34" s="763"/>
      <c r="CC34" s="763"/>
      <c r="CD34" s="763"/>
      <c r="CE34" s="763"/>
      <c r="CF34" s="763"/>
      <c r="CG34" s="764"/>
      <c r="CH34" s="792"/>
      <c r="CI34" s="793"/>
      <c r="CJ34" s="793"/>
      <c r="CK34" s="793"/>
      <c r="CL34" s="794"/>
      <c r="CM34" s="792"/>
      <c r="CN34" s="793"/>
      <c r="CO34" s="793"/>
      <c r="CP34" s="793"/>
      <c r="CQ34" s="794"/>
      <c r="CR34" s="792"/>
      <c r="CS34" s="793"/>
      <c r="CT34" s="793"/>
      <c r="CU34" s="793"/>
      <c r="CV34" s="794"/>
      <c r="CW34" s="792"/>
      <c r="CX34" s="793"/>
      <c r="CY34" s="793"/>
      <c r="CZ34" s="793"/>
      <c r="DA34" s="794"/>
      <c r="DB34" s="792"/>
      <c r="DC34" s="793"/>
      <c r="DD34" s="793"/>
      <c r="DE34" s="793"/>
      <c r="DF34" s="794"/>
      <c r="DG34" s="792"/>
      <c r="DH34" s="793"/>
      <c r="DI34" s="793"/>
      <c r="DJ34" s="793"/>
      <c r="DK34" s="794"/>
      <c r="DL34" s="792"/>
      <c r="DM34" s="793"/>
      <c r="DN34" s="793"/>
      <c r="DO34" s="793"/>
      <c r="DP34" s="794"/>
      <c r="DQ34" s="792"/>
      <c r="DR34" s="793"/>
      <c r="DS34" s="793"/>
      <c r="DT34" s="793"/>
      <c r="DU34" s="794"/>
      <c r="DV34" s="762"/>
      <c r="DW34" s="763"/>
      <c r="DX34" s="763"/>
      <c r="DY34" s="763"/>
      <c r="DZ34" s="829"/>
      <c r="EA34" s="212"/>
    </row>
    <row r="35" spans="1:131" ht="26.25" customHeight="1" x14ac:dyDescent="0.2">
      <c r="A35" s="223">
        <v>8</v>
      </c>
      <c r="B35" s="810"/>
      <c r="C35" s="811"/>
      <c r="D35" s="811"/>
      <c r="E35" s="811"/>
      <c r="F35" s="811"/>
      <c r="G35" s="811"/>
      <c r="H35" s="811"/>
      <c r="I35" s="811"/>
      <c r="J35" s="811"/>
      <c r="K35" s="811"/>
      <c r="L35" s="811"/>
      <c r="M35" s="811"/>
      <c r="N35" s="811"/>
      <c r="O35" s="811"/>
      <c r="P35" s="812"/>
      <c r="Q35" s="813"/>
      <c r="R35" s="814"/>
      <c r="S35" s="814"/>
      <c r="T35" s="814"/>
      <c r="U35" s="814"/>
      <c r="V35" s="814"/>
      <c r="W35" s="814"/>
      <c r="X35" s="814"/>
      <c r="Y35" s="814"/>
      <c r="Z35" s="814"/>
      <c r="AA35" s="814"/>
      <c r="AB35" s="814"/>
      <c r="AC35" s="814"/>
      <c r="AD35" s="814"/>
      <c r="AE35" s="815"/>
      <c r="AF35" s="816"/>
      <c r="AG35" s="817"/>
      <c r="AH35" s="817"/>
      <c r="AI35" s="817"/>
      <c r="AJ35" s="818"/>
      <c r="AK35" s="875"/>
      <c r="AL35" s="871"/>
      <c r="AM35" s="871"/>
      <c r="AN35" s="871"/>
      <c r="AO35" s="871"/>
      <c r="AP35" s="871"/>
      <c r="AQ35" s="871"/>
      <c r="AR35" s="871"/>
      <c r="AS35" s="871"/>
      <c r="AT35" s="871"/>
      <c r="AU35" s="871"/>
      <c r="AV35" s="871"/>
      <c r="AW35" s="871"/>
      <c r="AX35" s="871"/>
      <c r="AY35" s="871"/>
      <c r="AZ35" s="872"/>
      <c r="BA35" s="872"/>
      <c r="BB35" s="872"/>
      <c r="BC35" s="872"/>
      <c r="BD35" s="872"/>
      <c r="BE35" s="873"/>
      <c r="BF35" s="873"/>
      <c r="BG35" s="873"/>
      <c r="BH35" s="873"/>
      <c r="BI35" s="874"/>
      <c r="BJ35" s="214"/>
      <c r="BK35" s="214"/>
      <c r="BL35" s="214"/>
      <c r="BM35" s="214"/>
      <c r="BN35" s="214"/>
      <c r="BO35" s="222"/>
      <c r="BP35" s="222"/>
      <c r="BQ35" s="219">
        <v>29</v>
      </c>
      <c r="BR35" s="220"/>
      <c r="BS35" s="762"/>
      <c r="BT35" s="763"/>
      <c r="BU35" s="763"/>
      <c r="BV35" s="763"/>
      <c r="BW35" s="763"/>
      <c r="BX35" s="763"/>
      <c r="BY35" s="763"/>
      <c r="BZ35" s="763"/>
      <c r="CA35" s="763"/>
      <c r="CB35" s="763"/>
      <c r="CC35" s="763"/>
      <c r="CD35" s="763"/>
      <c r="CE35" s="763"/>
      <c r="CF35" s="763"/>
      <c r="CG35" s="764"/>
      <c r="CH35" s="792"/>
      <c r="CI35" s="793"/>
      <c r="CJ35" s="793"/>
      <c r="CK35" s="793"/>
      <c r="CL35" s="794"/>
      <c r="CM35" s="792"/>
      <c r="CN35" s="793"/>
      <c r="CO35" s="793"/>
      <c r="CP35" s="793"/>
      <c r="CQ35" s="794"/>
      <c r="CR35" s="792"/>
      <c r="CS35" s="793"/>
      <c r="CT35" s="793"/>
      <c r="CU35" s="793"/>
      <c r="CV35" s="794"/>
      <c r="CW35" s="792"/>
      <c r="CX35" s="793"/>
      <c r="CY35" s="793"/>
      <c r="CZ35" s="793"/>
      <c r="DA35" s="794"/>
      <c r="DB35" s="792"/>
      <c r="DC35" s="793"/>
      <c r="DD35" s="793"/>
      <c r="DE35" s="793"/>
      <c r="DF35" s="794"/>
      <c r="DG35" s="792"/>
      <c r="DH35" s="793"/>
      <c r="DI35" s="793"/>
      <c r="DJ35" s="793"/>
      <c r="DK35" s="794"/>
      <c r="DL35" s="792"/>
      <c r="DM35" s="793"/>
      <c r="DN35" s="793"/>
      <c r="DO35" s="793"/>
      <c r="DP35" s="794"/>
      <c r="DQ35" s="792"/>
      <c r="DR35" s="793"/>
      <c r="DS35" s="793"/>
      <c r="DT35" s="793"/>
      <c r="DU35" s="794"/>
      <c r="DV35" s="762"/>
      <c r="DW35" s="763"/>
      <c r="DX35" s="763"/>
      <c r="DY35" s="763"/>
      <c r="DZ35" s="829"/>
      <c r="EA35" s="212"/>
    </row>
    <row r="36" spans="1:131" ht="26.25" customHeight="1" x14ac:dyDescent="0.2">
      <c r="A36" s="223">
        <v>9</v>
      </c>
      <c r="B36" s="810"/>
      <c r="C36" s="811"/>
      <c r="D36" s="811"/>
      <c r="E36" s="811"/>
      <c r="F36" s="811"/>
      <c r="G36" s="811"/>
      <c r="H36" s="811"/>
      <c r="I36" s="811"/>
      <c r="J36" s="811"/>
      <c r="K36" s="811"/>
      <c r="L36" s="811"/>
      <c r="M36" s="811"/>
      <c r="N36" s="811"/>
      <c r="O36" s="811"/>
      <c r="P36" s="812"/>
      <c r="Q36" s="813"/>
      <c r="R36" s="814"/>
      <c r="S36" s="814"/>
      <c r="T36" s="814"/>
      <c r="U36" s="814"/>
      <c r="V36" s="814"/>
      <c r="W36" s="814"/>
      <c r="X36" s="814"/>
      <c r="Y36" s="814"/>
      <c r="Z36" s="814"/>
      <c r="AA36" s="814"/>
      <c r="AB36" s="814"/>
      <c r="AC36" s="814"/>
      <c r="AD36" s="814"/>
      <c r="AE36" s="815"/>
      <c r="AF36" s="816"/>
      <c r="AG36" s="817"/>
      <c r="AH36" s="817"/>
      <c r="AI36" s="817"/>
      <c r="AJ36" s="818"/>
      <c r="AK36" s="875"/>
      <c r="AL36" s="871"/>
      <c r="AM36" s="871"/>
      <c r="AN36" s="871"/>
      <c r="AO36" s="871"/>
      <c r="AP36" s="871"/>
      <c r="AQ36" s="871"/>
      <c r="AR36" s="871"/>
      <c r="AS36" s="871"/>
      <c r="AT36" s="871"/>
      <c r="AU36" s="871"/>
      <c r="AV36" s="871"/>
      <c r="AW36" s="871"/>
      <c r="AX36" s="871"/>
      <c r="AY36" s="871"/>
      <c r="AZ36" s="872"/>
      <c r="BA36" s="872"/>
      <c r="BB36" s="872"/>
      <c r="BC36" s="872"/>
      <c r="BD36" s="872"/>
      <c r="BE36" s="873"/>
      <c r="BF36" s="873"/>
      <c r="BG36" s="873"/>
      <c r="BH36" s="873"/>
      <c r="BI36" s="874"/>
      <c r="BJ36" s="214"/>
      <c r="BK36" s="214"/>
      <c r="BL36" s="214"/>
      <c r="BM36" s="214"/>
      <c r="BN36" s="214"/>
      <c r="BO36" s="222"/>
      <c r="BP36" s="222"/>
      <c r="BQ36" s="219">
        <v>30</v>
      </c>
      <c r="BR36" s="220"/>
      <c r="BS36" s="762"/>
      <c r="BT36" s="763"/>
      <c r="BU36" s="763"/>
      <c r="BV36" s="763"/>
      <c r="BW36" s="763"/>
      <c r="BX36" s="763"/>
      <c r="BY36" s="763"/>
      <c r="BZ36" s="763"/>
      <c r="CA36" s="763"/>
      <c r="CB36" s="763"/>
      <c r="CC36" s="763"/>
      <c r="CD36" s="763"/>
      <c r="CE36" s="763"/>
      <c r="CF36" s="763"/>
      <c r="CG36" s="764"/>
      <c r="CH36" s="792"/>
      <c r="CI36" s="793"/>
      <c r="CJ36" s="793"/>
      <c r="CK36" s="793"/>
      <c r="CL36" s="794"/>
      <c r="CM36" s="792"/>
      <c r="CN36" s="793"/>
      <c r="CO36" s="793"/>
      <c r="CP36" s="793"/>
      <c r="CQ36" s="794"/>
      <c r="CR36" s="792"/>
      <c r="CS36" s="793"/>
      <c r="CT36" s="793"/>
      <c r="CU36" s="793"/>
      <c r="CV36" s="794"/>
      <c r="CW36" s="792"/>
      <c r="CX36" s="793"/>
      <c r="CY36" s="793"/>
      <c r="CZ36" s="793"/>
      <c r="DA36" s="794"/>
      <c r="DB36" s="792"/>
      <c r="DC36" s="793"/>
      <c r="DD36" s="793"/>
      <c r="DE36" s="793"/>
      <c r="DF36" s="794"/>
      <c r="DG36" s="792"/>
      <c r="DH36" s="793"/>
      <c r="DI36" s="793"/>
      <c r="DJ36" s="793"/>
      <c r="DK36" s="794"/>
      <c r="DL36" s="792"/>
      <c r="DM36" s="793"/>
      <c r="DN36" s="793"/>
      <c r="DO36" s="793"/>
      <c r="DP36" s="794"/>
      <c r="DQ36" s="792"/>
      <c r="DR36" s="793"/>
      <c r="DS36" s="793"/>
      <c r="DT36" s="793"/>
      <c r="DU36" s="794"/>
      <c r="DV36" s="762"/>
      <c r="DW36" s="763"/>
      <c r="DX36" s="763"/>
      <c r="DY36" s="763"/>
      <c r="DZ36" s="829"/>
      <c r="EA36" s="212"/>
    </row>
    <row r="37" spans="1:131" ht="26.25" customHeight="1" x14ac:dyDescent="0.2">
      <c r="A37" s="223">
        <v>10</v>
      </c>
      <c r="B37" s="810"/>
      <c r="C37" s="811"/>
      <c r="D37" s="811"/>
      <c r="E37" s="811"/>
      <c r="F37" s="811"/>
      <c r="G37" s="811"/>
      <c r="H37" s="811"/>
      <c r="I37" s="811"/>
      <c r="J37" s="811"/>
      <c r="K37" s="811"/>
      <c r="L37" s="811"/>
      <c r="M37" s="811"/>
      <c r="N37" s="811"/>
      <c r="O37" s="811"/>
      <c r="P37" s="812"/>
      <c r="Q37" s="813"/>
      <c r="R37" s="814"/>
      <c r="S37" s="814"/>
      <c r="T37" s="814"/>
      <c r="U37" s="814"/>
      <c r="V37" s="814"/>
      <c r="W37" s="814"/>
      <c r="X37" s="814"/>
      <c r="Y37" s="814"/>
      <c r="Z37" s="814"/>
      <c r="AA37" s="814"/>
      <c r="AB37" s="814"/>
      <c r="AC37" s="814"/>
      <c r="AD37" s="814"/>
      <c r="AE37" s="815"/>
      <c r="AF37" s="816"/>
      <c r="AG37" s="817"/>
      <c r="AH37" s="817"/>
      <c r="AI37" s="817"/>
      <c r="AJ37" s="818"/>
      <c r="AK37" s="875"/>
      <c r="AL37" s="871"/>
      <c r="AM37" s="871"/>
      <c r="AN37" s="871"/>
      <c r="AO37" s="871"/>
      <c r="AP37" s="871"/>
      <c r="AQ37" s="871"/>
      <c r="AR37" s="871"/>
      <c r="AS37" s="871"/>
      <c r="AT37" s="871"/>
      <c r="AU37" s="871"/>
      <c r="AV37" s="871"/>
      <c r="AW37" s="871"/>
      <c r="AX37" s="871"/>
      <c r="AY37" s="871"/>
      <c r="AZ37" s="872"/>
      <c r="BA37" s="872"/>
      <c r="BB37" s="872"/>
      <c r="BC37" s="872"/>
      <c r="BD37" s="872"/>
      <c r="BE37" s="873"/>
      <c r="BF37" s="873"/>
      <c r="BG37" s="873"/>
      <c r="BH37" s="873"/>
      <c r="BI37" s="874"/>
      <c r="BJ37" s="214"/>
      <c r="BK37" s="214"/>
      <c r="BL37" s="214"/>
      <c r="BM37" s="214"/>
      <c r="BN37" s="214"/>
      <c r="BO37" s="222"/>
      <c r="BP37" s="222"/>
      <c r="BQ37" s="219">
        <v>31</v>
      </c>
      <c r="BR37" s="220"/>
      <c r="BS37" s="762"/>
      <c r="BT37" s="763"/>
      <c r="BU37" s="763"/>
      <c r="BV37" s="763"/>
      <c r="BW37" s="763"/>
      <c r="BX37" s="763"/>
      <c r="BY37" s="763"/>
      <c r="BZ37" s="763"/>
      <c r="CA37" s="763"/>
      <c r="CB37" s="763"/>
      <c r="CC37" s="763"/>
      <c r="CD37" s="763"/>
      <c r="CE37" s="763"/>
      <c r="CF37" s="763"/>
      <c r="CG37" s="764"/>
      <c r="CH37" s="792"/>
      <c r="CI37" s="793"/>
      <c r="CJ37" s="793"/>
      <c r="CK37" s="793"/>
      <c r="CL37" s="794"/>
      <c r="CM37" s="792"/>
      <c r="CN37" s="793"/>
      <c r="CO37" s="793"/>
      <c r="CP37" s="793"/>
      <c r="CQ37" s="794"/>
      <c r="CR37" s="792"/>
      <c r="CS37" s="793"/>
      <c r="CT37" s="793"/>
      <c r="CU37" s="793"/>
      <c r="CV37" s="794"/>
      <c r="CW37" s="792"/>
      <c r="CX37" s="793"/>
      <c r="CY37" s="793"/>
      <c r="CZ37" s="793"/>
      <c r="DA37" s="794"/>
      <c r="DB37" s="792"/>
      <c r="DC37" s="793"/>
      <c r="DD37" s="793"/>
      <c r="DE37" s="793"/>
      <c r="DF37" s="794"/>
      <c r="DG37" s="792"/>
      <c r="DH37" s="793"/>
      <c r="DI37" s="793"/>
      <c r="DJ37" s="793"/>
      <c r="DK37" s="794"/>
      <c r="DL37" s="792"/>
      <c r="DM37" s="793"/>
      <c r="DN37" s="793"/>
      <c r="DO37" s="793"/>
      <c r="DP37" s="794"/>
      <c r="DQ37" s="792"/>
      <c r="DR37" s="793"/>
      <c r="DS37" s="793"/>
      <c r="DT37" s="793"/>
      <c r="DU37" s="794"/>
      <c r="DV37" s="762"/>
      <c r="DW37" s="763"/>
      <c r="DX37" s="763"/>
      <c r="DY37" s="763"/>
      <c r="DZ37" s="829"/>
      <c r="EA37" s="212"/>
    </row>
    <row r="38" spans="1:131" ht="26.25" customHeight="1" x14ac:dyDescent="0.2">
      <c r="A38" s="223">
        <v>11</v>
      </c>
      <c r="B38" s="810"/>
      <c r="C38" s="811"/>
      <c r="D38" s="811"/>
      <c r="E38" s="811"/>
      <c r="F38" s="811"/>
      <c r="G38" s="811"/>
      <c r="H38" s="811"/>
      <c r="I38" s="811"/>
      <c r="J38" s="811"/>
      <c r="K38" s="811"/>
      <c r="L38" s="811"/>
      <c r="M38" s="811"/>
      <c r="N38" s="811"/>
      <c r="O38" s="811"/>
      <c r="P38" s="812"/>
      <c r="Q38" s="813"/>
      <c r="R38" s="814"/>
      <c r="S38" s="814"/>
      <c r="T38" s="814"/>
      <c r="U38" s="814"/>
      <c r="V38" s="814"/>
      <c r="W38" s="814"/>
      <c r="X38" s="814"/>
      <c r="Y38" s="814"/>
      <c r="Z38" s="814"/>
      <c r="AA38" s="814"/>
      <c r="AB38" s="814"/>
      <c r="AC38" s="814"/>
      <c r="AD38" s="814"/>
      <c r="AE38" s="815"/>
      <c r="AF38" s="816"/>
      <c r="AG38" s="817"/>
      <c r="AH38" s="817"/>
      <c r="AI38" s="817"/>
      <c r="AJ38" s="818"/>
      <c r="AK38" s="875"/>
      <c r="AL38" s="871"/>
      <c r="AM38" s="871"/>
      <c r="AN38" s="871"/>
      <c r="AO38" s="871"/>
      <c r="AP38" s="871"/>
      <c r="AQ38" s="871"/>
      <c r="AR38" s="871"/>
      <c r="AS38" s="871"/>
      <c r="AT38" s="871"/>
      <c r="AU38" s="871"/>
      <c r="AV38" s="871"/>
      <c r="AW38" s="871"/>
      <c r="AX38" s="871"/>
      <c r="AY38" s="871"/>
      <c r="AZ38" s="872"/>
      <c r="BA38" s="872"/>
      <c r="BB38" s="872"/>
      <c r="BC38" s="872"/>
      <c r="BD38" s="872"/>
      <c r="BE38" s="873"/>
      <c r="BF38" s="873"/>
      <c r="BG38" s="873"/>
      <c r="BH38" s="873"/>
      <c r="BI38" s="874"/>
      <c r="BJ38" s="214"/>
      <c r="BK38" s="214"/>
      <c r="BL38" s="214"/>
      <c r="BM38" s="214"/>
      <c r="BN38" s="214"/>
      <c r="BO38" s="222"/>
      <c r="BP38" s="222"/>
      <c r="BQ38" s="219">
        <v>32</v>
      </c>
      <c r="BR38" s="220"/>
      <c r="BS38" s="762"/>
      <c r="BT38" s="763"/>
      <c r="BU38" s="763"/>
      <c r="BV38" s="763"/>
      <c r="BW38" s="763"/>
      <c r="BX38" s="763"/>
      <c r="BY38" s="763"/>
      <c r="BZ38" s="763"/>
      <c r="CA38" s="763"/>
      <c r="CB38" s="763"/>
      <c r="CC38" s="763"/>
      <c r="CD38" s="763"/>
      <c r="CE38" s="763"/>
      <c r="CF38" s="763"/>
      <c r="CG38" s="764"/>
      <c r="CH38" s="792"/>
      <c r="CI38" s="793"/>
      <c r="CJ38" s="793"/>
      <c r="CK38" s="793"/>
      <c r="CL38" s="794"/>
      <c r="CM38" s="792"/>
      <c r="CN38" s="793"/>
      <c r="CO38" s="793"/>
      <c r="CP38" s="793"/>
      <c r="CQ38" s="794"/>
      <c r="CR38" s="792"/>
      <c r="CS38" s="793"/>
      <c r="CT38" s="793"/>
      <c r="CU38" s="793"/>
      <c r="CV38" s="794"/>
      <c r="CW38" s="792"/>
      <c r="CX38" s="793"/>
      <c r="CY38" s="793"/>
      <c r="CZ38" s="793"/>
      <c r="DA38" s="794"/>
      <c r="DB38" s="792"/>
      <c r="DC38" s="793"/>
      <c r="DD38" s="793"/>
      <c r="DE38" s="793"/>
      <c r="DF38" s="794"/>
      <c r="DG38" s="792"/>
      <c r="DH38" s="793"/>
      <c r="DI38" s="793"/>
      <c r="DJ38" s="793"/>
      <c r="DK38" s="794"/>
      <c r="DL38" s="792"/>
      <c r="DM38" s="793"/>
      <c r="DN38" s="793"/>
      <c r="DO38" s="793"/>
      <c r="DP38" s="794"/>
      <c r="DQ38" s="792"/>
      <c r="DR38" s="793"/>
      <c r="DS38" s="793"/>
      <c r="DT38" s="793"/>
      <c r="DU38" s="794"/>
      <c r="DV38" s="762"/>
      <c r="DW38" s="763"/>
      <c r="DX38" s="763"/>
      <c r="DY38" s="763"/>
      <c r="DZ38" s="829"/>
      <c r="EA38" s="212"/>
    </row>
    <row r="39" spans="1:131" ht="26.25" customHeight="1" x14ac:dyDescent="0.2">
      <c r="A39" s="223">
        <v>12</v>
      </c>
      <c r="B39" s="810"/>
      <c r="C39" s="811"/>
      <c r="D39" s="811"/>
      <c r="E39" s="811"/>
      <c r="F39" s="811"/>
      <c r="G39" s="811"/>
      <c r="H39" s="811"/>
      <c r="I39" s="811"/>
      <c r="J39" s="811"/>
      <c r="K39" s="811"/>
      <c r="L39" s="811"/>
      <c r="M39" s="811"/>
      <c r="N39" s="811"/>
      <c r="O39" s="811"/>
      <c r="P39" s="812"/>
      <c r="Q39" s="813"/>
      <c r="R39" s="814"/>
      <c r="S39" s="814"/>
      <c r="T39" s="814"/>
      <c r="U39" s="814"/>
      <c r="V39" s="814"/>
      <c r="W39" s="814"/>
      <c r="X39" s="814"/>
      <c r="Y39" s="814"/>
      <c r="Z39" s="814"/>
      <c r="AA39" s="814"/>
      <c r="AB39" s="814"/>
      <c r="AC39" s="814"/>
      <c r="AD39" s="814"/>
      <c r="AE39" s="815"/>
      <c r="AF39" s="816"/>
      <c r="AG39" s="817"/>
      <c r="AH39" s="817"/>
      <c r="AI39" s="817"/>
      <c r="AJ39" s="818"/>
      <c r="AK39" s="875"/>
      <c r="AL39" s="871"/>
      <c r="AM39" s="871"/>
      <c r="AN39" s="871"/>
      <c r="AO39" s="871"/>
      <c r="AP39" s="871"/>
      <c r="AQ39" s="871"/>
      <c r="AR39" s="871"/>
      <c r="AS39" s="871"/>
      <c r="AT39" s="871"/>
      <c r="AU39" s="871"/>
      <c r="AV39" s="871"/>
      <c r="AW39" s="871"/>
      <c r="AX39" s="871"/>
      <c r="AY39" s="871"/>
      <c r="AZ39" s="872"/>
      <c r="BA39" s="872"/>
      <c r="BB39" s="872"/>
      <c r="BC39" s="872"/>
      <c r="BD39" s="872"/>
      <c r="BE39" s="873"/>
      <c r="BF39" s="873"/>
      <c r="BG39" s="873"/>
      <c r="BH39" s="873"/>
      <c r="BI39" s="874"/>
      <c r="BJ39" s="214"/>
      <c r="BK39" s="214"/>
      <c r="BL39" s="214"/>
      <c r="BM39" s="214"/>
      <c r="BN39" s="214"/>
      <c r="BO39" s="222"/>
      <c r="BP39" s="222"/>
      <c r="BQ39" s="219">
        <v>33</v>
      </c>
      <c r="BR39" s="220"/>
      <c r="BS39" s="762"/>
      <c r="BT39" s="763"/>
      <c r="BU39" s="763"/>
      <c r="BV39" s="763"/>
      <c r="BW39" s="763"/>
      <c r="BX39" s="763"/>
      <c r="BY39" s="763"/>
      <c r="BZ39" s="763"/>
      <c r="CA39" s="763"/>
      <c r="CB39" s="763"/>
      <c r="CC39" s="763"/>
      <c r="CD39" s="763"/>
      <c r="CE39" s="763"/>
      <c r="CF39" s="763"/>
      <c r="CG39" s="764"/>
      <c r="CH39" s="792"/>
      <c r="CI39" s="793"/>
      <c r="CJ39" s="793"/>
      <c r="CK39" s="793"/>
      <c r="CL39" s="794"/>
      <c r="CM39" s="792"/>
      <c r="CN39" s="793"/>
      <c r="CO39" s="793"/>
      <c r="CP39" s="793"/>
      <c r="CQ39" s="794"/>
      <c r="CR39" s="792"/>
      <c r="CS39" s="793"/>
      <c r="CT39" s="793"/>
      <c r="CU39" s="793"/>
      <c r="CV39" s="794"/>
      <c r="CW39" s="792"/>
      <c r="CX39" s="793"/>
      <c r="CY39" s="793"/>
      <c r="CZ39" s="793"/>
      <c r="DA39" s="794"/>
      <c r="DB39" s="792"/>
      <c r="DC39" s="793"/>
      <c r="DD39" s="793"/>
      <c r="DE39" s="793"/>
      <c r="DF39" s="794"/>
      <c r="DG39" s="792"/>
      <c r="DH39" s="793"/>
      <c r="DI39" s="793"/>
      <c r="DJ39" s="793"/>
      <c r="DK39" s="794"/>
      <c r="DL39" s="792"/>
      <c r="DM39" s="793"/>
      <c r="DN39" s="793"/>
      <c r="DO39" s="793"/>
      <c r="DP39" s="794"/>
      <c r="DQ39" s="792"/>
      <c r="DR39" s="793"/>
      <c r="DS39" s="793"/>
      <c r="DT39" s="793"/>
      <c r="DU39" s="794"/>
      <c r="DV39" s="762"/>
      <c r="DW39" s="763"/>
      <c r="DX39" s="763"/>
      <c r="DY39" s="763"/>
      <c r="DZ39" s="829"/>
      <c r="EA39" s="212"/>
    </row>
    <row r="40" spans="1:131" ht="26.25" customHeight="1" x14ac:dyDescent="0.2">
      <c r="A40" s="219">
        <v>13</v>
      </c>
      <c r="B40" s="810"/>
      <c r="C40" s="811"/>
      <c r="D40" s="811"/>
      <c r="E40" s="811"/>
      <c r="F40" s="811"/>
      <c r="G40" s="811"/>
      <c r="H40" s="811"/>
      <c r="I40" s="811"/>
      <c r="J40" s="811"/>
      <c r="K40" s="811"/>
      <c r="L40" s="811"/>
      <c r="M40" s="811"/>
      <c r="N40" s="811"/>
      <c r="O40" s="811"/>
      <c r="P40" s="812"/>
      <c r="Q40" s="813"/>
      <c r="R40" s="814"/>
      <c r="S40" s="814"/>
      <c r="T40" s="814"/>
      <c r="U40" s="814"/>
      <c r="V40" s="814"/>
      <c r="W40" s="814"/>
      <c r="X40" s="814"/>
      <c r="Y40" s="814"/>
      <c r="Z40" s="814"/>
      <c r="AA40" s="814"/>
      <c r="AB40" s="814"/>
      <c r="AC40" s="814"/>
      <c r="AD40" s="814"/>
      <c r="AE40" s="815"/>
      <c r="AF40" s="816"/>
      <c r="AG40" s="817"/>
      <c r="AH40" s="817"/>
      <c r="AI40" s="817"/>
      <c r="AJ40" s="818"/>
      <c r="AK40" s="875"/>
      <c r="AL40" s="871"/>
      <c r="AM40" s="871"/>
      <c r="AN40" s="871"/>
      <c r="AO40" s="871"/>
      <c r="AP40" s="871"/>
      <c r="AQ40" s="871"/>
      <c r="AR40" s="871"/>
      <c r="AS40" s="871"/>
      <c r="AT40" s="871"/>
      <c r="AU40" s="871"/>
      <c r="AV40" s="871"/>
      <c r="AW40" s="871"/>
      <c r="AX40" s="871"/>
      <c r="AY40" s="871"/>
      <c r="AZ40" s="872"/>
      <c r="BA40" s="872"/>
      <c r="BB40" s="872"/>
      <c r="BC40" s="872"/>
      <c r="BD40" s="872"/>
      <c r="BE40" s="873"/>
      <c r="BF40" s="873"/>
      <c r="BG40" s="873"/>
      <c r="BH40" s="873"/>
      <c r="BI40" s="874"/>
      <c r="BJ40" s="214"/>
      <c r="BK40" s="214"/>
      <c r="BL40" s="214"/>
      <c r="BM40" s="214"/>
      <c r="BN40" s="214"/>
      <c r="BO40" s="222"/>
      <c r="BP40" s="222"/>
      <c r="BQ40" s="219">
        <v>34</v>
      </c>
      <c r="BR40" s="220"/>
      <c r="BS40" s="762"/>
      <c r="BT40" s="763"/>
      <c r="BU40" s="763"/>
      <c r="BV40" s="763"/>
      <c r="BW40" s="763"/>
      <c r="BX40" s="763"/>
      <c r="BY40" s="763"/>
      <c r="BZ40" s="763"/>
      <c r="CA40" s="763"/>
      <c r="CB40" s="763"/>
      <c r="CC40" s="763"/>
      <c r="CD40" s="763"/>
      <c r="CE40" s="763"/>
      <c r="CF40" s="763"/>
      <c r="CG40" s="764"/>
      <c r="CH40" s="792"/>
      <c r="CI40" s="793"/>
      <c r="CJ40" s="793"/>
      <c r="CK40" s="793"/>
      <c r="CL40" s="794"/>
      <c r="CM40" s="792"/>
      <c r="CN40" s="793"/>
      <c r="CO40" s="793"/>
      <c r="CP40" s="793"/>
      <c r="CQ40" s="794"/>
      <c r="CR40" s="792"/>
      <c r="CS40" s="793"/>
      <c r="CT40" s="793"/>
      <c r="CU40" s="793"/>
      <c r="CV40" s="794"/>
      <c r="CW40" s="792"/>
      <c r="CX40" s="793"/>
      <c r="CY40" s="793"/>
      <c r="CZ40" s="793"/>
      <c r="DA40" s="794"/>
      <c r="DB40" s="792"/>
      <c r="DC40" s="793"/>
      <c r="DD40" s="793"/>
      <c r="DE40" s="793"/>
      <c r="DF40" s="794"/>
      <c r="DG40" s="792"/>
      <c r="DH40" s="793"/>
      <c r="DI40" s="793"/>
      <c r="DJ40" s="793"/>
      <c r="DK40" s="794"/>
      <c r="DL40" s="792"/>
      <c r="DM40" s="793"/>
      <c r="DN40" s="793"/>
      <c r="DO40" s="793"/>
      <c r="DP40" s="794"/>
      <c r="DQ40" s="792"/>
      <c r="DR40" s="793"/>
      <c r="DS40" s="793"/>
      <c r="DT40" s="793"/>
      <c r="DU40" s="794"/>
      <c r="DV40" s="762"/>
      <c r="DW40" s="763"/>
      <c r="DX40" s="763"/>
      <c r="DY40" s="763"/>
      <c r="DZ40" s="829"/>
      <c r="EA40" s="212"/>
    </row>
    <row r="41" spans="1:131" ht="26.25" customHeight="1" x14ac:dyDescent="0.2">
      <c r="A41" s="219">
        <v>14</v>
      </c>
      <c r="B41" s="810"/>
      <c r="C41" s="811"/>
      <c r="D41" s="811"/>
      <c r="E41" s="811"/>
      <c r="F41" s="811"/>
      <c r="G41" s="811"/>
      <c r="H41" s="811"/>
      <c r="I41" s="811"/>
      <c r="J41" s="811"/>
      <c r="K41" s="811"/>
      <c r="L41" s="811"/>
      <c r="M41" s="811"/>
      <c r="N41" s="811"/>
      <c r="O41" s="811"/>
      <c r="P41" s="812"/>
      <c r="Q41" s="813"/>
      <c r="R41" s="814"/>
      <c r="S41" s="814"/>
      <c r="T41" s="814"/>
      <c r="U41" s="814"/>
      <c r="V41" s="814"/>
      <c r="W41" s="814"/>
      <c r="X41" s="814"/>
      <c r="Y41" s="814"/>
      <c r="Z41" s="814"/>
      <c r="AA41" s="814"/>
      <c r="AB41" s="814"/>
      <c r="AC41" s="814"/>
      <c r="AD41" s="814"/>
      <c r="AE41" s="815"/>
      <c r="AF41" s="816"/>
      <c r="AG41" s="817"/>
      <c r="AH41" s="817"/>
      <c r="AI41" s="817"/>
      <c r="AJ41" s="818"/>
      <c r="AK41" s="875"/>
      <c r="AL41" s="871"/>
      <c r="AM41" s="871"/>
      <c r="AN41" s="871"/>
      <c r="AO41" s="871"/>
      <c r="AP41" s="871"/>
      <c r="AQ41" s="871"/>
      <c r="AR41" s="871"/>
      <c r="AS41" s="871"/>
      <c r="AT41" s="871"/>
      <c r="AU41" s="871"/>
      <c r="AV41" s="871"/>
      <c r="AW41" s="871"/>
      <c r="AX41" s="871"/>
      <c r="AY41" s="871"/>
      <c r="AZ41" s="872"/>
      <c r="BA41" s="872"/>
      <c r="BB41" s="872"/>
      <c r="BC41" s="872"/>
      <c r="BD41" s="872"/>
      <c r="BE41" s="873"/>
      <c r="BF41" s="873"/>
      <c r="BG41" s="873"/>
      <c r="BH41" s="873"/>
      <c r="BI41" s="874"/>
      <c r="BJ41" s="214"/>
      <c r="BK41" s="214"/>
      <c r="BL41" s="214"/>
      <c r="BM41" s="214"/>
      <c r="BN41" s="214"/>
      <c r="BO41" s="222"/>
      <c r="BP41" s="222"/>
      <c r="BQ41" s="219">
        <v>35</v>
      </c>
      <c r="BR41" s="220"/>
      <c r="BS41" s="762"/>
      <c r="BT41" s="763"/>
      <c r="BU41" s="763"/>
      <c r="BV41" s="763"/>
      <c r="BW41" s="763"/>
      <c r="BX41" s="763"/>
      <c r="BY41" s="763"/>
      <c r="BZ41" s="763"/>
      <c r="CA41" s="763"/>
      <c r="CB41" s="763"/>
      <c r="CC41" s="763"/>
      <c r="CD41" s="763"/>
      <c r="CE41" s="763"/>
      <c r="CF41" s="763"/>
      <c r="CG41" s="764"/>
      <c r="CH41" s="792"/>
      <c r="CI41" s="793"/>
      <c r="CJ41" s="793"/>
      <c r="CK41" s="793"/>
      <c r="CL41" s="794"/>
      <c r="CM41" s="792"/>
      <c r="CN41" s="793"/>
      <c r="CO41" s="793"/>
      <c r="CP41" s="793"/>
      <c r="CQ41" s="794"/>
      <c r="CR41" s="792"/>
      <c r="CS41" s="793"/>
      <c r="CT41" s="793"/>
      <c r="CU41" s="793"/>
      <c r="CV41" s="794"/>
      <c r="CW41" s="792"/>
      <c r="CX41" s="793"/>
      <c r="CY41" s="793"/>
      <c r="CZ41" s="793"/>
      <c r="DA41" s="794"/>
      <c r="DB41" s="792"/>
      <c r="DC41" s="793"/>
      <c r="DD41" s="793"/>
      <c r="DE41" s="793"/>
      <c r="DF41" s="794"/>
      <c r="DG41" s="792"/>
      <c r="DH41" s="793"/>
      <c r="DI41" s="793"/>
      <c r="DJ41" s="793"/>
      <c r="DK41" s="794"/>
      <c r="DL41" s="792"/>
      <c r="DM41" s="793"/>
      <c r="DN41" s="793"/>
      <c r="DO41" s="793"/>
      <c r="DP41" s="794"/>
      <c r="DQ41" s="792"/>
      <c r="DR41" s="793"/>
      <c r="DS41" s="793"/>
      <c r="DT41" s="793"/>
      <c r="DU41" s="794"/>
      <c r="DV41" s="762"/>
      <c r="DW41" s="763"/>
      <c r="DX41" s="763"/>
      <c r="DY41" s="763"/>
      <c r="DZ41" s="829"/>
      <c r="EA41" s="212"/>
    </row>
    <row r="42" spans="1:131" ht="26.25" customHeight="1" x14ac:dyDescent="0.2">
      <c r="A42" s="219">
        <v>15</v>
      </c>
      <c r="B42" s="810"/>
      <c r="C42" s="811"/>
      <c r="D42" s="811"/>
      <c r="E42" s="811"/>
      <c r="F42" s="811"/>
      <c r="G42" s="811"/>
      <c r="H42" s="811"/>
      <c r="I42" s="811"/>
      <c r="J42" s="811"/>
      <c r="K42" s="811"/>
      <c r="L42" s="811"/>
      <c r="M42" s="811"/>
      <c r="N42" s="811"/>
      <c r="O42" s="811"/>
      <c r="P42" s="812"/>
      <c r="Q42" s="813"/>
      <c r="R42" s="814"/>
      <c r="S42" s="814"/>
      <c r="T42" s="814"/>
      <c r="U42" s="814"/>
      <c r="V42" s="814"/>
      <c r="W42" s="814"/>
      <c r="X42" s="814"/>
      <c r="Y42" s="814"/>
      <c r="Z42" s="814"/>
      <c r="AA42" s="814"/>
      <c r="AB42" s="814"/>
      <c r="AC42" s="814"/>
      <c r="AD42" s="814"/>
      <c r="AE42" s="815"/>
      <c r="AF42" s="816"/>
      <c r="AG42" s="817"/>
      <c r="AH42" s="817"/>
      <c r="AI42" s="817"/>
      <c r="AJ42" s="818"/>
      <c r="AK42" s="875"/>
      <c r="AL42" s="871"/>
      <c r="AM42" s="871"/>
      <c r="AN42" s="871"/>
      <c r="AO42" s="871"/>
      <c r="AP42" s="871"/>
      <c r="AQ42" s="871"/>
      <c r="AR42" s="871"/>
      <c r="AS42" s="871"/>
      <c r="AT42" s="871"/>
      <c r="AU42" s="871"/>
      <c r="AV42" s="871"/>
      <c r="AW42" s="871"/>
      <c r="AX42" s="871"/>
      <c r="AY42" s="871"/>
      <c r="AZ42" s="872"/>
      <c r="BA42" s="872"/>
      <c r="BB42" s="872"/>
      <c r="BC42" s="872"/>
      <c r="BD42" s="872"/>
      <c r="BE42" s="873"/>
      <c r="BF42" s="873"/>
      <c r="BG42" s="873"/>
      <c r="BH42" s="873"/>
      <c r="BI42" s="874"/>
      <c r="BJ42" s="214"/>
      <c r="BK42" s="214"/>
      <c r="BL42" s="214"/>
      <c r="BM42" s="214"/>
      <c r="BN42" s="214"/>
      <c r="BO42" s="222"/>
      <c r="BP42" s="222"/>
      <c r="BQ42" s="219">
        <v>36</v>
      </c>
      <c r="BR42" s="220"/>
      <c r="BS42" s="762"/>
      <c r="BT42" s="763"/>
      <c r="BU42" s="763"/>
      <c r="BV42" s="763"/>
      <c r="BW42" s="763"/>
      <c r="BX42" s="763"/>
      <c r="BY42" s="763"/>
      <c r="BZ42" s="763"/>
      <c r="CA42" s="763"/>
      <c r="CB42" s="763"/>
      <c r="CC42" s="763"/>
      <c r="CD42" s="763"/>
      <c r="CE42" s="763"/>
      <c r="CF42" s="763"/>
      <c r="CG42" s="764"/>
      <c r="CH42" s="792"/>
      <c r="CI42" s="793"/>
      <c r="CJ42" s="793"/>
      <c r="CK42" s="793"/>
      <c r="CL42" s="794"/>
      <c r="CM42" s="792"/>
      <c r="CN42" s="793"/>
      <c r="CO42" s="793"/>
      <c r="CP42" s="793"/>
      <c r="CQ42" s="794"/>
      <c r="CR42" s="792"/>
      <c r="CS42" s="793"/>
      <c r="CT42" s="793"/>
      <c r="CU42" s="793"/>
      <c r="CV42" s="794"/>
      <c r="CW42" s="792"/>
      <c r="CX42" s="793"/>
      <c r="CY42" s="793"/>
      <c r="CZ42" s="793"/>
      <c r="DA42" s="794"/>
      <c r="DB42" s="792"/>
      <c r="DC42" s="793"/>
      <c r="DD42" s="793"/>
      <c r="DE42" s="793"/>
      <c r="DF42" s="794"/>
      <c r="DG42" s="792"/>
      <c r="DH42" s="793"/>
      <c r="DI42" s="793"/>
      <c r="DJ42" s="793"/>
      <c r="DK42" s="794"/>
      <c r="DL42" s="792"/>
      <c r="DM42" s="793"/>
      <c r="DN42" s="793"/>
      <c r="DO42" s="793"/>
      <c r="DP42" s="794"/>
      <c r="DQ42" s="792"/>
      <c r="DR42" s="793"/>
      <c r="DS42" s="793"/>
      <c r="DT42" s="793"/>
      <c r="DU42" s="794"/>
      <c r="DV42" s="762"/>
      <c r="DW42" s="763"/>
      <c r="DX42" s="763"/>
      <c r="DY42" s="763"/>
      <c r="DZ42" s="829"/>
      <c r="EA42" s="212"/>
    </row>
    <row r="43" spans="1:131" ht="26.25" customHeight="1" x14ac:dyDescent="0.2">
      <c r="A43" s="219">
        <v>16</v>
      </c>
      <c r="B43" s="810"/>
      <c r="C43" s="811"/>
      <c r="D43" s="811"/>
      <c r="E43" s="811"/>
      <c r="F43" s="811"/>
      <c r="G43" s="811"/>
      <c r="H43" s="811"/>
      <c r="I43" s="811"/>
      <c r="J43" s="811"/>
      <c r="K43" s="811"/>
      <c r="L43" s="811"/>
      <c r="M43" s="811"/>
      <c r="N43" s="811"/>
      <c r="O43" s="811"/>
      <c r="P43" s="812"/>
      <c r="Q43" s="813"/>
      <c r="R43" s="814"/>
      <c r="S43" s="814"/>
      <c r="T43" s="814"/>
      <c r="U43" s="814"/>
      <c r="V43" s="814"/>
      <c r="W43" s="814"/>
      <c r="X43" s="814"/>
      <c r="Y43" s="814"/>
      <c r="Z43" s="814"/>
      <c r="AA43" s="814"/>
      <c r="AB43" s="814"/>
      <c r="AC43" s="814"/>
      <c r="AD43" s="814"/>
      <c r="AE43" s="815"/>
      <c r="AF43" s="816"/>
      <c r="AG43" s="817"/>
      <c r="AH43" s="817"/>
      <c r="AI43" s="817"/>
      <c r="AJ43" s="818"/>
      <c r="AK43" s="875"/>
      <c r="AL43" s="871"/>
      <c r="AM43" s="871"/>
      <c r="AN43" s="871"/>
      <c r="AO43" s="871"/>
      <c r="AP43" s="871"/>
      <c r="AQ43" s="871"/>
      <c r="AR43" s="871"/>
      <c r="AS43" s="871"/>
      <c r="AT43" s="871"/>
      <c r="AU43" s="871"/>
      <c r="AV43" s="871"/>
      <c r="AW43" s="871"/>
      <c r="AX43" s="871"/>
      <c r="AY43" s="871"/>
      <c r="AZ43" s="872"/>
      <c r="BA43" s="872"/>
      <c r="BB43" s="872"/>
      <c r="BC43" s="872"/>
      <c r="BD43" s="872"/>
      <c r="BE43" s="873"/>
      <c r="BF43" s="873"/>
      <c r="BG43" s="873"/>
      <c r="BH43" s="873"/>
      <c r="BI43" s="874"/>
      <c r="BJ43" s="214"/>
      <c r="BK43" s="214"/>
      <c r="BL43" s="214"/>
      <c r="BM43" s="214"/>
      <c r="BN43" s="214"/>
      <c r="BO43" s="222"/>
      <c r="BP43" s="222"/>
      <c r="BQ43" s="219">
        <v>37</v>
      </c>
      <c r="BR43" s="220"/>
      <c r="BS43" s="762"/>
      <c r="BT43" s="763"/>
      <c r="BU43" s="763"/>
      <c r="BV43" s="763"/>
      <c r="BW43" s="763"/>
      <c r="BX43" s="763"/>
      <c r="BY43" s="763"/>
      <c r="BZ43" s="763"/>
      <c r="CA43" s="763"/>
      <c r="CB43" s="763"/>
      <c r="CC43" s="763"/>
      <c r="CD43" s="763"/>
      <c r="CE43" s="763"/>
      <c r="CF43" s="763"/>
      <c r="CG43" s="764"/>
      <c r="CH43" s="792"/>
      <c r="CI43" s="793"/>
      <c r="CJ43" s="793"/>
      <c r="CK43" s="793"/>
      <c r="CL43" s="794"/>
      <c r="CM43" s="792"/>
      <c r="CN43" s="793"/>
      <c r="CO43" s="793"/>
      <c r="CP43" s="793"/>
      <c r="CQ43" s="794"/>
      <c r="CR43" s="792"/>
      <c r="CS43" s="793"/>
      <c r="CT43" s="793"/>
      <c r="CU43" s="793"/>
      <c r="CV43" s="794"/>
      <c r="CW43" s="792"/>
      <c r="CX43" s="793"/>
      <c r="CY43" s="793"/>
      <c r="CZ43" s="793"/>
      <c r="DA43" s="794"/>
      <c r="DB43" s="792"/>
      <c r="DC43" s="793"/>
      <c r="DD43" s="793"/>
      <c r="DE43" s="793"/>
      <c r="DF43" s="794"/>
      <c r="DG43" s="792"/>
      <c r="DH43" s="793"/>
      <c r="DI43" s="793"/>
      <c r="DJ43" s="793"/>
      <c r="DK43" s="794"/>
      <c r="DL43" s="792"/>
      <c r="DM43" s="793"/>
      <c r="DN43" s="793"/>
      <c r="DO43" s="793"/>
      <c r="DP43" s="794"/>
      <c r="DQ43" s="792"/>
      <c r="DR43" s="793"/>
      <c r="DS43" s="793"/>
      <c r="DT43" s="793"/>
      <c r="DU43" s="794"/>
      <c r="DV43" s="762"/>
      <c r="DW43" s="763"/>
      <c r="DX43" s="763"/>
      <c r="DY43" s="763"/>
      <c r="DZ43" s="829"/>
      <c r="EA43" s="212"/>
    </row>
    <row r="44" spans="1:131" ht="26.25" customHeight="1" x14ac:dyDescent="0.2">
      <c r="A44" s="219">
        <v>17</v>
      </c>
      <c r="B44" s="810"/>
      <c r="C44" s="811"/>
      <c r="D44" s="811"/>
      <c r="E44" s="811"/>
      <c r="F44" s="811"/>
      <c r="G44" s="811"/>
      <c r="H44" s="811"/>
      <c r="I44" s="811"/>
      <c r="J44" s="811"/>
      <c r="K44" s="811"/>
      <c r="L44" s="811"/>
      <c r="M44" s="811"/>
      <c r="N44" s="811"/>
      <c r="O44" s="811"/>
      <c r="P44" s="812"/>
      <c r="Q44" s="813"/>
      <c r="R44" s="814"/>
      <c r="S44" s="814"/>
      <c r="T44" s="814"/>
      <c r="U44" s="814"/>
      <c r="V44" s="814"/>
      <c r="W44" s="814"/>
      <c r="X44" s="814"/>
      <c r="Y44" s="814"/>
      <c r="Z44" s="814"/>
      <c r="AA44" s="814"/>
      <c r="AB44" s="814"/>
      <c r="AC44" s="814"/>
      <c r="AD44" s="814"/>
      <c r="AE44" s="815"/>
      <c r="AF44" s="816"/>
      <c r="AG44" s="817"/>
      <c r="AH44" s="817"/>
      <c r="AI44" s="817"/>
      <c r="AJ44" s="818"/>
      <c r="AK44" s="875"/>
      <c r="AL44" s="871"/>
      <c r="AM44" s="871"/>
      <c r="AN44" s="871"/>
      <c r="AO44" s="871"/>
      <c r="AP44" s="871"/>
      <c r="AQ44" s="871"/>
      <c r="AR44" s="871"/>
      <c r="AS44" s="871"/>
      <c r="AT44" s="871"/>
      <c r="AU44" s="871"/>
      <c r="AV44" s="871"/>
      <c r="AW44" s="871"/>
      <c r="AX44" s="871"/>
      <c r="AY44" s="871"/>
      <c r="AZ44" s="872"/>
      <c r="BA44" s="872"/>
      <c r="BB44" s="872"/>
      <c r="BC44" s="872"/>
      <c r="BD44" s="872"/>
      <c r="BE44" s="873"/>
      <c r="BF44" s="873"/>
      <c r="BG44" s="873"/>
      <c r="BH44" s="873"/>
      <c r="BI44" s="874"/>
      <c r="BJ44" s="214"/>
      <c r="BK44" s="214"/>
      <c r="BL44" s="214"/>
      <c r="BM44" s="214"/>
      <c r="BN44" s="214"/>
      <c r="BO44" s="222"/>
      <c r="BP44" s="222"/>
      <c r="BQ44" s="219">
        <v>38</v>
      </c>
      <c r="BR44" s="220"/>
      <c r="BS44" s="762"/>
      <c r="BT44" s="763"/>
      <c r="BU44" s="763"/>
      <c r="BV44" s="763"/>
      <c r="BW44" s="763"/>
      <c r="BX44" s="763"/>
      <c r="BY44" s="763"/>
      <c r="BZ44" s="763"/>
      <c r="CA44" s="763"/>
      <c r="CB44" s="763"/>
      <c r="CC44" s="763"/>
      <c r="CD44" s="763"/>
      <c r="CE44" s="763"/>
      <c r="CF44" s="763"/>
      <c r="CG44" s="764"/>
      <c r="CH44" s="792"/>
      <c r="CI44" s="793"/>
      <c r="CJ44" s="793"/>
      <c r="CK44" s="793"/>
      <c r="CL44" s="794"/>
      <c r="CM44" s="792"/>
      <c r="CN44" s="793"/>
      <c r="CO44" s="793"/>
      <c r="CP44" s="793"/>
      <c r="CQ44" s="794"/>
      <c r="CR44" s="792"/>
      <c r="CS44" s="793"/>
      <c r="CT44" s="793"/>
      <c r="CU44" s="793"/>
      <c r="CV44" s="794"/>
      <c r="CW44" s="792"/>
      <c r="CX44" s="793"/>
      <c r="CY44" s="793"/>
      <c r="CZ44" s="793"/>
      <c r="DA44" s="794"/>
      <c r="DB44" s="792"/>
      <c r="DC44" s="793"/>
      <c r="DD44" s="793"/>
      <c r="DE44" s="793"/>
      <c r="DF44" s="794"/>
      <c r="DG44" s="792"/>
      <c r="DH44" s="793"/>
      <c r="DI44" s="793"/>
      <c r="DJ44" s="793"/>
      <c r="DK44" s="794"/>
      <c r="DL44" s="792"/>
      <c r="DM44" s="793"/>
      <c r="DN44" s="793"/>
      <c r="DO44" s="793"/>
      <c r="DP44" s="794"/>
      <c r="DQ44" s="792"/>
      <c r="DR44" s="793"/>
      <c r="DS44" s="793"/>
      <c r="DT44" s="793"/>
      <c r="DU44" s="794"/>
      <c r="DV44" s="762"/>
      <c r="DW44" s="763"/>
      <c r="DX44" s="763"/>
      <c r="DY44" s="763"/>
      <c r="DZ44" s="829"/>
      <c r="EA44" s="212"/>
    </row>
    <row r="45" spans="1:131" ht="26.25" customHeight="1" x14ac:dyDescent="0.2">
      <c r="A45" s="219">
        <v>18</v>
      </c>
      <c r="B45" s="810"/>
      <c r="C45" s="811"/>
      <c r="D45" s="811"/>
      <c r="E45" s="811"/>
      <c r="F45" s="811"/>
      <c r="G45" s="811"/>
      <c r="H45" s="811"/>
      <c r="I45" s="811"/>
      <c r="J45" s="811"/>
      <c r="K45" s="811"/>
      <c r="L45" s="811"/>
      <c r="M45" s="811"/>
      <c r="N45" s="811"/>
      <c r="O45" s="811"/>
      <c r="P45" s="812"/>
      <c r="Q45" s="813"/>
      <c r="R45" s="814"/>
      <c r="S45" s="814"/>
      <c r="T45" s="814"/>
      <c r="U45" s="814"/>
      <c r="V45" s="814"/>
      <c r="W45" s="814"/>
      <c r="X45" s="814"/>
      <c r="Y45" s="814"/>
      <c r="Z45" s="814"/>
      <c r="AA45" s="814"/>
      <c r="AB45" s="814"/>
      <c r="AC45" s="814"/>
      <c r="AD45" s="814"/>
      <c r="AE45" s="815"/>
      <c r="AF45" s="816"/>
      <c r="AG45" s="817"/>
      <c r="AH45" s="817"/>
      <c r="AI45" s="817"/>
      <c r="AJ45" s="818"/>
      <c r="AK45" s="875"/>
      <c r="AL45" s="871"/>
      <c r="AM45" s="871"/>
      <c r="AN45" s="871"/>
      <c r="AO45" s="871"/>
      <c r="AP45" s="871"/>
      <c r="AQ45" s="871"/>
      <c r="AR45" s="871"/>
      <c r="AS45" s="871"/>
      <c r="AT45" s="871"/>
      <c r="AU45" s="871"/>
      <c r="AV45" s="871"/>
      <c r="AW45" s="871"/>
      <c r="AX45" s="871"/>
      <c r="AY45" s="871"/>
      <c r="AZ45" s="872"/>
      <c r="BA45" s="872"/>
      <c r="BB45" s="872"/>
      <c r="BC45" s="872"/>
      <c r="BD45" s="872"/>
      <c r="BE45" s="873"/>
      <c r="BF45" s="873"/>
      <c r="BG45" s="873"/>
      <c r="BH45" s="873"/>
      <c r="BI45" s="874"/>
      <c r="BJ45" s="214"/>
      <c r="BK45" s="214"/>
      <c r="BL45" s="214"/>
      <c r="BM45" s="214"/>
      <c r="BN45" s="214"/>
      <c r="BO45" s="222"/>
      <c r="BP45" s="222"/>
      <c r="BQ45" s="219">
        <v>39</v>
      </c>
      <c r="BR45" s="220"/>
      <c r="BS45" s="762"/>
      <c r="BT45" s="763"/>
      <c r="BU45" s="763"/>
      <c r="BV45" s="763"/>
      <c r="BW45" s="763"/>
      <c r="BX45" s="763"/>
      <c r="BY45" s="763"/>
      <c r="BZ45" s="763"/>
      <c r="CA45" s="763"/>
      <c r="CB45" s="763"/>
      <c r="CC45" s="763"/>
      <c r="CD45" s="763"/>
      <c r="CE45" s="763"/>
      <c r="CF45" s="763"/>
      <c r="CG45" s="764"/>
      <c r="CH45" s="792"/>
      <c r="CI45" s="793"/>
      <c r="CJ45" s="793"/>
      <c r="CK45" s="793"/>
      <c r="CL45" s="794"/>
      <c r="CM45" s="792"/>
      <c r="CN45" s="793"/>
      <c r="CO45" s="793"/>
      <c r="CP45" s="793"/>
      <c r="CQ45" s="794"/>
      <c r="CR45" s="792"/>
      <c r="CS45" s="793"/>
      <c r="CT45" s="793"/>
      <c r="CU45" s="793"/>
      <c r="CV45" s="794"/>
      <c r="CW45" s="792"/>
      <c r="CX45" s="793"/>
      <c r="CY45" s="793"/>
      <c r="CZ45" s="793"/>
      <c r="DA45" s="794"/>
      <c r="DB45" s="792"/>
      <c r="DC45" s="793"/>
      <c r="DD45" s="793"/>
      <c r="DE45" s="793"/>
      <c r="DF45" s="794"/>
      <c r="DG45" s="792"/>
      <c r="DH45" s="793"/>
      <c r="DI45" s="793"/>
      <c r="DJ45" s="793"/>
      <c r="DK45" s="794"/>
      <c r="DL45" s="792"/>
      <c r="DM45" s="793"/>
      <c r="DN45" s="793"/>
      <c r="DO45" s="793"/>
      <c r="DP45" s="794"/>
      <c r="DQ45" s="792"/>
      <c r="DR45" s="793"/>
      <c r="DS45" s="793"/>
      <c r="DT45" s="793"/>
      <c r="DU45" s="794"/>
      <c r="DV45" s="762"/>
      <c r="DW45" s="763"/>
      <c r="DX45" s="763"/>
      <c r="DY45" s="763"/>
      <c r="DZ45" s="829"/>
      <c r="EA45" s="212"/>
    </row>
    <row r="46" spans="1:131" ht="26.25" customHeight="1" x14ac:dyDescent="0.2">
      <c r="A46" s="219">
        <v>19</v>
      </c>
      <c r="B46" s="810"/>
      <c r="C46" s="811"/>
      <c r="D46" s="811"/>
      <c r="E46" s="811"/>
      <c r="F46" s="811"/>
      <c r="G46" s="811"/>
      <c r="H46" s="811"/>
      <c r="I46" s="811"/>
      <c r="J46" s="811"/>
      <c r="K46" s="811"/>
      <c r="L46" s="811"/>
      <c r="M46" s="811"/>
      <c r="N46" s="811"/>
      <c r="O46" s="811"/>
      <c r="P46" s="812"/>
      <c r="Q46" s="813"/>
      <c r="R46" s="814"/>
      <c r="S46" s="814"/>
      <c r="T46" s="814"/>
      <c r="U46" s="814"/>
      <c r="V46" s="814"/>
      <c r="W46" s="814"/>
      <c r="X46" s="814"/>
      <c r="Y46" s="814"/>
      <c r="Z46" s="814"/>
      <c r="AA46" s="814"/>
      <c r="AB46" s="814"/>
      <c r="AC46" s="814"/>
      <c r="AD46" s="814"/>
      <c r="AE46" s="815"/>
      <c r="AF46" s="816"/>
      <c r="AG46" s="817"/>
      <c r="AH46" s="817"/>
      <c r="AI46" s="817"/>
      <c r="AJ46" s="818"/>
      <c r="AK46" s="875"/>
      <c r="AL46" s="871"/>
      <c r="AM46" s="871"/>
      <c r="AN46" s="871"/>
      <c r="AO46" s="871"/>
      <c r="AP46" s="871"/>
      <c r="AQ46" s="871"/>
      <c r="AR46" s="871"/>
      <c r="AS46" s="871"/>
      <c r="AT46" s="871"/>
      <c r="AU46" s="871"/>
      <c r="AV46" s="871"/>
      <c r="AW46" s="871"/>
      <c r="AX46" s="871"/>
      <c r="AY46" s="871"/>
      <c r="AZ46" s="872"/>
      <c r="BA46" s="872"/>
      <c r="BB46" s="872"/>
      <c r="BC46" s="872"/>
      <c r="BD46" s="872"/>
      <c r="BE46" s="873"/>
      <c r="BF46" s="873"/>
      <c r="BG46" s="873"/>
      <c r="BH46" s="873"/>
      <c r="BI46" s="874"/>
      <c r="BJ46" s="214"/>
      <c r="BK46" s="214"/>
      <c r="BL46" s="214"/>
      <c r="BM46" s="214"/>
      <c r="BN46" s="214"/>
      <c r="BO46" s="222"/>
      <c r="BP46" s="222"/>
      <c r="BQ46" s="219">
        <v>40</v>
      </c>
      <c r="BR46" s="220"/>
      <c r="BS46" s="762"/>
      <c r="BT46" s="763"/>
      <c r="BU46" s="763"/>
      <c r="BV46" s="763"/>
      <c r="BW46" s="763"/>
      <c r="BX46" s="763"/>
      <c r="BY46" s="763"/>
      <c r="BZ46" s="763"/>
      <c r="CA46" s="763"/>
      <c r="CB46" s="763"/>
      <c r="CC46" s="763"/>
      <c r="CD46" s="763"/>
      <c r="CE46" s="763"/>
      <c r="CF46" s="763"/>
      <c r="CG46" s="764"/>
      <c r="CH46" s="792"/>
      <c r="CI46" s="793"/>
      <c r="CJ46" s="793"/>
      <c r="CK46" s="793"/>
      <c r="CL46" s="794"/>
      <c r="CM46" s="792"/>
      <c r="CN46" s="793"/>
      <c r="CO46" s="793"/>
      <c r="CP46" s="793"/>
      <c r="CQ46" s="794"/>
      <c r="CR46" s="792"/>
      <c r="CS46" s="793"/>
      <c r="CT46" s="793"/>
      <c r="CU46" s="793"/>
      <c r="CV46" s="794"/>
      <c r="CW46" s="792"/>
      <c r="CX46" s="793"/>
      <c r="CY46" s="793"/>
      <c r="CZ46" s="793"/>
      <c r="DA46" s="794"/>
      <c r="DB46" s="792"/>
      <c r="DC46" s="793"/>
      <c r="DD46" s="793"/>
      <c r="DE46" s="793"/>
      <c r="DF46" s="794"/>
      <c r="DG46" s="792"/>
      <c r="DH46" s="793"/>
      <c r="DI46" s="793"/>
      <c r="DJ46" s="793"/>
      <c r="DK46" s="794"/>
      <c r="DL46" s="792"/>
      <c r="DM46" s="793"/>
      <c r="DN46" s="793"/>
      <c r="DO46" s="793"/>
      <c r="DP46" s="794"/>
      <c r="DQ46" s="792"/>
      <c r="DR46" s="793"/>
      <c r="DS46" s="793"/>
      <c r="DT46" s="793"/>
      <c r="DU46" s="794"/>
      <c r="DV46" s="762"/>
      <c r="DW46" s="763"/>
      <c r="DX46" s="763"/>
      <c r="DY46" s="763"/>
      <c r="DZ46" s="829"/>
      <c r="EA46" s="212"/>
    </row>
    <row r="47" spans="1:131" ht="26.25" customHeight="1" x14ac:dyDescent="0.2">
      <c r="A47" s="219">
        <v>20</v>
      </c>
      <c r="B47" s="810"/>
      <c r="C47" s="811"/>
      <c r="D47" s="811"/>
      <c r="E47" s="811"/>
      <c r="F47" s="811"/>
      <c r="G47" s="811"/>
      <c r="H47" s="811"/>
      <c r="I47" s="811"/>
      <c r="J47" s="811"/>
      <c r="K47" s="811"/>
      <c r="L47" s="811"/>
      <c r="M47" s="811"/>
      <c r="N47" s="811"/>
      <c r="O47" s="811"/>
      <c r="P47" s="812"/>
      <c r="Q47" s="813"/>
      <c r="R47" s="814"/>
      <c r="S47" s="814"/>
      <c r="T47" s="814"/>
      <c r="U47" s="814"/>
      <c r="V47" s="814"/>
      <c r="W47" s="814"/>
      <c r="X47" s="814"/>
      <c r="Y47" s="814"/>
      <c r="Z47" s="814"/>
      <c r="AA47" s="814"/>
      <c r="AB47" s="814"/>
      <c r="AC47" s="814"/>
      <c r="AD47" s="814"/>
      <c r="AE47" s="815"/>
      <c r="AF47" s="816"/>
      <c r="AG47" s="817"/>
      <c r="AH47" s="817"/>
      <c r="AI47" s="817"/>
      <c r="AJ47" s="818"/>
      <c r="AK47" s="875"/>
      <c r="AL47" s="871"/>
      <c r="AM47" s="871"/>
      <c r="AN47" s="871"/>
      <c r="AO47" s="871"/>
      <c r="AP47" s="871"/>
      <c r="AQ47" s="871"/>
      <c r="AR47" s="871"/>
      <c r="AS47" s="871"/>
      <c r="AT47" s="871"/>
      <c r="AU47" s="871"/>
      <c r="AV47" s="871"/>
      <c r="AW47" s="871"/>
      <c r="AX47" s="871"/>
      <c r="AY47" s="871"/>
      <c r="AZ47" s="872"/>
      <c r="BA47" s="872"/>
      <c r="BB47" s="872"/>
      <c r="BC47" s="872"/>
      <c r="BD47" s="872"/>
      <c r="BE47" s="873"/>
      <c r="BF47" s="873"/>
      <c r="BG47" s="873"/>
      <c r="BH47" s="873"/>
      <c r="BI47" s="874"/>
      <c r="BJ47" s="214"/>
      <c r="BK47" s="214"/>
      <c r="BL47" s="214"/>
      <c r="BM47" s="214"/>
      <c r="BN47" s="214"/>
      <c r="BO47" s="222"/>
      <c r="BP47" s="222"/>
      <c r="BQ47" s="219">
        <v>41</v>
      </c>
      <c r="BR47" s="220"/>
      <c r="BS47" s="762"/>
      <c r="BT47" s="763"/>
      <c r="BU47" s="763"/>
      <c r="BV47" s="763"/>
      <c r="BW47" s="763"/>
      <c r="BX47" s="763"/>
      <c r="BY47" s="763"/>
      <c r="BZ47" s="763"/>
      <c r="CA47" s="763"/>
      <c r="CB47" s="763"/>
      <c r="CC47" s="763"/>
      <c r="CD47" s="763"/>
      <c r="CE47" s="763"/>
      <c r="CF47" s="763"/>
      <c r="CG47" s="764"/>
      <c r="CH47" s="792"/>
      <c r="CI47" s="793"/>
      <c r="CJ47" s="793"/>
      <c r="CK47" s="793"/>
      <c r="CL47" s="794"/>
      <c r="CM47" s="792"/>
      <c r="CN47" s="793"/>
      <c r="CO47" s="793"/>
      <c r="CP47" s="793"/>
      <c r="CQ47" s="794"/>
      <c r="CR47" s="792"/>
      <c r="CS47" s="793"/>
      <c r="CT47" s="793"/>
      <c r="CU47" s="793"/>
      <c r="CV47" s="794"/>
      <c r="CW47" s="792"/>
      <c r="CX47" s="793"/>
      <c r="CY47" s="793"/>
      <c r="CZ47" s="793"/>
      <c r="DA47" s="794"/>
      <c r="DB47" s="792"/>
      <c r="DC47" s="793"/>
      <c r="DD47" s="793"/>
      <c r="DE47" s="793"/>
      <c r="DF47" s="794"/>
      <c r="DG47" s="792"/>
      <c r="DH47" s="793"/>
      <c r="DI47" s="793"/>
      <c r="DJ47" s="793"/>
      <c r="DK47" s="794"/>
      <c r="DL47" s="792"/>
      <c r="DM47" s="793"/>
      <c r="DN47" s="793"/>
      <c r="DO47" s="793"/>
      <c r="DP47" s="794"/>
      <c r="DQ47" s="792"/>
      <c r="DR47" s="793"/>
      <c r="DS47" s="793"/>
      <c r="DT47" s="793"/>
      <c r="DU47" s="794"/>
      <c r="DV47" s="762"/>
      <c r="DW47" s="763"/>
      <c r="DX47" s="763"/>
      <c r="DY47" s="763"/>
      <c r="DZ47" s="829"/>
      <c r="EA47" s="212"/>
    </row>
    <row r="48" spans="1:131" ht="26.25" customHeight="1" x14ac:dyDescent="0.2">
      <c r="A48" s="219">
        <v>21</v>
      </c>
      <c r="B48" s="810"/>
      <c r="C48" s="811"/>
      <c r="D48" s="811"/>
      <c r="E48" s="811"/>
      <c r="F48" s="811"/>
      <c r="G48" s="811"/>
      <c r="H48" s="811"/>
      <c r="I48" s="811"/>
      <c r="J48" s="811"/>
      <c r="K48" s="811"/>
      <c r="L48" s="811"/>
      <c r="M48" s="811"/>
      <c r="N48" s="811"/>
      <c r="O48" s="811"/>
      <c r="P48" s="812"/>
      <c r="Q48" s="813"/>
      <c r="R48" s="814"/>
      <c r="S48" s="814"/>
      <c r="T48" s="814"/>
      <c r="U48" s="814"/>
      <c r="V48" s="814"/>
      <c r="W48" s="814"/>
      <c r="X48" s="814"/>
      <c r="Y48" s="814"/>
      <c r="Z48" s="814"/>
      <c r="AA48" s="814"/>
      <c r="AB48" s="814"/>
      <c r="AC48" s="814"/>
      <c r="AD48" s="814"/>
      <c r="AE48" s="815"/>
      <c r="AF48" s="816"/>
      <c r="AG48" s="817"/>
      <c r="AH48" s="817"/>
      <c r="AI48" s="817"/>
      <c r="AJ48" s="818"/>
      <c r="AK48" s="875"/>
      <c r="AL48" s="871"/>
      <c r="AM48" s="871"/>
      <c r="AN48" s="871"/>
      <c r="AO48" s="871"/>
      <c r="AP48" s="871"/>
      <c r="AQ48" s="871"/>
      <c r="AR48" s="871"/>
      <c r="AS48" s="871"/>
      <c r="AT48" s="871"/>
      <c r="AU48" s="871"/>
      <c r="AV48" s="871"/>
      <c r="AW48" s="871"/>
      <c r="AX48" s="871"/>
      <c r="AY48" s="871"/>
      <c r="AZ48" s="872"/>
      <c r="BA48" s="872"/>
      <c r="BB48" s="872"/>
      <c r="BC48" s="872"/>
      <c r="BD48" s="872"/>
      <c r="BE48" s="873"/>
      <c r="BF48" s="873"/>
      <c r="BG48" s="873"/>
      <c r="BH48" s="873"/>
      <c r="BI48" s="874"/>
      <c r="BJ48" s="214"/>
      <c r="BK48" s="214"/>
      <c r="BL48" s="214"/>
      <c r="BM48" s="214"/>
      <c r="BN48" s="214"/>
      <c r="BO48" s="222"/>
      <c r="BP48" s="222"/>
      <c r="BQ48" s="219">
        <v>42</v>
      </c>
      <c r="BR48" s="220"/>
      <c r="BS48" s="762"/>
      <c r="BT48" s="763"/>
      <c r="BU48" s="763"/>
      <c r="BV48" s="763"/>
      <c r="BW48" s="763"/>
      <c r="BX48" s="763"/>
      <c r="BY48" s="763"/>
      <c r="BZ48" s="763"/>
      <c r="CA48" s="763"/>
      <c r="CB48" s="763"/>
      <c r="CC48" s="763"/>
      <c r="CD48" s="763"/>
      <c r="CE48" s="763"/>
      <c r="CF48" s="763"/>
      <c r="CG48" s="764"/>
      <c r="CH48" s="792"/>
      <c r="CI48" s="793"/>
      <c r="CJ48" s="793"/>
      <c r="CK48" s="793"/>
      <c r="CL48" s="794"/>
      <c r="CM48" s="792"/>
      <c r="CN48" s="793"/>
      <c r="CO48" s="793"/>
      <c r="CP48" s="793"/>
      <c r="CQ48" s="794"/>
      <c r="CR48" s="792"/>
      <c r="CS48" s="793"/>
      <c r="CT48" s="793"/>
      <c r="CU48" s="793"/>
      <c r="CV48" s="794"/>
      <c r="CW48" s="792"/>
      <c r="CX48" s="793"/>
      <c r="CY48" s="793"/>
      <c r="CZ48" s="793"/>
      <c r="DA48" s="794"/>
      <c r="DB48" s="792"/>
      <c r="DC48" s="793"/>
      <c r="DD48" s="793"/>
      <c r="DE48" s="793"/>
      <c r="DF48" s="794"/>
      <c r="DG48" s="792"/>
      <c r="DH48" s="793"/>
      <c r="DI48" s="793"/>
      <c r="DJ48" s="793"/>
      <c r="DK48" s="794"/>
      <c r="DL48" s="792"/>
      <c r="DM48" s="793"/>
      <c r="DN48" s="793"/>
      <c r="DO48" s="793"/>
      <c r="DP48" s="794"/>
      <c r="DQ48" s="792"/>
      <c r="DR48" s="793"/>
      <c r="DS48" s="793"/>
      <c r="DT48" s="793"/>
      <c r="DU48" s="794"/>
      <c r="DV48" s="762"/>
      <c r="DW48" s="763"/>
      <c r="DX48" s="763"/>
      <c r="DY48" s="763"/>
      <c r="DZ48" s="829"/>
      <c r="EA48" s="212"/>
    </row>
    <row r="49" spans="1:131" ht="26.25" customHeight="1" x14ac:dyDescent="0.2">
      <c r="A49" s="219">
        <v>22</v>
      </c>
      <c r="B49" s="810"/>
      <c r="C49" s="811"/>
      <c r="D49" s="811"/>
      <c r="E49" s="811"/>
      <c r="F49" s="811"/>
      <c r="G49" s="811"/>
      <c r="H49" s="811"/>
      <c r="I49" s="811"/>
      <c r="J49" s="811"/>
      <c r="K49" s="811"/>
      <c r="L49" s="811"/>
      <c r="M49" s="811"/>
      <c r="N49" s="811"/>
      <c r="O49" s="811"/>
      <c r="P49" s="812"/>
      <c r="Q49" s="813"/>
      <c r="R49" s="814"/>
      <c r="S49" s="814"/>
      <c r="T49" s="814"/>
      <c r="U49" s="814"/>
      <c r="V49" s="814"/>
      <c r="W49" s="814"/>
      <c r="X49" s="814"/>
      <c r="Y49" s="814"/>
      <c r="Z49" s="814"/>
      <c r="AA49" s="814"/>
      <c r="AB49" s="814"/>
      <c r="AC49" s="814"/>
      <c r="AD49" s="814"/>
      <c r="AE49" s="815"/>
      <c r="AF49" s="816"/>
      <c r="AG49" s="817"/>
      <c r="AH49" s="817"/>
      <c r="AI49" s="817"/>
      <c r="AJ49" s="818"/>
      <c r="AK49" s="875"/>
      <c r="AL49" s="871"/>
      <c r="AM49" s="871"/>
      <c r="AN49" s="871"/>
      <c r="AO49" s="871"/>
      <c r="AP49" s="871"/>
      <c r="AQ49" s="871"/>
      <c r="AR49" s="871"/>
      <c r="AS49" s="871"/>
      <c r="AT49" s="871"/>
      <c r="AU49" s="871"/>
      <c r="AV49" s="871"/>
      <c r="AW49" s="871"/>
      <c r="AX49" s="871"/>
      <c r="AY49" s="871"/>
      <c r="AZ49" s="872"/>
      <c r="BA49" s="872"/>
      <c r="BB49" s="872"/>
      <c r="BC49" s="872"/>
      <c r="BD49" s="872"/>
      <c r="BE49" s="873"/>
      <c r="BF49" s="873"/>
      <c r="BG49" s="873"/>
      <c r="BH49" s="873"/>
      <c r="BI49" s="874"/>
      <c r="BJ49" s="214"/>
      <c r="BK49" s="214"/>
      <c r="BL49" s="214"/>
      <c r="BM49" s="214"/>
      <c r="BN49" s="214"/>
      <c r="BO49" s="222"/>
      <c r="BP49" s="222"/>
      <c r="BQ49" s="219">
        <v>43</v>
      </c>
      <c r="BR49" s="220"/>
      <c r="BS49" s="762"/>
      <c r="BT49" s="763"/>
      <c r="BU49" s="763"/>
      <c r="BV49" s="763"/>
      <c r="BW49" s="763"/>
      <c r="BX49" s="763"/>
      <c r="BY49" s="763"/>
      <c r="BZ49" s="763"/>
      <c r="CA49" s="763"/>
      <c r="CB49" s="763"/>
      <c r="CC49" s="763"/>
      <c r="CD49" s="763"/>
      <c r="CE49" s="763"/>
      <c r="CF49" s="763"/>
      <c r="CG49" s="764"/>
      <c r="CH49" s="792"/>
      <c r="CI49" s="793"/>
      <c r="CJ49" s="793"/>
      <c r="CK49" s="793"/>
      <c r="CL49" s="794"/>
      <c r="CM49" s="792"/>
      <c r="CN49" s="793"/>
      <c r="CO49" s="793"/>
      <c r="CP49" s="793"/>
      <c r="CQ49" s="794"/>
      <c r="CR49" s="792"/>
      <c r="CS49" s="793"/>
      <c r="CT49" s="793"/>
      <c r="CU49" s="793"/>
      <c r="CV49" s="794"/>
      <c r="CW49" s="792"/>
      <c r="CX49" s="793"/>
      <c r="CY49" s="793"/>
      <c r="CZ49" s="793"/>
      <c r="DA49" s="794"/>
      <c r="DB49" s="792"/>
      <c r="DC49" s="793"/>
      <c r="DD49" s="793"/>
      <c r="DE49" s="793"/>
      <c r="DF49" s="794"/>
      <c r="DG49" s="792"/>
      <c r="DH49" s="793"/>
      <c r="DI49" s="793"/>
      <c r="DJ49" s="793"/>
      <c r="DK49" s="794"/>
      <c r="DL49" s="792"/>
      <c r="DM49" s="793"/>
      <c r="DN49" s="793"/>
      <c r="DO49" s="793"/>
      <c r="DP49" s="794"/>
      <c r="DQ49" s="792"/>
      <c r="DR49" s="793"/>
      <c r="DS49" s="793"/>
      <c r="DT49" s="793"/>
      <c r="DU49" s="794"/>
      <c r="DV49" s="762"/>
      <c r="DW49" s="763"/>
      <c r="DX49" s="763"/>
      <c r="DY49" s="763"/>
      <c r="DZ49" s="829"/>
      <c r="EA49" s="212"/>
    </row>
    <row r="50" spans="1:131" ht="26.25" customHeight="1" x14ac:dyDescent="0.2">
      <c r="A50" s="219">
        <v>23</v>
      </c>
      <c r="B50" s="810"/>
      <c r="C50" s="811"/>
      <c r="D50" s="811"/>
      <c r="E50" s="811"/>
      <c r="F50" s="811"/>
      <c r="G50" s="811"/>
      <c r="H50" s="811"/>
      <c r="I50" s="811"/>
      <c r="J50" s="811"/>
      <c r="K50" s="811"/>
      <c r="L50" s="811"/>
      <c r="M50" s="811"/>
      <c r="N50" s="811"/>
      <c r="O50" s="811"/>
      <c r="P50" s="812"/>
      <c r="Q50" s="876"/>
      <c r="R50" s="877"/>
      <c r="S50" s="877"/>
      <c r="T50" s="877"/>
      <c r="U50" s="877"/>
      <c r="V50" s="877"/>
      <c r="W50" s="877"/>
      <c r="X50" s="877"/>
      <c r="Y50" s="877"/>
      <c r="Z50" s="877"/>
      <c r="AA50" s="877"/>
      <c r="AB50" s="877"/>
      <c r="AC50" s="877"/>
      <c r="AD50" s="877"/>
      <c r="AE50" s="878"/>
      <c r="AF50" s="816"/>
      <c r="AG50" s="817"/>
      <c r="AH50" s="817"/>
      <c r="AI50" s="817"/>
      <c r="AJ50" s="818"/>
      <c r="AK50" s="880"/>
      <c r="AL50" s="877"/>
      <c r="AM50" s="877"/>
      <c r="AN50" s="877"/>
      <c r="AO50" s="877"/>
      <c r="AP50" s="877"/>
      <c r="AQ50" s="877"/>
      <c r="AR50" s="877"/>
      <c r="AS50" s="877"/>
      <c r="AT50" s="877"/>
      <c r="AU50" s="877"/>
      <c r="AV50" s="877"/>
      <c r="AW50" s="877"/>
      <c r="AX50" s="877"/>
      <c r="AY50" s="877"/>
      <c r="AZ50" s="879"/>
      <c r="BA50" s="879"/>
      <c r="BB50" s="879"/>
      <c r="BC50" s="879"/>
      <c r="BD50" s="879"/>
      <c r="BE50" s="873"/>
      <c r="BF50" s="873"/>
      <c r="BG50" s="873"/>
      <c r="BH50" s="873"/>
      <c r="BI50" s="874"/>
      <c r="BJ50" s="214"/>
      <c r="BK50" s="214"/>
      <c r="BL50" s="214"/>
      <c r="BM50" s="214"/>
      <c r="BN50" s="214"/>
      <c r="BO50" s="222"/>
      <c r="BP50" s="222"/>
      <c r="BQ50" s="219">
        <v>44</v>
      </c>
      <c r="BR50" s="220"/>
      <c r="BS50" s="762"/>
      <c r="BT50" s="763"/>
      <c r="BU50" s="763"/>
      <c r="BV50" s="763"/>
      <c r="BW50" s="763"/>
      <c r="BX50" s="763"/>
      <c r="BY50" s="763"/>
      <c r="BZ50" s="763"/>
      <c r="CA50" s="763"/>
      <c r="CB50" s="763"/>
      <c r="CC50" s="763"/>
      <c r="CD50" s="763"/>
      <c r="CE50" s="763"/>
      <c r="CF50" s="763"/>
      <c r="CG50" s="764"/>
      <c r="CH50" s="792"/>
      <c r="CI50" s="793"/>
      <c r="CJ50" s="793"/>
      <c r="CK50" s="793"/>
      <c r="CL50" s="794"/>
      <c r="CM50" s="792"/>
      <c r="CN50" s="793"/>
      <c r="CO50" s="793"/>
      <c r="CP50" s="793"/>
      <c r="CQ50" s="794"/>
      <c r="CR50" s="792"/>
      <c r="CS50" s="793"/>
      <c r="CT50" s="793"/>
      <c r="CU50" s="793"/>
      <c r="CV50" s="794"/>
      <c r="CW50" s="792"/>
      <c r="CX50" s="793"/>
      <c r="CY50" s="793"/>
      <c r="CZ50" s="793"/>
      <c r="DA50" s="794"/>
      <c r="DB50" s="792"/>
      <c r="DC50" s="793"/>
      <c r="DD50" s="793"/>
      <c r="DE50" s="793"/>
      <c r="DF50" s="794"/>
      <c r="DG50" s="792"/>
      <c r="DH50" s="793"/>
      <c r="DI50" s="793"/>
      <c r="DJ50" s="793"/>
      <c r="DK50" s="794"/>
      <c r="DL50" s="792"/>
      <c r="DM50" s="793"/>
      <c r="DN50" s="793"/>
      <c r="DO50" s="793"/>
      <c r="DP50" s="794"/>
      <c r="DQ50" s="792"/>
      <c r="DR50" s="793"/>
      <c r="DS50" s="793"/>
      <c r="DT50" s="793"/>
      <c r="DU50" s="794"/>
      <c r="DV50" s="762"/>
      <c r="DW50" s="763"/>
      <c r="DX50" s="763"/>
      <c r="DY50" s="763"/>
      <c r="DZ50" s="829"/>
      <c r="EA50" s="212"/>
    </row>
    <row r="51" spans="1:131" ht="26.25" customHeight="1" x14ac:dyDescent="0.2">
      <c r="A51" s="219">
        <v>24</v>
      </c>
      <c r="B51" s="810"/>
      <c r="C51" s="811"/>
      <c r="D51" s="811"/>
      <c r="E51" s="811"/>
      <c r="F51" s="811"/>
      <c r="G51" s="811"/>
      <c r="H51" s="811"/>
      <c r="I51" s="811"/>
      <c r="J51" s="811"/>
      <c r="K51" s="811"/>
      <c r="L51" s="811"/>
      <c r="M51" s="811"/>
      <c r="N51" s="811"/>
      <c r="O51" s="811"/>
      <c r="P51" s="812"/>
      <c r="Q51" s="876"/>
      <c r="R51" s="877"/>
      <c r="S51" s="877"/>
      <c r="T51" s="877"/>
      <c r="U51" s="877"/>
      <c r="V51" s="877"/>
      <c r="W51" s="877"/>
      <c r="X51" s="877"/>
      <c r="Y51" s="877"/>
      <c r="Z51" s="877"/>
      <c r="AA51" s="877"/>
      <c r="AB51" s="877"/>
      <c r="AC51" s="877"/>
      <c r="AD51" s="877"/>
      <c r="AE51" s="878"/>
      <c r="AF51" s="816"/>
      <c r="AG51" s="817"/>
      <c r="AH51" s="817"/>
      <c r="AI51" s="817"/>
      <c r="AJ51" s="818"/>
      <c r="AK51" s="880"/>
      <c r="AL51" s="877"/>
      <c r="AM51" s="877"/>
      <c r="AN51" s="877"/>
      <c r="AO51" s="877"/>
      <c r="AP51" s="877"/>
      <c r="AQ51" s="877"/>
      <c r="AR51" s="877"/>
      <c r="AS51" s="877"/>
      <c r="AT51" s="877"/>
      <c r="AU51" s="877"/>
      <c r="AV51" s="877"/>
      <c r="AW51" s="877"/>
      <c r="AX51" s="877"/>
      <c r="AY51" s="877"/>
      <c r="AZ51" s="879"/>
      <c r="BA51" s="879"/>
      <c r="BB51" s="879"/>
      <c r="BC51" s="879"/>
      <c r="BD51" s="879"/>
      <c r="BE51" s="873"/>
      <c r="BF51" s="873"/>
      <c r="BG51" s="873"/>
      <c r="BH51" s="873"/>
      <c r="BI51" s="874"/>
      <c r="BJ51" s="214"/>
      <c r="BK51" s="214"/>
      <c r="BL51" s="214"/>
      <c r="BM51" s="214"/>
      <c r="BN51" s="214"/>
      <c r="BO51" s="222"/>
      <c r="BP51" s="222"/>
      <c r="BQ51" s="219">
        <v>45</v>
      </c>
      <c r="BR51" s="220"/>
      <c r="BS51" s="762"/>
      <c r="BT51" s="763"/>
      <c r="BU51" s="763"/>
      <c r="BV51" s="763"/>
      <c r="BW51" s="763"/>
      <c r="BX51" s="763"/>
      <c r="BY51" s="763"/>
      <c r="BZ51" s="763"/>
      <c r="CA51" s="763"/>
      <c r="CB51" s="763"/>
      <c r="CC51" s="763"/>
      <c r="CD51" s="763"/>
      <c r="CE51" s="763"/>
      <c r="CF51" s="763"/>
      <c r="CG51" s="764"/>
      <c r="CH51" s="792"/>
      <c r="CI51" s="793"/>
      <c r="CJ51" s="793"/>
      <c r="CK51" s="793"/>
      <c r="CL51" s="794"/>
      <c r="CM51" s="792"/>
      <c r="CN51" s="793"/>
      <c r="CO51" s="793"/>
      <c r="CP51" s="793"/>
      <c r="CQ51" s="794"/>
      <c r="CR51" s="792"/>
      <c r="CS51" s="793"/>
      <c r="CT51" s="793"/>
      <c r="CU51" s="793"/>
      <c r="CV51" s="794"/>
      <c r="CW51" s="792"/>
      <c r="CX51" s="793"/>
      <c r="CY51" s="793"/>
      <c r="CZ51" s="793"/>
      <c r="DA51" s="794"/>
      <c r="DB51" s="792"/>
      <c r="DC51" s="793"/>
      <c r="DD51" s="793"/>
      <c r="DE51" s="793"/>
      <c r="DF51" s="794"/>
      <c r="DG51" s="792"/>
      <c r="DH51" s="793"/>
      <c r="DI51" s="793"/>
      <c r="DJ51" s="793"/>
      <c r="DK51" s="794"/>
      <c r="DL51" s="792"/>
      <c r="DM51" s="793"/>
      <c r="DN51" s="793"/>
      <c r="DO51" s="793"/>
      <c r="DP51" s="794"/>
      <c r="DQ51" s="792"/>
      <c r="DR51" s="793"/>
      <c r="DS51" s="793"/>
      <c r="DT51" s="793"/>
      <c r="DU51" s="794"/>
      <c r="DV51" s="762"/>
      <c r="DW51" s="763"/>
      <c r="DX51" s="763"/>
      <c r="DY51" s="763"/>
      <c r="DZ51" s="829"/>
      <c r="EA51" s="212"/>
    </row>
    <row r="52" spans="1:131" ht="26.25" customHeight="1" x14ac:dyDescent="0.2">
      <c r="A52" s="219">
        <v>25</v>
      </c>
      <c r="B52" s="810"/>
      <c r="C52" s="811"/>
      <c r="D52" s="811"/>
      <c r="E52" s="811"/>
      <c r="F52" s="811"/>
      <c r="G52" s="811"/>
      <c r="H52" s="811"/>
      <c r="I52" s="811"/>
      <c r="J52" s="811"/>
      <c r="K52" s="811"/>
      <c r="L52" s="811"/>
      <c r="M52" s="811"/>
      <c r="N52" s="811"/>
      <c r="O52" s="811"/>
      <c r="P52" s="812"/>
      <c r="Q52" s="876"/>
      <c r="R52" s="877"/>
      <c r="S52" s="877"/>
      <c r="T52" s="877"/>
      <c r="U52" s="877"/>
      <c r="V52" s="877"/>
      <c r="W52" s="877"/>
      <c r="X52" s="877"/>
      <c r="Y52" s="877"/>
      <c r="Z52" s="877"/>
      <c r="AA52" s="877"/>
      <c r="AB52" s="877"/>
      <c r="AC52" s="877"/>
      <c r="AD52" s="877"/>
      <c r="AE52" s="878"/>
      <c r="AF52" s="816"/>
      <c r="AG52" s="817"/>
      <c r="AH52" s="817"/>
      <c r="AI52" s="817"/>
      <c r="AJ52" s="818"/>
      <c r="AK52" s="880"/>
      <c r="AL52" s="877"/>
      <c r="AM52" s="877"/>
      <c r="AN52" s="877"/>
      <c r="AO52" s="877"/>
      <c r="AP52" s="877"/>
      <c r="AQ52" s="877"/>
      <c r="AR52" s="877"/>
      <c r="AS52" s="877"/>
      <c r="AT52" s="877"/>
      <c r="AU52" s="877"/>
      <c r="AV52" s="877"/>
      <c r="AW52" s="877"/>
      <c r="AX52" s="877"/>
      <c r="AY52" s="877"/>
      <c r="AZ52" s="879"/>
      <c r="BA52" s="879"/>
      <c r="BB52" s="879"/>
      <c r="BC52" s="879"/>
      <c r="BD52" s="879"/>
      <c r="BE52" s="873"/>
      <c r="BF52" s="873"/>
      <c r="BG52" s="873"/>
      <c r="BH52" s="873"/>
      <c r="BI52" s="874"/>
      <c r="BJ52" s="214"/>
      <c r="BK52" s="214"/>
      <c r="BL52" s="214"/>
      <c r="BM52" s="214"/>
      <c r="BN52" s="214"/>
      <c r="BO52" s="222"/>
      <c r="BP52" s="222"/>
      <c r="BQ52" s="219">
        <v>46</v>
      </c>
      <c r="BR52" s="220"/>
      <c r="BS52" s="762"/>
      <c r="BT52" s="763"/>
      <c r="BU52" s="763"/>
      <c r="BV52" s="763"/>
      <c r="BW52" s="763"/>
      <c r="BX52" s="763"/>
      <c r="BY52" s="763"/>
      <c r="BZ52" s="763"/>
      <c r="CA52" s="763"/>
      <c r="CB52" s="763"/>
      <c r="CC52" s="763"/>
      <c r="CD52" s="763"/>
      <c r="CE52" s="763"/>
      <c r="CF52" s="763"/>
      <c r="CG52" s="764"/>
      <c r="CH52" s="792"/>
      <c r="CI52" s="793"/>
      <c r="CJ52" s="793"/>
      <c r="CK52" s="793"/>
      <c r="CL52" s="794"/>
      <c r="CM52" s="792"/>
      <c r="CN52" s="793"/>
      <c r="CO52" s="793"/>
      <c r="CP52" s="793"/>
      <c r="CQ52" s="794"/>
      <c r="CR52" s="792"/>
      <c r="CS52" s="793"/>
      <c r="CT52" s="793"/>
      <c r="CU52" s="793"/>
      <c r="CV52" s="794"/>
      <c r="CW52" s="792"/>
      <c r="CX52" s="793"/>
      <c r="CY52" s="793"/>
      <c r="CZ52" s="793"/>
      <c r="DA52" s="794"/>
      <c r="DB52" s="792"/>
      <c r="DC52" s="793"/>
      <c r="DD52" s="793"/>
      <c r="DE52" s="793"/>
      <c r="DF52" s="794"/>
      <c r="DG52" s="792"/>
      <c r="DH52" s="793"/>
      <c r="DI52" s="793"/>
      <c r="DJ52" s="793"/>
      <c r="DK52" s="794"/>
      <c r="DL52" s="792"/>
      <c r="DM52" s="793"/>
      <c r="DN52" s="793"/>
      <c r="DO52" s="793"/>
      <c r="DP52" s="794"/>
      <c r="DQ52" s="792"/>
      <c r="DR52" s="793"/>
      <c r="DS52" s="793"/>
      <c r="DT52" s="793"/>
      <c r="DU52" s="794"/>
      <c r="DV52" s="762"/>
      <c r="DW52" s="763"/>
      <c r="DX52" s="763"/>
      <c r="DY52" s="763"/>
      <c r="DZ52" s="829"/>
      <c r="EA52" s="212"/>
    </row>
    <row r="53" spans="1:131" ht="26.25" customHeight="1" x14ac:dyDescent="0.2">
      <c r="A53" s="219">
        <v>26</v>
      </c>
      <c r="B53" s="810"/>
      <c r="C53" s="811"/>
      <c r="D53" s="811"/>
      <c r="E53" s="811"/>
      <c r="F53" s="811"/>
      <c r="G53" s="811"/>
      <c r="H53" s="811"/>
      <c r="I53" s="811"/>
      <c r="J53" s="811"/>
      <c r="K53" s="811"/>
      <c r="L53" s="811"/>
      <c r="M53" s="811"/>
      <c r="N53" s="811"/>
      <c r="O53" s="811"/>
      <c r="P53" s="812"/>
      <c r="Q53" s="876"/>
      <c r="R53" s="877"/>
      <c r="S53" s="877"/>
      <c r="T53" s="877"/>
      <c r="U53" s="877"/>
      <c r="V53" s="877"/>
      <c r="W53" s="877"/>
      <c r="X53" s="877"/>
      <c r="Y53" s="877"/>
      <c r="Z53" s="877"/>
      <c r="AA53" s="877"/>
      <c r="AB53" s="877"/>
      <c r="AC53" s="877"/>
      <c r="AD53" s="877"/>
      <c r="AE53" s="878"/>
      <c r="AF53" s="816"/>
      <c r="AG53" s="817"/>
      <c r="AH53" s="817"/>
      <c r="AI53" s="817"/>
      <c r="AJ53" s="818"/>
      <c r="AK53" s="880"/>
      <c r="AL53" s="877"/>
      <c r="AM53" s="877"/>
      <c r="AN53" s="877"/>
      <c r="AO53" s="877"/>
      <c r="AP53" s="877"/>
      <c r="AQ53" s="877"/>
      <c r="AR53" s="877"/>
      <c r="AS53" s="877"/>
      <c r="AT53" s="877"/>
      <c r="AU53" s="877"/>
      <c r="AV53" s="877"/>
      <c r="AW53" s="877"/>
      <c r="AX53" s="877"/>
      <c r="AY53" s="877"/>
      <c r="AZ53" s="879"/>
      <c r="BA53" s="879"/>
      <c r="BB53" s="879"/>
      <c r="BC53" s="879"/>
      <c r="BD53" s="879"/>
      <c r="BE53" s="873"/>
      <c r="BF53" s="873"/>
      <c r="BG53" s="873"/>
      <c r="BH53" s="873"/>
      <c r="BI53" s="874"/>
      <c r="BJ53" s="214"/>
      <c r="BK53" s="214"/>
      <c r="BL53" s="214"/>
      <c r="BM53" s="214"/>
      <c r="BN53" s="214"/>
      <c r="BO53" s="222"/>
      <c r="BP53" s="222"/>
      <c r="BQ53" s="219">
        <v>47</v>
      </c>
      <c r="BR53" s="220"/>
      <c r="BS53" s="762"/>
      <c r="BT53" s="763"/>
      <c r="BU53" s="763"/>
      <c r="BV53" s="763"/>
      <c r="BW53" s="763"/>
      <c r="BX53" s="763"/>
      <c r="BY53" s="763"/>
      <c r="BZ53" s="763"/>
      <c r="CA53" s="763"/>
      <c r="CB53" s="763"/>
      <c r="CC53" s="763"/>
      <c r="CD53" s="763"/>
      <c r="CE53" s="763"/>
      <c r="CF53" s="763"/>
      <c r="CG53" s="764"/>
      <c r="CH53" s="792"/>
      <c r="CI53" s="793"/>
      <c r="CJ53" s="793"/>
      <c r="CK53" s="793"/>
      <c r="CL53" s="794"/>
      <c r="CM53" s="792"/>
      <c r="CN53" s="793"/>
      <c r="CO53" s="793"/>
      <c r="CP53" s="793"/>
      <c r="CQ53" s="794"/>
      <c r="CR53" s="792"/>
      <c r="CS53" s="793"/>
      <c r="CT53" s="793"/>
      <c r="CU53" s="793"/>
      <c r="CV53" s="794"/>
      <c r="CW53" s="792"/>
      <c r="CX53" s="793"/>
      <c r="CY53" s="793"/>
      <c r="CZ53" s="793"/>
      <c r="DA53" s="794"/>
      <c r="DB53" s="792"/>
      <c r="DC53" s="793"/>
      <c r="DD53" s="793"/>
      <c r="DE53" s="793"/>
      <c r="DF53" s="794"/>
      <c r="DG53" s="792"/>
      <c r="DH53" s="793"/>
      <c r="DI53" s="793"/>
      <c r="DJ53" s="793"/>
      <c r="DK53" s="794"/>
      <c r="DL53" s="792"/>
      <c r="DM53" s="793"/>
      <c r="DN53" s="793"/>
      <c r="DO53" s="793"/>
      <c r="DP53" s="794"/>
      <c r="DQ53" s="792"/>
      <c r="DR53" s="793"/>
      <c r="DS53" s="793"/>
      <c r="DT53" s="793"/>
      <c r="DU53" s="794"/>
      <c r="DV53" s="762"/>
      <c r="DW53" s="763"/>
      <c r="DX53" s="763"/>
      <c r="DY53" s="763"/>
      <c r="DZ53" s="829"/>
      <c r="EA53" s="212"/>
    </row>
    <row r="54" spans="1:131" ht="26.25" customHeight="1" x14ac:dyDescent="0.2">
      <c r="A54" s="219">
        <v>27</v>
      </c>
      <c r="B54" s="810"/>
      <c r="C54" s="811"/>
      <c r="D54" s="811"/>
      <c r="E54" s="811"/>
      <c r="F54" s="811"/>
      <c r="G54" s="811"/>
      <c r="H54" s="811"/>
      <c r="I54" s="811"/>
      <c r="J54" s="811"/>
      <c r="K54" s="811"/>
      <c r="L54" s="811"/>
      <c r="M54" s="811"/>
      <c r="N54" s="811"/>
      <c r="O54" s="811"/>
      <c r="P54" s="812"/>
      <c r="Q54" s="876"/>
      <c r="R54" s="877"/>
      <c r="S54" s="877"/>
      <c r="T54" s="877"/>
      <c r="U54" s="877"/>
      <c r="V54" s="877"/>
      <c r="W54" s="877"/>
      <c r="X54" s="877"/>
      <c r="Y54" s="877"/>
      <c r="Z54" s="877"/>
      <c r="AA54" s="877"/>
      <c r="AB54" s="877"/>
      <c r="AC54" s="877"/>
      <c r="AD54" s="877"/>
      <c r="AE54" s="878"/>
      <c r="AF54" s="816"/>
      <c r="AG54" s="817"/>
      <c r="AH54" s="817"/>
      <c r="AI54" s="817"/>
      <c r="AJ54" s="818"/>
      <c r="AK54" s="880"/>
      <c r="AL54" s="877"/>
      <c r="AM54" s="877"/>
      <c r="AN54" s="877"/>
      <c r="AO54" s="877"/>
      <c r="AP54" s="877"/>
      <c r="AQ54" s="877"/>
      <c r="AR54" s="877"/>
      <c r="AS54" s="877"/>
      <c r="AT54" s="877"/>
      <c r="AU54" s="877"/>
      <c r="AV54" s="877"/>
      <c r="AW54" s="877"/>
      <c r="AX54" s="877"/>
      <c r="AY54" s="877"/>
      <c r="AZ54" s="879"/>
      <c r="BA54" s="879"/>
      <c r="BB54" s="879"/>
      <c r="BC54" s="879"/>
      <c r="BD54" s="879"/>
      <c r="BE54" s="873"/>
      <c r="BF54" s="873"/>
      <c r="BG54" s="873"/>
      <c r="BH54" s="873"/>
      <c r="BI54" s="874"/>
      <c r="BJ54" s="214"/>
      <c r="BK54" s="214"/>
      <c r="BL54" s="214"/>
      <c r="BM54" s="214"/>
      <c r="BN54" s="214"/>
      <c r="BO54" s="222"/>
      <c r="BP54" s="222"/>
      <c r="BQ54" s="219">
        <v>48</v>
      </c>
      <c r="BR54" s="220"/>
      <c r="BS54" s="762"/>
      <c r="BT54" s="763"/>
      <c r="BU54" s="763"/>
      <c r="BV54" s="763"/>
      <c r="BW54" s="763"/>
      <c r="BX54" s="763"/>
      <c r="BY54" s="763"/>
      <c r="BZ54" s="763"/>
      <c r="CA54" s="763"/>
      <c r="CB54" s="763"/>
      <c r="CC54" s="763"/>
      <c r="CD54" s="763"/>
      <c r="CE54" s="763"/>
      <c r="CF54" s="763"/>
      <c r="CG54" s="764"/>
      <c r="CH54" s="792"/>
      <c r="CI54" s="793"/>
      <c r="CJ54" s="793"/>
      <c r="CK54" s="793"/>
      <c r="CL54" s="794"/>
      <c r="CM54" s="792"/>
      <c r="CN54" s="793"/>
      <c r="CO54" s="793"/>
      <c r="CP54" s="793"/>
      <c r="CQ54" s="794"/>
      <c r="CR54" s="792"/>
      <c r="CS54" s="793"/>
      <c r="CT54" s="793"/>
      <c r="CU54" s="793"/>
      <c r="CV54" s="794"/>
      <c r="CW54" s="792"/>
      <c r="CX54" s="793"/>
      <c r="CY54" s="793"/>
      <c r="CZ54" s="793"/>
      <c r="DA54" s="794"/>
      <c r="DB54" s="792"/>
      <c r="DC54" s="793"/>
      <c r="DD54" s="793"/>
      <c r="DE54" s="793"/>
      <c r="DF54" s="794"/>
      <c r="DG54" s="792"/>
      <c r="DH54" s="793"/>
      <c r="DI54" s="793"/>
      <c r="DJ54" s="793"/>
      <c r="DK54" s="794"/>
      <c r="DL54" s="792"/>
      <c r="DM54" s="793"/>
      <c r="DN54" s="793"/>
      <c r="DO54" s="793"/>
      <c r="DP54" s="794"/>
      <c r="DQ54" s="792"/>
      <c r="DR54" s="793"/>
      <c r="DS54" s="793"/>
      <c r="DT54" s="793"/>
      <c r="DU54" s="794"/>
      <c r="DV54" s="762"/>
      <c r="DW54" s="763"/>
      <c r="DX54" s="763"/>
      <c r="DY54" s="763"/>
      <c r="DZ54" s="829"/>
      <c r="EA54" s="212"/>
    </row>
    <row r="55" spans="1:131" ht="26.25" customHeight="1" x14ac:dyDescent="0.2">
      <c r="A55" s="219">
        <v>28</v>
      </c>
      <c r="B55" s="810"/>
      <c r="C55" s="811"/>
      <c r="D55" s="811"/>
      <c r="E55" s="811"/>
      <c r="F55" s="811"/>
      <c r="G55" s="811"/>
      <c r="H55" s="811"/>
      <c r="I55" s="811"/>
      <c r="J55" s="811"/>
      <c r="K55" s="811"/>
      <c r="L55" s="811"/>
      <c r="M55" s="811"/>
      <c r="N55" s="811"/>
      <c r="O55" s="811"/>
      <c r="P55" s="812"/>
      <c r="Q55" s="876"/>
      <c r="R55" s="877"/>
      <c r="S55" s="877"/>
      <c r="T55" s="877"/>
      <c r="U55" s="877"/>
      <c r="V55" s="877"/>
      <c r="W55" s="877"/>
      <c r="X55" s="877"/>
      <c r="Y55" s="877"/>
      <c r="Z55" s="877"/>
      <c r="AA55" s="877"/>
      <c r="AB55" s="877"/>
      <c r="AC55" s="877"/>
      <c r="AD55" s="877"/>
      <c r="AE55" s="878"/>
      <c r="AF55" s="816"/>
      <c r="AG55" s="817"/>
      <c r="AH55" s="817"/>
      <c r="AI55" s="817"/>
      <c r="AJ55" s="818"/>
      <c r="AK55" s="880"/>
      <c r="AL55" s="877"/>
      <c r="AM55" s="877"/>
      <c r="AN55" s="877"/>
      <c r="AO55" s="877"/>
      <c r="AP55" s="877"/>
      <c r="AQ55" s="877"/>
      <c r="AR55" s="877"/>
      <c r="AS55" s="877"/>
      <c r="AT55" s="877"/>
      <c r="AU55" s="877"/>
      <c r="AV55" s="877"/>
      <c r="AW55" s="877"/>
      <c r="AX55" s="877"/>
      <c r="AY55" s="877"/>
      <c r="AZ55" s="879"/>
      <c r="BA55" s="879"/>
      <c r="BB55" s="879"/>
      <c r="BC55" s="879"/>
      <c r="BD55" s="879"/>
      <c r="BE55" s="873"/>
      <c r="BF55" s="873"/>
      <c r="BG55" s="873"/>
      <c r="BH55" s="873"/>
      <c r="BI55" s="874"/>
      <c r="BJ55" s="214"/>
      <c r="BK55" s="214"/>
      <c r="BL55" s="214"/>
      <c r="BM55" s="214"/>
      <c r="BN55" s="214"/>
      <c r="BO55" s="222"/>
      <c r="BP55" s="222"/>
      <c r="BQ55" s="219">
        <v>49</v>
      </c>
      <c r="BR55" s="220"/>
      <c r="BS55" s="762"/>
      <c r="BT55" s="763"/>
      <c r="BU55" s="763"/>
      <c r="BV55" s="763"/>
      <c r="BW55" s="763"/>
      <c r="BX55" s="763"/>
      <c r="BY55" s="763"/>
      <c r="BZ55" s="763"/>
      <c r="CA55" s="763"/>
      <c r="CB55" s="763"/>
      <c r="CC55" s="763"/>
      <c r="CD55" s="763"/>
      <c r="CE55" s="763"/>
      <c r="CF55" s="763"/>
      <c r="CG55" s="764"/>
      <c r="CH55" s="792"/>
      <c r="CI55" s="793"/>
      <c r="CJ55" s="793"/>
      <c r="CK55" s="793"/>
      <c r="CL55" s="794"/>
      <c r="CM55" s="792"/>
      <c r="CN55" s="793"/>
      <c r="CO55" s="793"/>
      <c r="CP55" s="793"/>
      <c r="CQ55" s="794"/>
      <c r="CR55" s="792"/>
      <c r="CS55" s="793"/>
      <c r="CT55" s="793"/>
      <c r="CU55" s="793"/>
      <c r="CV55" s="794"/>
      <c r="CW55" s="792"/>
      <c r="CX55" s="793"/>
      <c r="CY55" s="793"/>
      <c r="CZ55" s="793"/>
      <c r="DA55" s="794"/>
      <c r="DB55" s="792"/>
      <c r="DC55" s="793"/>
      <c r="DD55" s="793"/>
      <c r="DE55" s="793"/>
      <c r="DF55" s="794"/>
      <c r="DG55" s="792"/>
      <c r="DH55" s="793"/>
      <c r="DI55" s="793"/>
      <c r="DJ55" s="793"/>
      <c r="DK55" s="794"/>
      <c r="DL55" s="792"/>
      <c r="DM55" s="793"/>
      <c r="DN55" s="793"/>
      <c r="DO55" s="793"/>
      <c r="DP55" s="794"/>
      <c r="DQ55" s="792"/>
      <c r="DR55" s="793"/>
      <c r="DS55" s="793"/>
      <c r="DT55" s="793"/>
      <c r="DU55" s="794"/>
      <c r="DV55" s="762"/>
      <c r="DW55" s="763"/>
      <c r="DX55" s="763"/>
      <c r="DY55" s="763"/>
      <c r="DZ55" s="829"/>
      <c r="EA55" s="212"/>
    </row>
    <row r="56" spans="1:131" ht="26.25" customHeight="1" x14ac:dyDescent="0.2">
      <c r="A56" s="219">
        <v>29</v>
      </c>
      <c r="B56" s="810"/>
      <c r="C56" s="811"/>
      <c r="D56" s="811"/>
      <c r="E56" s="811"/>
      <c r="F56" s="811"/>
      <c r="G56" s="811"/>
      <c r="H56" s="811"/>
      <c r="I56" s="811"/>
      <c r="J56" s="811"/>
      <c r="K56" s="811"/>
      <c r="L56" s="811"/>
      <c r="M56" s="811"/>
      <c r="N56" s="811"/>
      <c r="O56" s="811"/>
      <c r="P56" s="812"/>
      <c r="Q56" s="876"/>
      <c r="R56" s="877"/>
      <c r="S56" s="877"/>
      <c r="T56" s="877"/>
      <c r="U56" s="877"/>
      <c r="V56" s="877"/>
      <c r="W56" s="877"/>
      <c r="X56" s="877"/>
      <c r="Y56" s="877"/>
      <c r="Z56" s="877"/>
      <c r="AA56" s="877"/>
      <c r="AB56" s="877"/>
      <c r="AC56" s="877"/>
      <c r="AD56" s="877"/>
      <c r="AE56" s="878"/>
      <c r="AF56" s="816"/>
      <c r="AG56" s="817"/>
      <c r="AH56" s="817"/>
      <c r="AI56" s="817"/>
      <c r="AJ56" s="818"/>
      <c r="AK56" s="880"/>
      <c r="AL56" s="877"/>
      <c r="AM56" s="877"/>
      <c r="AN56" s="877"/>
      <c r="AO56" s="877"/>
      <c r="AP56" s="877"/>
      <c r="AQ56" s="877"/>
      <c r="AR56" s="877"/>
      <c r="AS56" s="877"/>
      <c r="AT56" s="877"/>
      <c r="AU56" s="877"/>
      <c r="AV56" s="877"/>
      <c r="AW56" s="877"/>
      <c r="AX56" s="877"/>
      <c r="AY56" s="877"/>
      <c r="AZ56" s="879"/>
      <c r="BA56" s="879"/>
      <c r="BB56" s="879"/>
      <c r="BC56" s="879"/>
      <c r="BD56" s="879"/>
      <c r="BE56" s="873"/>
      <c r="BF56" s="873"/>
      <c r="BG56" s="873"/>
      <c r="BH56" s="873"/>
      <c r="BI56" s="874"/>
      <c r="BJ56" s="214"/>
      <c r="BK56" s="214"/>
      <c r="BL56" s="214"/>
      <c r="BM56" s="214"/>
      <c r="BN56" s="214"/>
      <c r="BO56" s="222"/>
      <c r="BP56" s="222"/>
      <c r="BQ56" s="219">
        <v>50</v>
      </c>
      <c r="BR56" s="220"/>
      <c r="BS56" s="762"/>
      <c r="BT56" s="763"/>
      <c r="BU56" s="763"/>
      <c r="BV56" s="763"/>
      <c r="BW56" s="763"/>
      <c r="BX56" s="763"/>
      <c r="BY56" s="763"/>
      <c r="BZ56" s="763"/>
      <c r="CA56" s="763"/>
      <c r="CB56" s="763"/>
      <c r="CC56" s="763"/>
      <c r="CD56" s="763"/>
      <c r="CE56" s="763"/>
      <c r="CF56" s="763"/>
      <c r="CG56" s="764"/>
      <c r="CH56" s="792"/>
      <c r="CI56" s="793"/>
      <c r="CJ56" s="793"/>
      <c r="CK56" s="793"/>
      <c r="CL56" s="794"/>
      <c r="CM56" s="792"/>
      <c r="CN56" s="793"/>
      <c r="CO56" s="793"/>
      <c r="CP56" s="793"/>
      <c r="CQ56" s="794"/>
      <c r="CR56" s="792"/>
      <c r="CS56" s="793"/>
      <c r="CT56" s="793"/>
      <c r="CU56" s="793"/>
      <c r="CV56" s="794"/>
      <c r="CW56" s="792"/>
      <c r="CX56" s="793"/>
      <c r="CY56" s="793"/>
      <c r="CZ56" s="793"/>
      <c r="DA56" s="794"/>
      <c r="DB56" s="792"/>
      <c r="DC56" s="793"/>
      <c r="DD56" s="793"/>
      <c r="DE56" s="793"/>
      <c r="DF56" s="794"/>
      <c r="DG56" s="792"/>
      <c r="DH56" s="793"/>
      <c r="DI56" s="793"/>
      <c r="DJ56" s="793"/>
      <c r="DK56" s="794"/>
      <c r="DL56" s="792"/>
      <c r="DM56" s="793"/>
      <c r="DN56" s="793"/>
      <c r="DO56" s="793"/>
      <c r="DP56" s="794"/>
      <c r="DQ56" s="792"/>
      <c r="DR56" s="793"/>
      <c r="DS56" s="793"/>
      <c r="DT56" s="793"/>
      <c r="DU56" s="794"/>
      <c r="DV56" s="762"/>
      <c r="DW56" s="763"/>
      <c r="DX56" s="763"/>
      <c r="DY56" s="763"/>
      <c r="DZ56" s="829"/>
      <c r="EA56" s="212"/>
    </row>
    <row r="57" spans="1:131" ht="26.25" customHeight="1" x14ac:dyDescent="0.2">
      <c r="A57" s="219">
        <v>30</v>
      </c>
      <c r="B57" s="810"/>
      <c r="C57" s="811"/>
      <c r="D57" s="811"/>
      <c r="E57" s="811"/>
      <c r="F57" s="811"/>
      <c r="G57" s="811"/>
      <c r="H57" s="811"/>
      <c r="I57" s="811"/>
      <c r="J57" s="811"/>
      <c r="K57" s="811"/>
      <c r="L57" s="811"/>
      <c r="M57" s="811"/>
      <c r="N57" s="811"/>
      <c r="O57" s="811"/>
      <c r="P57" s="812"/>
      <c r="Q57" s="876"/>
      <c r="R57" s="877"/>
      <c r="S57" s="877"/>
      <c r="T57" s="877"/>
      <c r="U57" s="877"/>
      <c r="V57" s="877"/>
      <c r="W57" s="877"/>
      <c r="X57" s="877"/>
      <c r="Y57" s="877"/>
      <c r="Z57" s="877"/>
      <c r="AA57" s="877"/>
      <c r="AB57" s="877"/>
      <c r="AC57" s="877"/>
      <c r="AD57" s="877"/>
      <c r="AE57" s="878"/>
      <c r="AF57" s="816"/>
      <c r="AG57" s="817"/>
      <c r="AH57" s="817"/>
      <c r="AI57" s="817"/>
      <c r="AJ57" s="818"/>
      <c r="AK57" s="880"/>
      <c r="AL57" s="877"/>
      <c r="AM57" s="877"/>
      <c r="AN57" s="877"/>
      <c r="AO57" s="877"/>
      <c r="AP57" s="877"/>
      <c r="AQ57" s="877"/>
      <c r="AR57" s="877"/>
      <c r="AS57" s="877"/>
      <c r="AT57" s="877"/>
      <c r="AU57" s="877"/>
      <c r="AV57" s="877"/>
      <c r="AW57" s="877"/>
      <c r="AX57" s="877"/>
      <c r="AY57" s="877"/>
      <c r="AZ57" s="879"/>
      <c r="BA57" s="879"/>
      <c r="BB57" s="879"/>
      <c r="BC57" s="879"/>
      <c r="BD57" s="879"/>
      <c r="BE57" s="873"/>
      <c r="BF57" s="873"/>
      <c r="BG57" s="873"/>
      <c r="BH57" s="873"/>
      <c r="BI57" s="874"/>
      <c r="BJ57" s="214"/>
      <c r="BK57" s="214"/>
      <c r="BL57" s="214"/>
      <c r="BM57" s="214"/>
      <c r="BN57" s="214"/>
      <c r="BO57" s="222"/>
      <c r="BP57" s="222"/>
      <c r="BQ57" s="219">
        <v>51</v>
      </c>
      <c r="BR57" s="220"/>
      <c r="BS57" s="762"/>
      <c r="BT57" s="763"/>
      <c r="BU57" s="763"/>
      <c r="BV57" s="763"/>
      <c r="BW57" s="763"/>
      <c r="BX57" s="763"/>
      <c r="BY57" s="763"/>
      <c r="BZ57" s="763"/>
      <c r="CA57" s="763"/>
      <c r="CB57" s="763"/>
      <c r="CC57" s="763"/>
      <c r="CD57" s="763"/>
      <c r="CE57" s="763"/>
      <c r="CF57" s="763"/>
      <c r="CG57" s="764"/>
      <c r="CH57" s="792"/>
      <c r="CI57" s="793"/>
      <c r="CJ57" s="793"/>
      <c r="CK57" s="793"/>
      <c r="CL57" s="794"/>
      <c r="CM57" s="792"/>
      <c r="CN57" s="793"/>
      <c r="CO57" s="793"/>
      <c r="CP57" s="793"/>
      <c r="CQ57" s="794"/>
      <c r="CR57" s="792"/>
      <c r="CS57" s="793"/>
      <c r="CT57" s="793"/>
      <c r="CU57" s="793"/>
      <c r="CV57" s="794"/>
      <c r="CW57" s="792"/>
      <c r="CX57" s="793"/>
      <c r="CY57" s="793"/>
      <c r="CZ57" s="793"/>
      <c r="DA57" s="794"/>
      <c r="DB57" s="792"/>
      <c r="DC57" s="793"/>
      <c r="DD57" s="793"/>
      <c r="DE57" s="793"/>
      <c r="DF57" s="794"/>
      <c r="DG57" s="792"/>
      <c r="DH57" s="793"/>
      <c r="DI57" s="793"/>
      <c r="DJ57" s="793"/>
      <c r="DK57" s="794"/>
      <c r="DL57" s="792"/>
      <c r="DM57" s="793"/>
      <c r="DN57" s="793"/>
      <c r="DO57" s="793"/>
      <c r="DP57" s="794"/>
      <c r="DQ57" s="792"/>
      <c r="DR57" s="793"/>
      <c r="DS57" s="793"/>
      <c r="DT57" s="793"/>
      <c r="DU57" s="794"/>
      <c r="DV57" s="762"/>
      <c r="DW57" s="763"/>
      <c r="DX57" s="763"/>
      <c r="DY57" s="763"/>
      <c r="DZ57" s="829"/>
      <c r="EA57" s="212"/>
    </row>
    <row r="58" spans="1:131" ht="26.25" customHeight="1" x14ac:dyDescent="0.2">
      <c r="A58" s="219">
        <v>31</v>
      </c>
      <c r="B58" s="810"/>
      <c r="C58" s="811"/>
      <c r="D58" s="811"/>
      <c r="E58" s="811"/>
      <c r="F58" s="811"/>
      <c r="G58" s="811"/>
      <c r="H58" s="811"/>
      <c r="I58" s="811"/>
      <c r="J58" s="811"/>
      <c r="K58" s="811"/>
      <c r="L58" s="811"/>
      <c r="M58" s="811"/>
      <c r="N58" s="811"/>
      <c r="O58" s="811"/>
      <c r="P58" s="812"/>
      <c r="Q58" s="876"/>
      <c r="R58" s="877"/>
      <c r="S58" s="877"/>
      <c r="T58" s="877"/>
      <c r="U58" s="877"/>
      <c r="V58" s="877"/>
      <c r="W58" s="877"/>
      <c r="X58" s="877"/>
      <c r="Y58" s="877"/>
      <c r="Z58" s="877"/>
      <c r="AA58" s="877"/>
      <c r="AB58" s="877"/>
      <c r="AC58" s="877"/>
      <c r="AD58" s="877"/>
      <c r="AE58" s="878"/>
      <c r="AF58" s="816"/>
      <c r="AG58" s="817"/>
      <c r="AH58" s="817"/>
      <c r="AI58" s="817"/>
      <c r="AJ58" s="818"/>
      <c r="AK58" s="880"/>
      <c r="AL58" s="877"/>
      <c r="AM58" s="877"/>
      <c r="AN58" s="877"/>
      <c r="AO58" s="877"/>
      <c r="AP58" s="877"/>
      <c r="AQ58" s="877"/>
      <c r="AR58" s="877"/>
      <c r="AS58" s="877"/>
      <c r="AT58" s="877"/>
      <c r="AU58" s="877"/>
      <c r="AV58" s="877"/>
      <c r="AW58" s="877"/>
      <c r="AX58" s="877"/>
      <c r="AY58" s="877"/>
      <c r="AZ58" s="879"/>
      <c r="BA58" s="879"/>
      <c r="BB58" s="879"/>
      <c r="BC58" s="879"/>
      <c r="BD58" s="879"/>
      <c r="BE58" s="873"/>
      <c r="BF58" s="873"/>
      <c r="BG58" s="873"/>
      <c r="BH58" s="873"/>
      <c r="BI58" s="874"/>
      <c r="BJ58" s="214"/>
      <c r="BK58" s="214"/>
      <c r="BL58" s="214"/>
      <c r="BM58" s="214"/>
      <c r="BN58" s="214"/>
      <c r="BO58" s="222"/>
      <c r="BP58" s="222"/>
      <c r="BQ58" s="219">
        <v>52</v>
      </c>
      <c r="BR58" s="220"/>
      <c r="BS58" s="762"/>
      <c r="BT58" s="763"/>
      <c r="BU58" s="763"/>
      <c r="BV58" s="763"/>
      <c r="BW58" s="763"/>
      <c r="BX58" s="763"/>
      <c r="BY58" s="763"/>
      <c r="BZ58" s="763"/>
      <c r="CA58" s="763"/>
      <c r="CB58" s="763"/>
      <c r="CC58" s="763"/>
      <c r="CD58" s="763"/>
      <c r="CE58" s="763"/>
      <c r="CF58" s="763"/>
      <c r="CG58" s="764"/>
      <c r="CH58" s="792"/>
      <c r="CI58" s="793"/>
      <c r="CJ58" s="793"/>
      <c r="CK58" s="793"/>
      <c r="CL58" s="794"/>
      <c r="CM58" s="792"/>
      <c r="CN58" s="793"/>
      <c r="CO58" s="793"/>
      <c r="CP58" s="793"/>
      <c r="CQ58" s="794"/>
      <c r="CR58" s="792"/>
      <c r="CS58" s="793"/>
      <c r="CT58" s="793"/>
      <c r="CU58" s="793"/>
      <c r="CV58" s="794"/>
      <c r="CW58" s="792"/>
      <c r="CX58" s="793"/>
      <c r="CY58" s="793"/>
      <c r="CZ58" s="793"/>
      <c r="DA58" s="794"/>
      <c r="DB58" s="792"/>
      <c r="DC58" s="793"/>
      <c r="DD58" s="793"/>
      <c r="DE58" s="793"/>
      <c r="DF58" s="794"/>
      <c r="DG58" s="792"/>
      <c r="DH58" s="793"/>
      <c r="DI58" s="793"/>
      <c r="DJ58" s="793"/>
      <c r="DK58" s="794"/>
      <c r="DL58" s="792"/>
      <c r="DM58" s="793"/>
      <c r="DN58" s="793"/>
      <c r="DO58" s="793"/>
      <c r="DP58" s="794"/>
      <c r="DQ58" s="792"/>
      <c r="DR58" s="793"/>
      <c r="DS58" s="793"/>
      <c r="DT58" s="793"/>
      <c r="DU58" s="794"/>
      <c r="DV58" s="762"/>
      <c r="DW58" s="763"/>
      <c r="DX58" s="763"/>
      <c r="DY58" s="763"/>
      <c r="DZ58" s="829"/>
      <c r="EA58" s="212"/>
    </row>
    <row r="59" spans="1:131" ht="26.25" customHeight="1" x14ac:dyDescent="0.2">
      <c r="A59" s="219">
        <v>32</v>
      </c>
      <c r="B59" s="810"/>
      <c r="C59" s="811"/>
      <c r="D59" s="811"/>
      <c r="E59" s="811"/>
      <c r="F59" s="811"/>
      <c r="G59" s="811"/>
      <c r="H59" s="811"/>
      <c r="I59" s="811"/>
      <c r="J59" s="811"/>
      <c r="K59" s="811"/>
      <c r="L59" s="811"/>
      <c r="M59" s="811"/>
      <c r="N59" s="811"/>
      <c r="O59" s="811"/>
      <c r="P59" s="812"/>
      <c r="Q59" s="876"/>
      <c r="R59" s="877"/>
      <c r="S59" s="877"/>
      <c r="T59" s="877"/>
      <c r="U59" s="877"/>
      <c r="V59" s="877"/>
      <c r="W59" s="877"/>
      <c r="X59" s="877"/>
      <c r="Y59" s="877"/>
      <c r="Z59" s="877"/>
      <c r="AA59" s="877"/>
      <c r="AB59" s="877"/>
      <c r="AC59" s="877"/>
      <c r="AD59" s="877"/>
      <c r="AE59" s="878"/>
      <c r="AF59" s="816"/>
      <c r="AG59" s="817"/>
      <c r="AH59" s="817"/>
      <c r="AI59" s="817"/>
      <c r="AJ59" s="818"/>
      <c r="AK59" s="880"/>
      <c r="AL59" s="877"/>
      <c r="AM59" s="877"/>
      <c r="AN59" s="877"/>
      <c r="AO59" s="877"/>
      <c r="AP59" s="877"/>
      <c r="AQ59" s="877"/>
      <c r="AR59" s="877"/>
      <c r="AS59" s="877"/>
      <c r="AT59" s="877"/>
      <c r="AU59" s="877"/>
      <c r="AV59" s="877"/>
      <c r="AW59" s="877"/>
      <c r="AX59" s="877"/>
      <c r="AY59" s="877"/>
      <c r="AZ59" s="879"/>
      <c r="BA59" s="879"/>
      <c r="BB59" s="879"/>
      <c r="BC59" s="879"/>
      <c r="BD59" s="879"/>
      <c r="BE59" s="873"/>
      <c r="BF59" s="873"/>
      <c r="BG59" s="873"/>
      <c r="BH59" s="873"/>
      <c r="BI59" s="874"/>
      <c r="BJ59" s="214"/>
      <c r="BK59" s="214"/>
      <c r="BL59" s="214"/>
      <c r="BM59" s="214"/>
      <c r="BN59" s="214"/>
      <c r="BO59" s="222"/>
      <c r="BP59" s="222"/>
      <c r="BQ59" s="219">
        <v>53</v>
      </c>
      <c r="BR59" s="220"/>
      <c r="BS59" s="762"/>
      <c r="BT59" s="763"/>
      <c r="BU59" s="763"/>
      <c r="BV59" s="763"/>
      <c r="BW59" s="763"/>
      <c r="BX59" s="763"/>
      <c r="BY59" s="763"/>
      <c r="BZ59" s="763"/>
      <c r="CA59" s="763"/>
      <c r="CB59" s="763"/>
      <c r="CC59" s="763"/>
      <c r="CD59" s="763"/>
      <c r="CE59" s="763"/>
      <c r="CF59" s="763"/>
      <c r="CG59" s="764"/>
      <c r="CH59" s="792"/>
      <c r="CI59" s="793"/>
      <c r="CJ59" s="793"/>
      <c r="CK59" s="793"/>
      <c r="CL59" s="794"/>
      <c r="CM59" s="792"/>
      <c r="CN59" s="793"/>
      <c r="CO59" s="793"/>
      <c r="CP59" s="793"/>
      <c r="CQ59" s="794"/>
      <c r="CR59" s="792"/>
      <c r="CS59" s="793"/>
      <c r="CT59" s="793"/>
      <c r="CU59" s="793"/>
      <c r="CV59" s="794"/>
      <c r="CW59" s="792"/>
      <c r="CX59" s="793"/>
      <c r="CY59" s="793"/>
      <c r="CZ59" s="793"/>
      <c r="DA59" s="794"/>
      <c r="DB59" s="792"/>
      <c r="DC59" s="793"/>
      <c r="DD59" s="793"/>
      <c r="DE59" s="793"/>
      <c r="DF59" s="794"/>
      <c r="DG59" s="792"/>
      <c r="DH59" s="793"/>
      <c r="DI59" s="793"/>
      <c r="DJ59" s="793"/>
      <c r="DK59" s="794"/>
      <c r="DL59" s="792"/>
      <c r="DM59" s="793"/>
      <c r="DN59" s="793"/>
      <c r="DO59" s="793"/>
      <c r="DP59" s="794"/>
      <c r="DQ59" s="792"/>
      <c r="DR59" s="793"/>
      <c r="DS59" s="793"/>
      <c r="DT59" s="793"/>
      <c r="DU59" s="794"/>
      <c r="DV59" s="762"/>
      <c r="DW59" s="763"/>
      <c r="DX59" s="763"/>
      <c r="DY59" s="763"/>
      <c r="DZ59" s="829"/>
      <c r="EA59" s="212"/>
    </row>
    <row r="60" spans="1:131" ht="26.25" customHeight="1" x14ac:dyDescent="0.2">
      <c r="A60" s="219">
        <v>33</v>
      </c>
      <c r="B60" s="810"/>
      <c r="C60" s="811"/>
      <c r="D60" s="811"/>
      <c r="E60" s="811"/>
      <c r="F60" s="811"/>
      <c r="G60" s="811"/>
      <c r="H60" s="811"/>
      <c r="I60" s="811"/>
      <c r="J60" s="811"/>
      <c r="K60" s="811"/>
      <c r="L60" s="811"/>
      <c r="M60" s="811"/>
      <c r="N60" s="811"/>
      <c r="O60" s="811"/>
      <c r="P60" s="812"/>
      <c r="Q60" s="876"/>
      <c r="R60" s="877"/>
      <c r="S60" s="877"/>
      <c r="T60" s="877"/>
      <c r="U60" s="877"/>
      <c r="V60" s="877"/>
      <c r="W60" s="877"/>
      <c r="X60" s="877"/>
      <c r="Y60" s="877"/>
      <c r="Z60" s="877"/>
      <c r="AA60" s="877"/>
      <c r="AB60" s="877"/>
      <c r="AC60" s="877"/>
      <c r="AD60" s="877"/>
      <c r="AE60" s="878"/>
      <c r="AF60" s="816"/>
      <c r="AG60" s="817"/>
      <c r="AH60" s="817"/>
      <c r="AI60" s="817"/>
      <c r="AJ60" s="818"/>
      <c r="AK60" s="880"/>
      <c r="AL60" s="877"/>
      <c r="AM60" s="877"/>
      <c r="AN60" s="877"/>
      <c r="AO60" s="877"/>
      <c r="AP60" s="877"/>
      <c r="AQ60" s="877"/>
      <c r="AR60" s="877"/>
      <c r="AS60" s="877"/>
      <c r="AT60" s="877"/>
      <c r="AU60" s="877"/>
      <c r="AV60" s="877"/>
      <c r="AW60" s="877"/>
      <c r="AX60" s="877"/>
      <c r="AY60" s="877"/>
      <c r="AZ60" s="879"/>
      <c r="BA60" s="879"/>
      <c r="BB60" s="879"/>
      <c r="BC60" s="879"/>
      <c r="BD60" s="879"/>
      <c r="BE60" s="873"/>
      <c r="BF60" s="873"/>
      <c r="BG60" s="873"/>
      <c r="BH60" s="873"/>
      <c r="BI60" s="874"/>
      <c r="BJ60" s="214"/>
      <c r="BK60" s="214"/>
      <c r="BL60" s="214"/>
      <c r="BM60" s="214"/>
      <c r="BN60" s="214"/>
      <c r="BO60" s="222"/>
      <c r="BP60" s="222"/>
      <c r="BQ60" s="219">
        <v>54</v>
      </c>
      <c r="BR60" s="220"/>
      <c r="BS60" s="762"/>
      <c r="BT60" s="763"/>
      <c r="BU60" s="763"/>
      <c r="BV60" s="763"/>
      <c r="BW60" s="763"/>
      <c r="BX60" s="763"/>
      <c r="BY60" s="763"/>
      <c r="BZ60" s="763"/>
      <c r="CA60" s="763"/>
      <c r="CB60" s="763"/>
      <c r="CC60" s="763"/>
      <c r="CD60" s="763"/>
      <c r="CE60" s="763"/>
      <c r="CF60" s="763"/>
      <c r="CG60" s="764"/>
      <c r="CH60" s="792"/>
      <c r="CI60" s="793"/>
      <c r="CJ60" s="793"/>
      <c r="CK60" s="793"/>
      <c r="CL60" s="794"/>
      <c r="CM60" s="792"/>
      <c r="CN60" s="793"/>
      <c r="CO60" s="793"/>
      <c r="CP60" s="793"/>
      <c r="CQ60" s="794"/>
      <c r="CR60" s="792"/>
      <c r="CS60" s="793"/>
      <c r="CT60" s="793"/>
      <c r="CU60" s="793"/>
      <c r="CV60" s="794"/>
      <c r="CW60" s="792"/>
      <c r="CX60" s="793"/>
      <c r="CY60" s="793"/>
      <c r="CZ60" s="793"/>
      <c r="DA60" s="794"/>
      <c r="DB60" s="792"/>
      <c r="DC60" s="793"/>
      <c r="DD60" s="793"/>
      <c r="DE60" s="793"/>
      <c r="DF60" s="794"/>
      <c r="DG60" s="792"/>
      <c r="DH60" s="793"/>
      <c r="DI60" s="793"/>
      <c r="DJ60" s="793"/>
      <c r="DK60" s="794"/>
      <c r="DL60" s="792"/>
      <c r="DM60" s="793"/>
      <c r="DN60" s="793"/>
      <c r="DO60" s="793"/>
      <c r="DP60" s="794"/>
      <c r="DQ60" s="792"/>
      <c r="DR60" s="793"/>
      <c r="DS60" s="793"/>
      <c r="DT60" s="793"/>
      <c r="DU60" s="794"/>
      <c r="DV60" s="762"/>
      <c r="DW60" s="763"/>
      <c r="DX60" s="763"/>
      <c r="DY60" s="763"/>
      <c r="DZ60" s="829"/>
      <c r="EA60" s="212"/>
    </row>
    <row r="61" spans="1:131" ht="26.25" customHeight="1" thickBot="1" x14ac:dyDescent="0.25">
      <c r="A61" s="219">
        <v>34</v>
      </c>
      <c r="B61" s="810"/>
      <c r="C61" s="811"/>
      <c r="D61" s="811"/>
      <c r="E61" s="811"/>
      <c r="F61" s="811"/>
      <c r="G61" s="811"/>
      <c r="H61" s="811"/>
      <c r="I61" s="811"/>
      <c r="J61" s="811"/>
      <c r="K61" s="811"/>
      <c r="L61" s="811"/>
      <c r="M61" s="811"/>
      <c r="N61" s="811"/>
      <c r="O61" s="811"/>
      <c r="P61" s="812"/>
      <c r="Q61" s="876"/>
      <c r="R61" s="877"/>
      <c r="S61" s="877"/>
      <c r="T61" s="877"/>
      <c r="U61" s="877"/>
      <c r="V61" s="877"/>
      <c r="W61" s="877"/>
      <c r="X61" s="877"/>
      <c r="Y61" s="877"/>
      <c r="Z61" s="877"/>
      <c r="AA61" s="877"/>
      <c r="AB61" s="877"/>
      <c r="AC61" s="877"/>
      <c r="AD61" s="877"/>
      <c r="AE61" s="878"/>
      <c r="AF61" s="816"/>
      <c r="AG61" s="817"/>
      <c r="AH61" s="817"/>
      <c r="AI61" s="817"/>
      <c r="AJ61" s="818"/>
      <c r="AK61" s="880"/>
      <c r="AL61" s="877"/>
      <c r="AM61" s="877"/>
      <c r="AN61" s="877"/>
      <c r="AO61" s="877"/>
      <c r="AP61" s="877"/>
      <c r="AQ61" s="877"/>
      <c r="AR61" s="877"/>
      <c r="AS61" s="877"/>
      <c r="AT61" s="877"/>
      <c r="AU61" s="877"/>
      <c r="AV61" s="877"/>
      <c r="AW61" s="877"/>
      <c r="AX61" s="877"/>
      <c r="AY61" s="877"/>
      <c r="AZ61" s="879"/>
      <c r="BA61" s="879"/>
      <c r="BB61" s="879"/>
      <c r="BC61" s="879"/>
      <c r="BD61" s="879"/>
      <c r="BE61" s="873"/>
      <c r="BF61" s="873"/>
      <c r="BG61" s="873"/>
      <c r="BH61" s="873"/>
      <c r="BI61" s="874"/>
      <c r="BJ61" s="214"/>
      <c r="BK61" s="214"/>
      <c r="BL61" s="214"/>
      <c r="BM61" s="214"/>
      <c r="BN61" s="214"/>
      <c r="BO61" s="222"/>
      <c r="BP61" s="222"/>
      <c r="BQ61" s="219">
        <v>55</v>
      </c>
      <c r="BR61" s="220"/>
      <c r="BS61" s="762"/>
      <c r="BT61" s="763"/>
      <c r="BU61" s="763"/>
      <c r="BV61" s="763"/>
      <c r="BW61" s="763"/>
      <c r="BX61" s="763"/>
      <c r="BY61" s="763"/>
      <c r="BZ61" s="763"/>
      <c r="CA61" s="763"/>
      <c r="CB61" s="763"/>
      <c r="CC61" s="763"/>
      <c r="CD61" s="763"/>
      <c r="CE61" s="763"/>
      <c r="CF61" s="763"/>
      <c r="CG61" s="764"/>
      <c r="CH61" s="792"/>
      <c r="CI61" s="793"/>
      <c r="CJ61" s="793"/>
      <c r="CK61" s="793"/>
      <c r="CL61" s="794"/>
      <c r="CM61" s="792"/>
      <c r="CN61" s="793"/>
      <c r="CO61" s="793"/>
      <c r="CP61" s="793"/>
      <c r="CQ61" s="794"/>
      <c r="CR61" s="792"/>
      <c r="CS61" s="793"/>
      <c r="CT61" s="793"/>
      <c r="CU61" s="793"/>
      <c r="CV61" s="794"/>
      <c r="CW61" s="792"/>
      <c r="CX61" s="793"/>
      <c r="CY61" s="793"/>
      <c r="CZ61" s="793"/>
      <c r="DA61" s="794"/>
      <c r="DB61" s="792"/>
      <c r="DC61" s="793"/>
      <c r="DD61" s="793"/>
      <c r="DE61" s="793"/>
      <c r="DF61" s="794"/>
      <c r="DG61" s="792"/>
      <c r="DH61" s="793"/>
      <c r="DI61" s="793"/>
      <c r="DJ61" s="793"/>
      <c r="DK61" s="794"/>
      <c r="DL61" s="792"/>
      <c r="DM61" s="793"/>
      <c r="DN61" s="793"/>
      <c r="DO61" s="793"/>
      <c r="DP61" s="794"/>
      <c r="DQ61" s="792"/>
      <c r="DR61" s="793"/>
      <c r="DS61" s="793"/>
      <c r="DT61" s="793"/>
      <c r="DU61" s="794"/>
      <c r="DV61" s="762"/>
      <c r="DW61" s="763"/>
      <c r="DX61" s="763"/>
      <c r="DY61" s="763"/>
      <c r="DZ61" s="829"/>
      <c r="EA61" s="212"/>
    </row>
    <row r="62" spans="1:131" ht="26.25" customHeight="1" x14ac:dyDescent="0.2">
      <c r="A62" s="219">
        <v>35</v>
      </c>
      <c r="B62" s="810"/>
      <c r="C62" s="811"/>
      <c r="D62" s="811"/>
      <c r="E62" s="811"/>
      <c r="F62" s="811"/>
      <c r="G62" s="811"/>
      <c r="H62" s="811"/>
      <c r="I62" s="811"/>
      <c r="J62" s="811"/>
      <c r="K62" s="811"/>
      <c r="L62" s="811"/>
      <c r="M62" s="811"/>
      <c r="N62" s="811"/>
      <c r="O62" s="811"/>
      <c r="P62" s="812"/>
      <c r="Q62" s="876"/>
      <c r="R62" s="877"/>
      <c r="S62" s="877"/>
      <c r="T62" s="877"/>
      <c r="U62" s="877"/>
      <c r="V62" s="877"/>
      <c r="W62" s="877"/>
      <c r="X62" s="877"/>
      <c r="Y62" s="877"/>
      <c r="Z62" s="877"/>
      <c r="AA62" s="877"/>
      <c r="AB62" s="877"/>
      <c r="AC62" s="877"/>
      <c r="AD62" s="877"/>
      <c r="AE62" s="878"/>
      <c r="AF62" s="816"/>
      <c r="AG62" s="817"/>
      <c r="AH62" s="817"/>
      <c r="AI62" s="817"/>
      <c r="AJ62" s="818"/>
      <c r="AK62" s="880"/>
      <c r="AL62" s="877"/>
      <c r="AM62" s="877"/>
      <c r="AN62" s="877"/>
      <c r="AO62" s="877"/>
      <c r="AP62" s="877"/>
      <c r="AQ62" s="877"/>
      <c r="AR62" s="877"/>
      <c r="AS62" s="877"/>
      <c r="AT62" s="877"/>
      <c r="AU62" s="877"/>
      <c r="AV62" s="877"/>
      <c r="AW62" s="877"/>
      <c r="AX62" s="877"/>
      <c r="AY62" s="877"/>
      <c r="AZ62" s="879"/>
      <c r="BA62" s="879"/>
      <c r="BB62" s="879"/>
      <c r="BC62" s="879"/>
      <c r="BD62" s="879"/>
      <c r="BE62" s="873"/>
      <c r="BF62" s="873"/>
      <c r="BG62" s="873"/>
      <c r="BH62" s="873"/>
      <c r="BI62" s="874"/>
      <c r="BJ62" s="888" t="s">
        <v>396</v>
      </c>
      <c r="BK62" s="847"/>
      <c r="BL62" s="847"/>
      <c r="BM62" s="847"/>
      <c r="BN62" s="848"/>
      <c r="BO62" s="222"/>
      <c r="BP62" s="222"/>
      <c r="BQ62" s="219">
        <v>56</v>
      </c>
      <c r="BR62" s="220"/>
      <c r="BS62" s="762"/>
      <c r="BT62" s="763"/>
      <c r="BU62" s="763"/>
      <c r="BV62" s="763"/>
      <c r="BW62" s="763"/>
      <c r="BX62" s="763"/>
      <c r="BY62" s="763"/>
      <c r="BZ62" s="763"/>
      <c r="CA62" s="763"/>
      <c r="CB62" s="763"/>
      <c r="CC62" s="763"/>
      <c r="CD62" s="763"/>
      <c r="CE62" s="763"/>
      <c r="CF62" s="763"/>
      <c r="CG62" s="764"/>
      <c r="CH62" s="792"/>
      <c r="CI62" s="793"/>
      <c r="CJ62" s="793"/>
      <c r="CK62" s="793"/>
      <c r="CL62" s="794"/>
      <c r="CM62" s="792"/>
      <c r="CN62" s="793"/>
      <c r="CO62" s="793"/>
      <c r="CP62" s="793"/>
      <c r="CQ62" s="794"/>
      <c r="CR62" s="792"/>
      <c r="CS62" s="793"/>
      <c r="CT62" s="793"/>
      <c r="CU62" s="793"/>
      <c r="CV62" s="794"/>
      <c r="CW62" s="792"/>
      <c r="CX62" s="793"/>
      <c r="CY62" s="793"/>
      <c r="CZ62" s="793"/>
      <c r="DA62" s="794"/>
      <c r="DB62" s="792"/>
      <c r="DC62" s="793"/>
      <c r="DD62" s="793"/>
      <c r="DE62" s="793"/>
      <c r="DF62" s="794"/>
      <c r="DG62" s="792"/>
      <c r="DH62" s="793"/>
      <c r="DI62" s="793"/>
      <c r="DJ62" s="793"/>
      <c r="DK62" s="794"/>
      <c r="DL62" s="792"/>
      <c r="DM62" s="793"/>
      <c r="DN62" s="793"/>
      <c r="DO62" s="793"/>
      <c r="DP62" s="794"/>
      <c r="DQ62" s="792"/>
      <c r="DR62" s="793"/>
      <c r="DS62" s="793"/>
      <c r="DT62" s="793"/>
      <c r="DU62" s="794"/>
      <c r="DV62" s="762"/>
      <c r="DW62" s="763"/>
      <c r="DX62" s="763"/>
      <c r="DY62" s="763"/>
      <c r="DZ62" s="829"/>
      <c r="EA62" s="212"/>
    </row>
    <row r="63" spans="1:131" ht="26.25" customHeight="1" thickBot="1" x14ac:dyDescent="0.25">
      <c r="A63" s="221" t="s">
        <v>377</v>
      </c>
      <c r="B63" s="830" t="s">
        <v>397</v>
      </c>
      <c r="C63" s="831"/>
      <c r="D63" s="831"/>
      <c r="E63" s="831"/>
      <c r="F63" s="831"/>
      <c r="G63" s="831"/>
      <c r="H63" s="831"/>
      <c r="I63" s="831"/>
      <c r="J63" s="831"/>
      <c r="K63" s="831"/>
      <c r="L63" s="831"/>
      <c r="M63" s="831"/>
      <c r="N63" s="831"/>
      <c r="O63" s="831"/>
      <c r="P63" s="832"/>
      <c r="Q63" s="881"/>
      <c r="R63" s="882"/>
      <c r="S63" s="882"/>
      <c r="T63" s="882"/>
      <c r="U63" s="882"/>
      <c r="V63" s="882"/>
      <c r="W63" s="882"/>
      <c r="X63" s="882"/>
      <c r="Y63" s="882"/>
      <c r="Z63" s="882"/>
      <c r="AA63" s="882"/>
      <c r="AB63" s="882"/>
      <c r="AC63" s="882"/>
      <c r="AD63" s="882"/>
      <c r="AE63" s="883"/>
      <c r="AF63" s="884">
        <v>265</v>
      </c>
      <c r="AG63" s="885"/>
      <c r="AH63" s="885"/>
      <c r="AI63" s="885"/>
      <c r="AJ63" s="886"/>
      <c r="AK63" s="887"/>
      <c r="AL63" s="882"/>
      <c r="AM63" s="882"/>
      <c r="AN63" s="882"/>
      <c r="AO63" s="882"/>
      <c r="AP63" s="885">
        <v>3806</v>
      </c>
      <c r="AQ63" s="885"/>
      <c r="AR63" s="885"/>
      <c r="AS63" s="885"/>
      <c r="AT63" s="885"/>
      <c r="AU63" s="885">
        <v>1496</v>
      </c>
      <c r="AV63" s="885"/>
      <c r="AW63" s="885"/>
      <c r="AX63" s="885"/>
      <c r="AY63" s="885"/>
      <c r="AZ63" s="889"/>
      <c r="BA63" s="889"/>
      <c r="BB63" s="889"/>
      <c r="BC63" s="889"/>
      <c r="BD63" s="889"/>
      <c r="BE63" s="890"/>
      <c r="BF63" s="890"/>
      <c r="BG63" s="890"/>
      <c r="BH63" s="890"/>
      <c r="BI63" s="891"/>
      <c r="BJ63" s="892" t="s">
        <v>122</v>
      </c>
      <c r="BK63" s="893"/>
      <c r="BL63" s="893"/>
      <c r="BM63" s="893"/>
      <c r="BN63" s="894"/>
      <c r="BO63" s="222"/>
      <c r="BP63" s="222"/>
      <c r="BQ63" s="219">
        <v>57</v>
      </c>
      <c r="BR63" s="220"/>
      <c r="BS63" s="762"/>
      <c r="BT63" s="763"/>
      <c r="BU63" s="763"/>
      <c r="BV63" s="763"/>
      <c r="BW63" s="763"/>
      <c r="BX63" s="763"/>
      <c r="BY63" s="763"/>
      <c r="BZ63" s="763"/>
      <c r="CA63" s="763"/>
      <c r="CB63" s="763"/>
      <c r="CC63" s="763"/>
      <c r="CD63" s="763"/>
      <c r="CE63" s="763"/>
      <c r="CF63" s="763"/>
      <c r="CG63" s="764"/>
      <c r="CH63" s="792"/>
      <c r="CI63" s="793"/>
      <c r="CJ63" s="793"/>
      <c r="CK63" s="793"/>
      <c r="CL63" s="794"/>
      <c r="CM63" s="792"/>
      <c r="CN63" s="793"/>
      <c r="CO63" s="793"/>
      <c r="CP63" s="793"/>
      <c r="CQ63" s="794"/>
      <c r="CR63" s="792"/>
      <c r="CS63" s="793"/>
      <c r="CT63" s="793"/>
      <c r="CU63" s="793"/>
      <c r="CV63" s="794"/>
      <c r="CW63" s="792"/>
      <c r="CX63" s="793"/>
      <c r="CY63" s="793"/>
      <c r="CZ63" s="793"/>
      <c r="DA63" s="794"/>
      <c r="DB63" s="792"/>
      <c r="DC63" s="793"/>
      <c r="DD63" s="793"/>
      <c r="DE63" s="793"/>
      <c r="DF63" s="794"/>
      <c r="DG63" s="792"/>
      <c r="DH63" s="793"/>
      <c r="DI63" s="793"/>
      <c r="DJ63" s="793"/>
      <c r="DK63" s="794"/>
      <c r="DL63" s="792"/>
      <c r="DM63" s="793"/>
      <c r="DN63" s="793"/>
      <c r="DO63" s="793"/>
      <c r="DP63" s="794"/>
      <c r="DQ63" s="792"/>
      <c r="DR63" s="793"/>
      <c r="DS63" s="793"/>
      <c r="DT63" s="793"/>
      <c r="DU63" s="794"/>
      <c r="DV63" s="762"/>
      <c r="DW63" s="763"/>
      <c r="DX63" s="763"/>
      <c r="DY63" s="763"/>
      <c r="DZ63" s="829"/>
      <c r="EA63" s="212"/>
    </row>
    <row r="64" spans="1:131" ht="26.25" customHeight="1" x14ac:dyDescent="0.2">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19">
        <v>58</v>
      </c>
      <c r="BR64" s="220"/>
      <c r="BS64" s="762"/>
      <c r="BT64" s="763"/>
      <c r="BU64" s="763"/>
      <c r="BV64" s="763"/>
      <c r="BW64" s="763"/>
      <c r="BX64" s="763"/>
      <c r="BY64" s="763"/>
      <c r="BZ64" s="763"/>
      <c r="CA64" s="763"/>
      <c r="CB64" s="763"/>
      <c r="CC64" s="763"/>
      <c r="CD64" s="763"/>
      <c r="CE64" s="763"/>
      <c r="CF64" s="763"/>
      <c r="CG64" s="764"/>
      <c r="CH64" s="792"/>
      <c r="CI64" s="793"/>
      <c r="CJ64" s="793"/>
      <c r="CK64" s="793"/>
      <c r="CL64" s="794"/>
      <c r="CM64" s="792"/>
      <c r="CN64" s="793"/>
      <c r="CO64" s="793"/>
      <c r="CP64" s="793"/>
      <c r="CQ64" s="794"/>
      <c r="CR64" s="792"/>
      <c r="CS64" s="793"/>
      <c r="CT64" s="793"/>
      <c r="CU64" s="793"/>
      <c r="CV64" s="794"/>
      <c r="CW64" s="792"/>
      <c r="CX64" s="793"/>
      <c r="CY64" s="793"/>
      <c r="CZ64" s="793"/>
      <c r="DA64" s="794"/>
      <c r="DB64" s="792"/>
      <c r="DC64" s="793"/>
      <c r="DD64" s="793"/>
      <c r="DE64" s="793"/>
      <c r="DF64" s="794"/>
      <c r="DG64" s="792"/>
      <c r="DH64" s="793"/>
      <c r="DI64" s="793"/>
      <c r="DJ64" s="793"/>
      <c r="DK64" s="794"/>
      <c r="DL64" s="792"/>
      <c r="DM64" s="793"/>
      <c r="DN64" s="793"/>
      <c r="DO64" s="793"/>
      <c r="DP64" s="794"/>
      <c r="DQ64" s="792"/>
      <c r="DR64" s="793"/>
      <c r="DS64" s="793"/>
      <c r="DT64" s="793"/>
      <c r="DU64" s="794"/>
      <c r="DV64" s="762"/>
      <c r="DW64" s="763"/>
      <c r="DX64" s="763"/>
      <c r="DY64" s="763"/>
      <c r="DZ64" s="8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2"/>
      <c r="BF65" s="222"/>
      <c r="BG65" s="222"/>
      <c r="BH65" s="222"/>
      <c r="BI65" s="222"/>
      <c r="BJ65" s="222"/>
      <c r="BK65" s="222"/>
      <c r="BL65" s="222"/>
      <c r="BM65" s="222"/>
      <c r="BN65" s="222"/>
      <c r="BO65" s="222"/>
      <c r="BP65" s="222"/>
      <c r="BQ65" s="219">
        <v>59</v>
      </c>
      <c r="BR65" s="220"/>
      <c r="BS65" s="762"/>
      <c r="BT65" s="763"/>
      <c r="BU65" s="763"/>
      <c r="BV65" s="763"/>
      <c r="BW65" s="763"/>
      <c r="BX65" s="763"/>
      <c r="BY65" s="763"/>
      <c r="BZ65" s="763"/>
      <c r="CA65" s="763"/>
      <c r="CB65" s="763"/>
      <c r="CC65" s="763"/>
      <c r="CD65" s="763"/>
      <c r="CE65" s="763"/>
      <c r="CF65" s="763"/>
      <c r="CG65" s="764"/>
      <c r="CH65" s="792"/>
      <c r="CI65" s="793"/>
      <c r="CJ65" s="793"/>
      <c r="CK65" s="793"/>
      <c r="CL65" s="794"/>
      <c r="CM65" s="792"/>
      <c r="CN65" s="793"/>
      <c r="CO65" s="793"/>
      <c r="CP65" s="793"/>
      <c r="CQ65" s="794"/>
      <c r="CR65" s="792"/>
      <c r="CS65" s="793"/>
      <c r="CT65" s="793"/>
      <c r="CU65" s="793"/>
      <c r="CV65" s="794"/>
      <c r="CW65" s="792"/>
      <c r="CX65" s="793"/>
      <c r="CY65" s="793"/>
      <c r="CZ65" s="793"/>
      <c r="DA65" s="794"/>
      <c r="DB65" s="792"/>
      <c r="DC65" s="793"/>
      <c r="DD65" s="793"/>
      <c r="DE65" s="793"/>
      <c r="DF65" s="794"/>
      <c r="DG65" s="792"/>
      <c r="DH65" s="793"/>
      <c r="DI65" s="793"/>
      <c r="DJ65" s="793"/>
      <c r="DK65" s="794"/>
      <c r="DL65" s="792"/>
      <c r="DM65" s="793"/>
      <c r="DN65" s="793"/>
      <c r="DO65" s="793"/>
      <c r="DP65" s="794"/>
      <c r="DQ65" s="792"/>
      <c r="DR65" s="793"/>
      <c r="DS65" s="793"/>
      <c r="DT65" s="793"/>
      <c r="DU65" s="794"/>
      <c r="DV65" s="762"/>
      <c r="DW65" s="763"/>
      <c r="DX65" s="763"/>
      <c r="DY65" s="763"/>
      <c r="DZ65" s="829"/>
      <c r="EA65" s="212"/>
    </row>
    <row r="66" spans="1:131" ht="26.25" customHeight="1" x14ac:dyDescent="0.2">
      <c r="A66" s="773" t="s">
        <v>399</v>
      </c>
      <c r="B66" s="774"/>
      <c r="C66" s="774"/>
      <c r="D66" s="774"/>
      <c r="E66" s="774"/>
      <c r="F66" s="774"/>
      <c r="G66" s="774"/>
      <c r="H66" s="774"/>
      <c r="I66" s="774"/>
      <c r="J66" s="774"/>
      <c r="K66" s="774"/>
      <c r="L66" s="774"/>
      <c r="M66" s="774"/>
      <c r="N66" s="774"/>
      <c r="O66" s="774"/>
      <c r="P66" s="775"/>
      <c r="Q66" s="769" t="s">
        <v>381</v>
      </c>
      <c r="R66" s="765"/>
      <c r="S66" s="765"/>
      <c r="T66" s="765"/>
      <c r="U66" s="766"/>
      <c r="V66" s="769" t="s">
        <v>382</v>
      </c>
      <c r="W66" s="765"/>
      <c r="X66" s="765"/>
      <c r="Y66" s="765"/>
      <c r="Z66" s="766"/>
      <c r="AA66" s="769" t="s">
        <v>383</v>
      </c>
      <c r="AB66" s="765"/>
      <c r="AC66" s="765"/>
      <c r="AD66" s="765"/>
      <c r="AE66" s="766"/>
      <c r="AF66" s="895" t="s">
        <v>384</v>
      </c>
      <c r="AG66" s="856"/>
      <c r="AH66" s="856"/>
      <c r="AI66" s="856"/>
      <c r="AJ66" s="896"/>
      <c r="AK66" s="769" t="s">
        <v>385</v>
      </c>
      <c r="AL66" s="774"/>
      <c r="AM66" s="774"/>
      <c r="AN66" s="774"/>
      <c r="AO66" s="775"/>
      <c r="AP66" s="769" t="s">
        <v>386</v>
      </c>
      <c r="AQ66" s="765"/>
      <c r="AR66" s="765"/>
      <c r="AS66" s="765"/>
      <c r="AT66" s="766"/>
      <c r="AU66" s="769" t="s">
        <v>400</v>
      </c>
      <c r="AV66" s="765"/>
      <c r="AW66" s="765"/>
      <c r="AX66" s="765"/>
      <c r="AY66" s="766"/>
      <c r="AZ66" s="769" t="s">
        <v>364</v>
      </c>
      <c r="BA66" s="765"/>
      <c r="BB66" s="765"/>
      <c r="BC66" s="765"/>
      <c r="BD66" s="771"/>
      <c r="BE66" s="222"/>
      <c r="BF66" s="222"/>
      <c r="BG66" s="222"/>
      <c r="BH66" s="222"/>
      <c r="BI66" s="222"/>
      <c r="BJ66" s="222"/>
      <c r="BK66" s="222"/>
      <c r="BL66" s="222"/>
      <c r="BM66" s="222"/>
      <c r="BN66" s="222"/>
      <c r="BO66" s="222"/>
      <c r="BP66" s="222"/>
      <c r="BQ66" s="219">
        <v>60</v>
      </c>
      <c r="BR66" s="224"/>
      <c r="BS66" s="900"/>
      <c r="BT66" s="901"/>
      <c r="BU66" s="901"/>
      <c r="BV66" s="901"/>
      <c r="BW66" s="901"/>
      <c r="BX66" s="901"/>
      <c r="BY66" s="901"/>
      <c r="BZ66" s="901"/>
      <c r="CA66" s="901"/>
      <c r="CB66" s="901"/>
      <c r="CC66" s="901"/>
      <c r="CD66" s="901"/>
      <c r="CE66" s="901"/>
      <c r="CF66" s="901"/>
      <c r="CG66" s="906"/>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212"/>
    </row>
    <row r="67" spans="1:131" ht="26.25" customHeight="1" thickBot="1" x14ac:dyDescent="0.25">
      <c r="A67" s="776"/>
      <c r="B67" s="777"/>
      <c r="C67" s="777"/>
      <c r="D67" s="777"/>
      <c r="E67" s="777"/>
      <c r="F67" s="777"/>
      <c r="G67" s="777"/>
      <c r="H67" s="777"/>
      <c r="I67" s="777"/>
      <c r="J67" s="777"/>
      <c r="K67" s="777"/>
      <c r="L67" s="777"/>
      <c r="M67" s="777"/>
      <c r="N67" s="777"/>
      <c r="O67" s="777"/>
      <c r="P67" s="778"/>
      <c r="Q67" s="770"/>
      <c r="R67" s="767"/>
      <c r="S67" s="767"/>
      <c r="T67" s="767"/>
      <c r="U67" s="768"/>
      <c r="V67" s="770"/>
      <c r="W67" s="767"/>
      <c r="X67" s="767"/>
      <c r="Y67" s="767"/>
      <c r="Z67" s="768"/>
      <c r="AA67" s="770"/>
      <c r="AB67" s="767"/>
      <c r="AC67" s="767"/>
      <c r="AD67" s="767"/>
      <c r="AE67" s="768"/>
      <c r="AF67" s="897"/>
      <c r="AG67" s="859"/>
      <c r="AH67" s="859"/>
      <c r="AI67" s="859"/>
      <c r="AJ67" s="898"/>
      <c r="AK67" s="899"/>
      <c r="AL67" s="777"/>
      <c r="AM67" s="777"/>
      <c r="AN67" s="777"/>
      <c r="AO67" s="778"/>
      <c r="AP67" s="770"/>
      <c r="AQ67" s="767"/>
      <c r="AR67" s="767"/>
      <c r="AS67" s="767"/>
      <c r="AT67" s="768"/>
      <c r="AU67" s="770"/>
      <c r="AV67" s="767"/>
      <c r="AW67" s="767"/>
      <c r="AX67" s="767"/>
      <c r="AY67" s="768"/>
      <c r="AZ67" s="770"/>
      <c r="BA67" s="767"/>
      <c r="BB67" s="767"/>
      <c r="BC67" s="767"/>
      <c r="BD67" s="772"/>
      <c r="BE67" s="222"/>
      <c r="BF67" s="222"/>
      <c r="BG67" s="222"/>
      <c r="BH67" s="222"/>
      <c r="BI67" s="222"/>
      <c r="BJ67" s="222"/>
      <c r="BK67" s="222"/>
      <c r="BL67" s="222"/>
      <c r="BM67" s="222"/>
      <c r="BN67" s="222"/>
      <c r="BO67" s="222"/>
      <c r="BP67" s="222"/>
      <c r="BQ67" s="219">
        <v>61</v>
      </c>
      <c r="BR67" s="224"/>
      <c r="BS67" s="900"/>
      <c r="BT67" s="901"/>
      <c r="BU67" s="901"/>
      <c r="BV67" s="901"/>
      <c r="BW67" s="901"/>
      <c r="BX67" s="901"/>
      <c r="BY67" s="901"/>
      <c r="BZ67" s="901"/>
      <c r="CA67" s="901"/>
      <c r="CB67" s="901"/>
      <c r="CC67" s="901"/>
      <c r="CD67" s="901"/>
      <c r="CE67" s="901"/>
      <c r="CF67" s="901"/>
      <c r="CG67" s="906"/>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212"/>
    </row>
    <row r="68" spans="1:131" ht="26.25" customHeight="1" thickTop="1" x14ac:dyDescent="0.2">
      <c r="A68" s="218">
        <v>1</v>
      </c>
      <c r="B68" s="803" t="s">
        <v>550</v>
      </c>
      <c r="C68" s="804"/>
      <c r="D68" s="804"/>
      <c r="E68" s="804"/>
      <c r="F68" s="804"/>
      <c r="G68" s="804"/>
      <c r="H68" s="804"/>
      <c r="I68" s="804"/>
      <c r="J68" s="804"/>
      <c r="K68" s="804"/>
      <c r="L68" s="804"/>
      <c r="M68" s="804"/>
      <c r="N68" s="804"/>
      <c r="O68" s="804"/>
      <c r="P68" s="805"/>
      <c r="Q68" s="910">
        <v>962</v>
      </c>
      <c r="R68" s="907"/>
      <c r="S68" s="907"/>
      <c r="T68" s="907"/>
      <c r="U68" s="907"/>
      <c r="V68" s="907">
        <v>896</v>
      </c>
      <c r="W68" s="907"/>
      <c r="X68" s="907"/>
      <c r="Y68" s="907"/>
      <c r="Z68" s="907"/>
      <c r="AA68" s="907">
        <v>66</v>
      </c>
      <c r="AB68" s="907"/>
      <c r="AC68" s="907"/>
      <c r="AD68" s="907"/>
      <c r="AE68" s="907"/>
      <c r="AF68" s="907">
        <v>66</v>
      </c>
      <c r="AG68" s="907"/>
      <c r="AH68" s="907"/>
      <c r="AI68" s="907"/>
      <c r="AJ68" s="907"/>
      <c r="AK68" s="907">
        <v>0</v>
      </c>
      <c r="AL68" s="907"/>
      <c r="AM68" s="907"/>
      <c r="AN68" s="907"/>
      <c r="AO68" s="907"/>
      <c r="AP68" s="907">
        <v>485</v>
      </c>
      <c r="AQ68" s="907"/>
      <c r="AR68" s="907"/>
      <c r="AS68" s="907"/>
      <c r="AT68" s="907"/>
      <c r="AU68" s="907">
        <v>0</v>
      </c>
      <c r="AV68" s="907"/>
      <c r="AW68" s="907"/>
      <c r="AX68" s="907"/>
      <c r="AY68" s="907"/>
      <c r="AZ68" s="908"/>
      <c r="BA68" s="908"/>
      <c r="BB68" s="908"/>
      <c r="BC68" s="908"/>
      <c r="BD68" s="909"/>
      <c r="BE68" s="222"/>
      <c r="BF68" s="222"/>
      <c r="BG68" s="222"/>
      <c r="BH68" s="222"/>
      <c r="BI68" s="222"/>
      <c r="BJ68" s="222"/>
      <c r="BK68" s="222"/>
      <c r="BL68" s="222"/>
      <c r="BM68" s="222"/>
      <c r="BN68" s="222"/>
      <c r="BO68" s="222"/>
      <c r="BP68" s="222"/>
      <c r="BQ68" s="219">
        <v>62</v>
      </c>
      <c r="BR68" s="224"/>
      <c r="BS68" s="900"/>
      <c r="BT68" s="901"/>
      <c r="BU68" s="901"/>
      <c r="BV68" s="901"/>
      <c r="BW68" s="901"/>
      <c r="BX68" s="901"/>
      <c r="BY68" s="901"/>
      <c r="BZ68" s="901"/>
      <c r="CA68" s="901"/>
      <c r="CB68" s="901"/>
      <c r="CC68" s="901"/>
      <c r="CD68" s="901"/>
      <c r="CE68" s="901"/>
      <c r="CF68" s="901"/>
      <c r="CG68" s="906"/>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212"/>
    </row>
    <row r="69" spans="1:131" ht="26.25" customHeight="1" x14ac:dyDescent="0.2">
      <c r="A69" s="219">
        <v>2</v>
      </c>
      <c r="B69" s="756" t="s">
        <v>551</v>
      </c>
      <c r="C69" s="757"/>
      <c r="D69" s="757"/>
      <c r="E69" s="757"/>
      <c r="F69" s="757"/>
      <c r="G69" s="757"/>
      <c r="H69" s="757"/>
      <c r="I69" s="757"/>
      <c r="J69" s="757"/>
      <c r="K69" s="757"/>
      <c r="L69" s="757"/>
      <c r="M69" s="757"/>
      <c r="N69" s="757"/>
      <c r="O69" s="757"/>
      <c r="P69" s="758"/>
      <c r="Q69" s="911">
        <v>4554</v>
      </c>
      <c r="R69" s="871"/>
      <c r="S69" s="871"/>
      <c r="T69" s="871"/>
      <c r="U69" s="871"/>
      <c r="V69" s="871">
        <v>4415</v>
      </c>
      <c r="W69" s="871"/>
      <c r="X69" s="871"/>
      <c r="Y69" s="871"/>
      <c r="Z69" s="871"/>
      <c r="AA69" s="871">
        <v>139</v>
      </c>
      <c r="AB69" s="871"/>
      <c r="AC69" s="871"/>
      <c r="AD69" s="871"/>
      <c r="AE69" s="871"/>
      <c r="AF69" s="871">
        <v>132</v>
      </c>
      <c r="AG69" s="871"/>
      <c r="AH69" s="871"/>
      <c r="AI69" s="871"/>
      <c r="AJ69" s="871"/>
      <c r="AK69" s="871">
        <v>0</v>
      </c>
      <c r="AL69" s="871"/>
      <c r="AM69" s="871"/>
      <c r="AN69" s="871"/>
      <c r="AO69" s="871"/>
      <c r="AP69" s="871">
        <v>492</v>
      </c>
      <c r="AQ69" s="871"/>
      <c r="AR69" s="871"/>
      <c r="AS69" s="871"/>
      <c r="AT69" s="871"/>
      <c r="AU69" s="871">
        <v>48</v>
      </c>
      <c r="AV69" s="871"/>
      <c r="AW69" s="871"/>
      <c r="AX69" s="871"/>
      <c r="AY69" s="871"/>
      <c r="AZ69" s="873"/>
      <c r="BA69" s="873"/>
      <c r="BB69" s="873"/>
      <c r="BC69" s="873"/>
      <c r="BD69" s="874"/>
      <c r="BE69" s="222"/>
      <c r="BF69" s="222"/>
      <c r="BG69" s="222"/>
      <c r="BH69" s="222"/>
      <c r="BI69" s="222"/>
      <c r="BJ69" s="222"/>
      <c r="BK69" s="222"/>
      <c r="BL69" s="222"/>
      <c r="BM69" s="222"/>
      <c r="BN69" s="222"/>
      <c r="BO69" s="222"/>
      <c r="BP69" s="222"/>
      <c r="BQ69" s="219">
        <v>63</v>
      </c>
      <c r="BR69" s="224"/>
      <c r="BS69" s="900"/>
      <c r="BT69" s="901"/>
      <c r="BU69" s="901"/>
      <c r="BV69" s="901"/>
      <c r="BW69" s="901"/>
      <c r="BX69" s="901"/>
      <c r="BY69" s="901"/>
      <c r="BZ69" s="901"/>
      <c r="CA69" s="901"/>
      <c r="CB69" s="901"/>
      <c r="CC69" s="901"/>
      <c r="CD69" s="901"/>
      <c r="CE69" s="901"/>
      <c r="CF69" s="901"/>
      <c r="CG69" s="906"/>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212"/>
    </row>
    <row r="70" spans="1:131" ht="26.25" customHeight="1" x14ac:dyDescent="0.2">
      <c r="A70" s="219">
        <v>3</v>
      </c>
      <c r="B70" s="756" t="s">
        <v>552</v>
      </c>
      <c r="C70" s="757"/>
      <c r="D70" s="757"/>
      <c r="E70" s="757"/>
      <c r="F70" s="757"/>
      <c r="G70" s="757"/>
      <c r="H70" s="757"/>
      <c r="I70" s="757"/>
      <c r="J70" s="757"/>
      <c r="K70" s="757"/>
      <c r="L70" s="757"/>
      <c r="M70" s="757"/>
      <c r="N70" s="757"/>
      <c r="O70" s="757"/>
      <c r="P70" s="758"/>
      <c r="Q70" s="911">
        <v>1096</v>
      </c>
      <c r="R70" s="871"/>
      <c r="S70" s="871"/>
      <c r="T70" s="871"/>
      <c r="U70" s="871"/>
      <c r="V70" s="871">
        <v>916</v>
      </c>
      <c r="W70" s="871"/>
      <c r="X70" s="871"/>
      <c r="Y70" s="871"/>
      <c r="Z70" s="871"/>
      <c r="AA70" s="871">
        <v>180</v>
      </c>
      <c r="AB70" s="871"/>
      <c r="AC70" s="871"/>
      <c r="AD70" s="871"/>
      <c r="AE70" s="871"/>
      <c r="AF70" s="871">
        <v>930</v>
      </c>
      <c r="AG70" s="871"/>
      <c r="AH70" s="871"/>
      <c r="AI70" s="871"/>
      <c r="AJ70" s="871"/>
      <c r="AK70" s="871">
        <v>0</v>
      </c>
      <c r="AL70" s="871"/>
      <c r="AM70" s="871"/>
      <c r="AN70" s="871"/>
      <c r="AO70" s="871"/>
      <c r="AP70" s="871">
        <v>3220</v>
      </c>
      <c r="AQ70" s="871"/>
      <c r="AR70" s="871"/>
      <c r="AS70" s="871"/>
      <c r="AT70" s="871"/>
      <c r="AU70" s="871">
        <v>0</v>
      </c>
      <c r="AV70" s="871"/>
      <c r="AW70" s="871"/>
      <c r="AX70" s="871"/>
      <c r="AY70" s="871"/>
      <c r="AZ70" s="873"/>
      <c r="BA70" s="873"/>
      <c r="BB70" s="873"/>
      <c r="BC70" s="873"/>
      <c r="BD70" s="874"/>
      <c r="BE70" s="222"/>
      <c r="BF70" s="222"/>
      <c r="BG70" s="222"/>
      <c r="BH70" s="222"/>
      <c r="BI70" s="222"/>
      <c r="BJ70" s="222"/>
      <c r="BK70" s="222"/>
      <c r="BL70" s="222"/>
      <c r="BM70" s="222"/>
      <c r="BN70" s="222"/>
      <c r="BO70" s="222"/>
      <c r="BP70" s="222"/>
      <c r="BQ70" s="219">
        <v>64</v>
      </c>
      <c r="BR70" s="224"/>
      <c r="BS70" s="900"/>
      <c r="BT70" s="901"/>
      <c r="BU70" s="901"/>
      <c r="BV70" s="901"/>
      <c r="BW70" s="901"/>
      <c r="BX70" s="901"/>
      <c r="BY70" s="901"/>
      <c r="BZ70" s="901"/>
      <c r="CA70" s="901"/>
      <c r="CB70" s="901"/>
      <c r="CC70" s="901"/>
      <c r="CD70" s="901"/>
      <c r="CE70" s="901"/>
      <c r="CF70" s="901"/>
      <c r="CG70" s="906"/>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212"/>
    </row>
    <row r="71" spans="1:131" ht="26.25" customHeight="1" x14ac:dyDescent="0.2">
      <c r="A71" s="219">
        <v>4</v>
      </c>
      <c r="B71" s="756" t="s">
        <v>553</v>
      </c>
      <c r="C71" s="757"/>
      <c r="D71" s="757"/>
      <c r="E71" s="757"/>
      <c r="F71" s="757"/>
      <c r="G71" s="757"/>
      <c r="H71" s="757"/>
      <c r="I71" s="757"/>
      <c r="J71" s="757"/>
      <c r="K71" s="757"/>
      <c r="L71" s="757"/>
      <c r="M71" s="757"/>
      <c r="N71" s="757"/>
      <c r="O71" s="757"/>
      <c r="P71" s="758"/>
      <c r="Q71" s="911">
        <v>997</v>
      </c>
      <c r="R71" s="871"/>
      <c r="S71" s="871"/>
      <c r="T71" s="871"/>
      <c r="U71" s="871"/>
      <c r="V71" s="871">
        <v>947</v>
      </c>
      <c r="W71" s="871"/>
      <c r="X71" s="871"/>
      <c r="Y71" s="871"/>
      <c r="Z71" s="871"/>
      <c r="AA71" s="871">
        <v>50</v>
      </c>
      <c r="AB71" s="871"/>
      <c r="AC71" s="871"/>
      <c r="AD71" s="871"/>
      <c r="AE71" s="871"/>
      <c r="AF71" s="871">
        <v>50</v>
      </c>
      <c r="AG71" s="871"/>
      <c r="AH71" s="871"/>
      <c r="AI71" s="871"/>
      <c r="AJ71" s="871"/>
      <c r="AK71" s="871">
        <v>0</v>
      </c>
      <c r="AL71" s="871"/>
      <c r="AM71" s="871"/>
      <c r="AN71" s="871"/>
      <c r="AO71" s="871"/>
      <c r="AP71" s="871">
        <v>0</v>
      </c>
      <c r="AQ71" s="871"/>
      <c r="AR71" s="871"/>
      <c r="AS71" s="871"/>
      <c r="AT71" s="871"/>
      <c r="AU71" s="871">
        <v>0</v>
      </c>
      <c r="AV71" s="871"/>
      <c r="AW71" s="871"/>
      <c r="AX71" s="871"/>
      <c r="AY71" s="871"/>
      <c r="AZ71" s="873"/>
      <c r="BA71" s="873"/>
      <c r="BB71" s="873"/>
      <c r="BC71" s="873"/>
      <c r="BD71" s="874"/>
      <c r="BE71" s="222"/>
      <c r="BF71" s="222"/>
      <c r="BG71" s="222"/>
      <c r="BH71" s="222"/>
      <c r="BI71" s="222"/>
      <c r="BJ71" s="222"/>
      <c r="BK71" s="222"/>
      <c r="BL71" s="222"/>
      <c r="BM71" s="222"/>
      <c r="BN71" s="222"/>
      <c r="BO71" s="222"/>
      <c r="BP71" s="222"/>
      <c r="BQ71" s="219">
        <v>65</v>
      </c>
      <c r="BR71" s="224"/>
      <c r="BS71" s="900"/>
      <c r="BT71" s="901"/>
      <c r="BU71" s="901"/>
      <c r="BV71" s="901"/>
      <c r="BW71" s="901"/>
      <c r="BX71" s="901"/>
      <c r="BY71" s="901"/>
      <c r="BZ71" s="901"/>
      <c r="CA71" s="901"/>
      <c r="CB71" s="901"/>
      <c r="CC71" s="901"/>
      <c r="CD71" s="901"/>
      <c r="CE71" s="901"/>
      <c r="CF71" s="901"/>
      <c r="CG71" s="906"/>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212"/>
    </row>
    <row r="72" spans="1:131" ht="26.25" customHeight="1" x14ac:dyDescent="0.2">
      <c r="A72" s="219">
        <v>5</v>
      </c>
      <c r="B72" s="756" t="s">
        <v>554</v>
      </c>
      <c r="C72" s="757"/>
      <c r="D72" s="757"/>
      <c r="E72" s="757"/>
      <c r="F72" s="757"/>
      <c r="G72" s="757"/>
      <c r="H72" s="757"/>
      <c r="I72" s="757"/>
      <c r="J72" s="757"/>
      <c r="K72" s="757"/>
      <c r="L72" s="757"/>
      <c r="M72" s="757"/>
      <c r="N72" s="757"/>
      <c r="O72" s="757"/>
      <c r="P72" s="758"/>
      <c r="Q72" s="911">
        <v>259339</v>
      </c>
      <c r="R72" s="871"/>
      <c r="S72" s="871"/>
      <c r="T72" s="871"/>
      <c r="U72" s="871"/>
      <c r="V72" s="871">
        <v>254515</v>
      </c>
      <c r="W72" s="871"/>
      <c r="X72" s="871"/>
      <c r="Y72" s="871"/>
      <c r="Z72" s="871"/>
      <c r="AA72" s="871">
        <v>4824</v>
      </c>
      <c r="AB72" s="871"/>
      <c r="AC72" s="871"/>
      <c r="AD72" s="871"/>
      <c r="AE72" s="871"/>
      <c r="AF72" s="871">
        <v>4824</v>
      </c>
      <c r="AG72" s="871"/>
      <c r="AH72" s="871"/>
      <c r="AI72" s="871"/>
      <c r="AJ72" s="871"/>
      <c r="AK72" s="871">
        <v>1141</v>
      </c>
      <c r="AL72" s="871"/>
      <c r="AM72" s="871"/>
      <c r="AN72" s="871"/>
      <c r="AO72" s="871"/>
      <c r="AP72" s="871">
        <v>0</v>
      </c>
      <c r="AQ72" s="871"/>
      <c r="AR72" s="871"/>
      <c r="AS72" s="871"/>
      <c r="AT72" s="871"/>
      <c r="AU72" s="871">
        <v>0</v>
      </c>
      <c r="AV72" s="871"/>
      <c r="AW72" s="871"/>
      <c r="AX72" s="871"/>
      <c r="AY72" s="871"/>
      <c r="AZ72" s="873"/>
      <c r="BA72" s="873"/>
      <c r="BB72" s="873"/>
      <c r="BC72" s="873"/>
      <c r="BD72" s="874"/>
      <c r="BE72" s="222"/>
      <c r="BF72" s="222"/>
      <c r="BG72" s="222"/>
      <c r="BH72" s="222"/>
      <c r="BI72" s="222"/>
      <c r="BJ72" s="222"/>
      <c r="BK72" s="222"/>
      <c r="BL72" s="222"/>
      <c r="BM72" s="222"/>
      <c r="BN72" s="222"/>
      <c r="BO72" s="222"/>
      <c r="BP72" s="222"/>
      <c r="BQ72" s="219">
        <v>66</v>
      </c>
      <c r="BR72" s="224"/>
      <c r="BS72" s="900"/>
      <c r="BT72" s="901"/>
      <c r="BU72" s="901"/>
      <c r="BV72" s="901"/>
      <c r="BW72" s="901"/>
      <c r="BX72" s="901"/>
      <c r="BY72" s="901"/>
      <c r="BZ72" s="901"/>
      <c r="CA72" s="901"/>
      <c r="CB72" s="901"/>
      <c r="CC72" s="901"/>
      <c r="CD72" s="901"/>
      <c r="CE72" s="901"/>
      <c r="CF72" s="901"/>
      <c r="CG72" s="906"/>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212"/>
    </row>
    <row r="73" spans="1:131" ht="26.25" customHeight="1" x14ac:dyDescent="0.2">
      <c r="A73" s="219">
        <v>6</v>
      </c>
      <c r="B73" s="756" t="s">
        <v>555</v>
      </c>
      <c r="C73" s="757"/>
      <c r="D73" s="757"/>
      <c r="E73" s="757"/>
      <c r="F73" s="757"/>
      <c r="G73" s="757"/>
      <c r="H73" s="757"/>
      <c r="I73" s="757"/>
      <c r="J73" s="757"/>
      <c r="K73" s="757"/>
      <c r="L73" s="757"/>
      <c r="M73" s="757"/>
      <c r="N73" s="757"/>
      <c r="O73" s="757"/>
      <c r="P73" s="758"/>
      <c r="Q73" s="911">
        <v>8445</v>
      </c>
      <c r="R73" s="871"/>
      <c r="S73" s="871"/>
      <c r="T73" s="871"/>
      <c r="U73" s="871"/>
      <c r="V73" s="871">
        <v>6617</v>
      </c>
      <c r="W73" s="871"/>
      <c r="X73" s="871"/>
      <c r="Y73" s="871"/>
      <c r="Z73" s="871"/>
      <c r="AA73" s="871">
        <v>1828</v>
      </c>
      <c r="AB73" s="871"/>
      <c r="AC73" s="871"/>
      <c r="AD73" s="871"/>
      <c r="AE73" s="871"/>
      <c r="AF73" s="871">
        <v>1828</v>
      </c>
      <c r="AG73" s="871"/>
      <c r="AH73" s="871"/>
      <c r="AI73" s="871"/>
      <c r="AJ73" s="871"/>
      <c r="AK73" s="871">
        <v>14</v>
      </c>
      <c r="AL73" s="871"/>
      <c r="AM73" s="871"/>
      <c r="AN73" s="871"/>
      <c r="AO73" s="871"/>
      <c r="AP73" s="871">
        <v>0</v>
      </c>
      <c r="AQ73" s="871"/>
      <c r="AR73" s="871"/>
      <c r="AS73" s="871"/>
      <c r="AT73" s="871"/>
      <c r="AU73" s="871">
        <v>0</v>
      </c>
      <c r="AV73" s="871"/>
      <c r="AW73" s="871"/>
      <c r="AX73" s="871"/>
      <c r="AY73" s="871"/>
      <c r="AZ73" s="873"/>
      <c r="BA73" s="873"/>
      <c r="BB73" s="873"/>
      <c r="BC73" s="873"/>
      <c r="BD73" s="874"/>
      <c r="BE73" s="222"/>
      <c r="BF73" s="222"/>
      <c r="BG73" s="222"/>
      <c r="BH73" s="222"/>
      <c r="BI73" s="222"/>
      <c r="BJ73" s="222"/>
      <c r="BK73" s="222"/>
      <c r="BL73" s="222"/>
      <c r="BM73" s="222"/>
      <c r="BN73" s="222"/>
      <c r="BO73" s="222"/>
      <c r="BP73" s="222"/>
      <c r="BQ73" s="219">
        <v>67</v>
      </c>
      <c r="BR73" s="224"/>
      <c r="BS73" s="900"/>
      <c r="BT73" s="901"/>
      <c r="BU73" s="901"/>
      <c r="BV73" s="901"/>
      <c r="BW73" s="901"/>
      <c r="BX73" s="901"/>
      <c r="BY73" s="901"/>
      <c r="BZ73" s="901"/>
      <c r="CA73" s="901"/>
      <c r="CB73" s="901"/>
      <c r="CC73" s="901"/>
      <c r="CD73" s="901"/>
      <c r="CE73" s="901"/>
      <c r="CF73" s="901"/>
      <c r="CG73" s="906"/>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212"/>
    </row>
    <row r="74" spans="1:131" ht="26.25" customHeight="1" x14ac:dyDescent="0.2">
      <c r="A74" s="219">
        <v>7</v>
      </c>
      <c r="B74" s="756" t="s">
        <v>556</v>
      </c>
      <c r="C74" s="757"/>
      <c r="D74" s="757"/>
      <c r="E74" s="757"/>
      <c r="F74" s="757"/>
      <c r="G74" s="757"/>
      <c r="H74" s="757"/>
      <c r="I74" s="757"/>
      <c r="J74" s="757"/>
      <c r="K74" s="757"/>
      <c r="L74" s="757"/>
      <c r="M74" s="757"/>
      <c r="N74" s="757"/>
      <c r="O74" s="757"/>
      <c r="P74" s="758"/>
      <c r="Q74" s="911">
        <v>1514</v>
      </c>
      <c r="R74" s="871"/>
      <c r="S74" s="871"/>
      <c r="T74" s="871"/>
      <c r="U74" s="871"/>
      <c r="V74" s="871">
        <v>1513</v>
      </c>
      <c r="W74" s="871"/>
      <c r="X74" s="871"/>
      <c r="Y74" s="871"/>
      <c r="Z74" s="871"/>
      <c r="AA74" s="871">
        <v>1</v>
      </c>
      <c r="AB74" s="871"/>
      <c r="AC74" s="871"/>
      <c r="AD74" s="871"/>
      <c r="AE74" s="871"/>
      <c r="AF74" s="871">
        <v>1</v>
      </c>
      <c r="AG74" s="871"/>
      <c r="AH74" s="871"/>
      <c r="AI74" s="871"/>
      <c r="AJ74" s="871"/>
      <c r="AK74" s="871">
        <v>0</v>
      </c>
      <c r="AL74" s="871"/>
      <c r="AM74" s="871"/>
      <c r="AN74" s="871"/>
      <c r="AO74" s="871"/>
      <c r="AP74" s="871">
        <v>0</v>
      </c>
      <c r="AQ74" s="871"/>
      <c r="AR74" s="871"/>
      <c r="AS74" s="871"/>
      <c r="AT74" s="871"/>
      <c r="AU74" s="871">
        <v>0</v>
      </c>
      <c r="AV74" s="871"/>
      <c r="AW74" s="871"/>
      <c r="AX74" s="871"/>
      <c r="AY74" s="871"/>
      <c r="AZ74" s="873"/>
      <c r="BA74" s="873"/>
      <c r="BB74" s="873"/>
      <c r="BC74" s="873"/>
      <c r="BD74" s="874"/>
      <c r="BE74" s="222"/>
      <c r="BF74" s="222"/>
      <c r="BG74" s="222"/>
      <c r="BH74" s="222"/>
      <c r="BI74" s="222"/>
      <c r="BJ74" s="222"/>
      <c r="BK74" s="222"/>
      <c r="BL74" s="222"/>
      <c r="BM74" s="222"/>
      <c r="BN74" s="222"/>
      <c r="BO74" s="222"/>
      <c r="BP74" s="222"/>
      <c r="BQ74" s="219">
        <v>68</v>
      </c>
      <c r="BR74" s="224"/>
      <c r="BS74" s="900"/>
      <c r="BT74" s="901"/>
      <c r="BU74" s="901"/>
      <c r="BV74" s="901"/>
      <c r="BW74" s="901"/>
      <c r="BX74" s="901"/>
      <c r="BY74" s="901"/>
      <c r="BZ74" s="901"/>
      <c r="CA74" s="901"/>
      <c r="CB74" s="901"/>
      <c r="CC74" s="901"/>
      <c r="CD74" s="901"/>
      <c r="CE74" s="901"/>
      <c r="CF74" s="901"/>
      <c r="CG74" s="906"/>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212"/>
    </row>
    <row r="75" spans="1:131" ht="26.25" customHeight="1" x14ac:dyDescent="0.2">
      <c r="A75" s="219">
        <v>8</v>
      </c>
      <c r="B75" s="756" t="s">
        <v>557</v>
      </c>
      <c r="C75" s="757"/>
      <c r="D75" s="757"/>
      <c r="E75" s="757"/>
      <c r="F75" s="757"/>
      <c r="G75" s="757"/>
      <c r="H75" s="757"/>
      <c r="I75" s="757"/>
      <c r="J75" s="757"/>
      <c r="K75" s="757"/>
      <c r="L75" s="757"/>
      <c r="M75" s="757"/>
      <c r="N75" s="757"/>
      <c r="O75" s="757"/>
      <c r="P75" s="758"/>
      <c r="Q75" s="912">
        <v>2</v>
      </c>
      <c r="R75" s="913"/>
      <c r="S75" s="913"/>
      <c r="T75" s="913"/>
      <c r="U75" s="875"/>
      <c r="V75" s="914">
        <v>0</v>
      </c>
      <c r="W75" s="913"/>
      <c r="X75" s="913"/>
      <c r="Y75" s="913"/>
      <c r="Z75" s="875"/>
      <c r="AA75" s="914">
        <v>2</v>
      </c>
      <c r="AB75" s="913"/>
      <c r="AC75" s="913"/>
      <c r="AD75" s="913"/>
      <c r="AE75" s="875"/>
      <c r="AF75" s="914">
        <v>2</v>
      </c>
      <c r="AG75" s="913"/>
      <c r="AH75" s="913"/>
      <c r="AI75" s="913"/>
      <c r="AJ75" s="875"/>
      <c r="AK75" s="914">
        <v>0</v>
      </c>
      <c r="AL75" s="913"/>
      <c r="AM75" s="913"/>
      <c r="AN75" s="913"/>
      <c r="AO75" s="875"/>
      <c r="AP75" s="914">
        <v>0</v>
      </c>
      <c r="AQ75" s="913"/>
      <c r="AR75" s="913"/>
      <c r="AS75" s="913"/>
      <c r="AT75" s="875"/>
      <c r="AU75" s="914">
        <v>0</v>
      </c>
      <c r="AV75" s="913"/>
      <c r="AW75" s="913"/>
      <c r="AX75" s="913"/>
      <c r="AY75" s="875"/>
      <c r="AZ75" s="873"/>
      <c r="BA75" s="873"/>
      <c r="BB75" s="873"/>
      <c r="BC75" s="873"/>
      <c r="BD75" s="874"/>
      <c r="BE75" s="222"/>
      <c r="BF75" s="222"/>
      <c r="BG75" s="222"/>
      <c r="BH75" s="222"/>
      <c r="BI75" s="222"/>
      <c r="BJ75" s="222"/>
      <c r="BK75" s="222"/>
      <c r="BL75" s="222"/>
      <c r="BM75" s="222"/>
      <c r="BN75" s="222"/>
      <c r="BO75" s="222"/>
      <c r="BP75" s="222"/>
      <c r="BQ75" s="219">
        <v>69</v>
      </c>
      <c r="BR75" s="224"/>
      <c r="BS75" s="900"/>
      <c r="BT75" s="901"/>
      <c r="BU75" s="901"/>
      <c r="BV75" s="901"/>
      <c r="BW75" s="901"/>
      <c r="BX75" s="901"/>
      <c r="BY75" s="901"/>
      <c r="BZ75" s="901"/>
      <c r="CA75" s="901"/>
      <c r="CB75" s="901"/>
      <c r="CC75" s="901"/>
      <c r="CD75" s="901"/>
      <c r="CE75" s="901"/>
      <c r="CF75" s="901"/>
      <c r="CG75" s="906"/>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212"/>
    </row>
    <row r="76" spans="1:131" ht="26.25" customHeight="1" x14ac:dyDescent="0.2">
      <c r="A76" s="219">
        <v>9</v>
      </c>
      <c r="B76" s="756" t="s">
        <v>558</v>
      </c>
      <c r="C76" s="757"/>
      <c r="D76" s="757"/>
      <c r="E76" s="757"/>
      <c r="F76" s="757"/>
      <c r="G76" s="757"/>
      <c r="H76" s="757"/>
      <c r="I76" s="757"/>
      <c r="J76" s="757"/>
      <c r="K76" s="757"/>
      <c r="L76" s="757"/>
      <c r="M76" s="757"/>
      <c r="N76" s="757"/>
      <c r="O76" s="757"/>
      <c r="P76" s="758"/>
      <c r="Q76" s="912">
        <v>53</v>
      </c>
      <c r="R76" s="913"/>
      <c r="S76" s="913"/>
      <c r="T76" s="913"/>
      <c r="U76" s="875"/>
      <c r="V76" s="914">
        <v>29</v>
      </c>
      <c r="W76" s="913"/>
      <c r="X76" s="913"/>
      <c r="Y76" s="913"/>
      <c r="Z76" s="875"/>
      <c r="AA76" s="914">
        <v>24</v>
      </c>
      <c r="AB76" s="913"/>
      <c r="AC76" s="913"/>
      <c r="AD76" s="913"/>
      <c r="AE76" s="875"/>
      <c r="AF76" s="914">
        <v>24</v>
      </c>
      <c r="AG76" s="913"/>
      <c r="AH76" s="913"/>
      <c r="AI76" s="913"/>
      <c r="AJ76" s="875"/>
      <c r="AK76" s="914">
        <v>0</v>
      </c>
      <c r="AL76" s="913"/>
      <c r="AM76" s="913"/>
      <c r="AN76" s="913"/>
      <c r="AO76" s="875"/>
      <c r="AP76" s="914">
        <v>0</v>
      </c>
      <c r="AQ76" s="913"/>
      <c r="AR76" s="913"/>
      <c r="AS76" s="913"/>
      <c r="AT76" s="875"/>
      <c r="AU76" s="914">
        <v>0</v>
      </c>
      <c r="AV76" s="913"/>
      <c r="AW76" s="913"/>
      <c r="AX76" s="913"/>
      <c r="AY76" s="875"/>
      <c r="AZ76" s="873"/>
      <c r="BA76" s="873"/>
      <c r="BB76" s="873"/>
      <c r="BC76" s="873"/>
      <c r="BD76" s="874"/>
      <c r="BE76" s="222"/>
      <c r="BF76" s="222"/>
      <c r="BG76" s="222"/>
      <c r="BH76" s="222"/>
      <c r="BI76" s="222"/>
      <c r="BJ76" s="222"/>
      <c r="BK76" s="222"/>
      <c r="BL76" s="222"/>
      <c r="BM76" s="222"/>
      <c r="BN76" s="222"/>
      <c r="BO76" s="222"/>
      <c r="BP76" s="222"/>
      <c r="BQ76" s="219">
        <v>70</v>
      </c>
      <c r="BR76" s="224"/>
      <c r="BS76" s="900"/>
      <c r="BT76" s="901"/>
      <c r="BU76" s="901"/>
      <c r="BV76" s="901"/>
      <c r="BW76" s="901"/>
      <c r="BX76" s="901"/>
      <c r="BY76" s="901"/>
      <c r="BZ76" s="901"/>
      <c r="CA76" s="901"/>
      <c r="CB76" s="901"/>
      <c r="CC76" s="901"/>
      <c r="CD76" s="901"/>
      <c r="CE76" s="901"/>
      <c r="CF76" s="901"/>
      <c r="CG76" s="906"/>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212"/>
    </row>
    <row r="77" spans="1:131" ht="26.25" customHeight="1" x14ac:dyDescent="0.2">
      <c r="A77" s="219">
        <v>10</v>
      </c>
      <c r="B77" s="756" t="s">
        <v>559</v>
      </c>
      <c r="C77" s="757"/>
      <c r="D77" s="757"/>
      <c r="E77" s="757"/>
      <c r="F77" s="757"/>
      <c r="G77" s="757"/>
      <c r="H77" s="757"/>
      <c r="I77" s="757"/>
      <c r="J77" s="757"/>
      <c r="K77" s="757"/>
      <c r="L77" s="757"/>
      <c r="M77" s="757"/>
      <c r="N77" s="757"/>
      <c r="O77" s="757"/>
      <c r="P77" s="758"/>
      <c r="Q77" s="912">
        <v>43</v>
      </c>
      <c r="R77" s="913"/>
      <c r="S77" s="913"/>
      <c r="T77" s="913"/>
      <c r="U77" s="875"/>
      <c r="V77" s="914">
        <v>42</v>
      </c>
      <c r="W77" s="913"/>
      <c r="X77" s="913"/>
      <c r="Y77" s="913"/>
      <c r="Z77" s="875"/>
      <c r="AA77" s="914">
        <v>1</v>
      </c>
      <c r="AB77" s="913"/>
      <c r="AC77" s="913"/>
      <c r="AD77" s="913"/>
      <c r="AE77" s="875"/>
      <c r="AF77" s="914">
        <v>1</v>
      </c>
      <c r="AG77" s="913"/>
      <c r="AH77" s="913"/>
      <c r="AI77" s="913"/>
      <c r="AJ77" s="875"/>
      <c r="AK77" s="914">
        <v>0</v>
      </c>
      <c r="AL77" s="913"/>
      <c r="AM77" s="913"/>
      <c r="AN77" s="913"/>
      <c r="AO77" s="875"/>
      <c r="AP77" s="914">
        <v>0</v>
      </c>
      <c r="AQ77" s="913"/>
      <c r="AR77" s="913"/>
      <c r="AS77" s="913"/>
      <c r="AT77" s="875"/>
      <c r="AU77" s="914">
        <v>0</v>
      </c>
      <c r="AV77" s="913"/>
      <c r="AW77" s="913"/>
      <c r="AX77" s="913"/>
      <c r="AY77" s="875"/>
      <c r="AZ77" s="873"/>
      <c r="BA77" s="873"/>
      <c r="BB77" s="873"/>
      <c r="BC77" s="873"/>
      <c r="BD77" s="874"/>
      <c r="BE77" s="222"/>
      <c r="BF77" s="222"/>
      <c r="BG77" s="222"/>
      <c r="BH77" s="222"/>
      <c r="BI77" s="222"/>
      <c r="BJ77" s="222"/>
      <c r="BK77" s="222"/>
      <c r="BL77" s="222"/>
      <c r="BM77" s="222"/>
      <c r="BN77" s="222"/>
      <c r="BO77" s="222"/>
      <c r="BP77" s="222"/>
      <c r="BQ77" s="219">
        <v>71</v>
      </c>
      <c r="BR77" s="224"/>
      <c r="BS77" s="900"/>
      <c r="BT77" s="901"/>
      <c r="BU77" s="901"/>
      <c r="BV77" s="901"/>
      <c r="BW77" s="901"/>
      <c r="BX77" s="901"/>
      <c r="BY77" s="901"/>
      <c r="BZ77" s="901"/>
      <c r="CA77" s="901"/>
      <c r="CB77" s="901"/>
      <c r="CC77" s="901"/>
      <c r="CD77" s="901"/>
      <c r="CE77" s="901"/>
      <c r="CF77" s="901"/>
      <c r="CG77" s="906"/>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212"/>
    </row>
    <row r="78" spans="1:131" ht="26.25" customHeight="1" x14ac:dyDescent="0.2">
      <c r="A78" s="219">
        <v>11</v>
      </c>
      <c r="B78" s="756"/>
      <c r="C78" s="757"/>
      <c r="D78" s="757"/>
      <c r="E78" s="757"/>
      <c r="F78" s="757"/>
      <c r="G78" s="757"/>
      <c r="H78" s="757"/>
      <c r="I78" s="757"/>
      <c r="J78" s="757"/>
      <c r="K78" s="757"/>
      <c r="L78" s="757"/>
      <c r="M78" s="757"/>
      <c r="N78" s="757"/>
      <c r="O78" s="757"/>
      <c r="P78" s="758"/>
      <c r="Q78" s="911"/>
      <c r="R78" s="871"/>
      <c r="S78" s="871"/>
      <c r="T78" s="871"/>
      <c r="U78" s="871"/>
      <c r="V78" s="871"/>
      <c r="W78" s="871"/>
      <c r="X78" s="871"/>
      <c r="Y78" s="871"/>
      <c r="Z78" s="871"/>
      <c r="AA78" s="871"/>
      <c r="AB78" s="871"/>
      <c r="AC78" s="871"/>
      <c r="AD78" s="871"/>
      <c r="AE78" s="871"/>
      <c r="AF78" s="871"/>
      <c r="AG78" s="871"/>
      <c r="AH78" s="871"/>
      <c r="AI78" s="871"/>
      <c r="AJ78" s="871"/>
      <c r="AK78" s="871"/>
      <c r="AL78" s="871"/>
      <c r="AM78" s="871"/>
      <c r="AN78" s="871"/>
      <c r="AO78" s="871"/>
      <c r="AP78" s="871"/>
      <c r="AQ78" s="871"/>
      <c r="AR78" s="871"/>
      <c r="AS78" s="871"/>
      <c r="AT78" s="871"/>
      <c r="AU78" s="871"/>
      <c r="AV78" s="871"/>
      <c r="AW78" s="871"/>
      <c r="AX78" s="871"/>
      <c r="AY78" s="871"/>
      <c r="AZ78" s="873"/>
      <c r="BA78" s="873"/>
      <c r="BB78" s="873"/>
      <c r="BC78" s="873"/>
      <c r="BD78" s="874"/>
      <c r="BE78" s="222"/>
      <c r="BF78" s="222"/>
      <c r="BG78" s="222"/>
      <c r="BH78" s="222"/>
      <c r="BI78" s="222"/>
      <c r="BJ78" s="212"/>
      <c r="BK78" s="212"/>
      <c r="BL78" s="212"/>
      <c r="BM78" s="212"/>
      <c r="BN78" s="212"/>
      <c r="BO78" s="222"/>
      <c r="BP78" s="222"/>
      <c r="BQ78" s="219">
        <v>72</v>
      </c>
      <c r="BR78" s="224"/>
      <c r="BS78" s="900"/>
      <c r="BT78" s="901"/>
      <c r="BU78" s="901"/>
      <c r="BV78" s="901"/>
      <c r="BW78" s="901"/>
      <c r="BX78" s="901"/>
      <c r="BY78" s="901"/>
      <c r="BZ78" s="901"/>
      <c r="CA78" s="901"/>
      <c r="CB78" s="901"/>
      <c r="CC78" s="901"/>
      <c r="CD78" s="901"/>
      <c r="CE78" s="901"/>
      <c r="CF78" s="901"/>
      <c r="CG78" s="906"/>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212"/>
    </row>
    <row r="79" spans="1:131" ht="26.25" customHeight="1" x14ac:dyDescent="0.2">
      <c r="A79" s="219">
        <v>12</v>
      </c>
      <c r="B79" s="756"/>
      <c r="C79" s="757"/>
      <c r="D79" s="757"/>
      <c r="E79" s="757"/>
      <c r="F79" s="757"/>
      <c r="G79" s="757"/>
      <c r="H79" s="757"/>
      <c r="I79" s="757"/>
      <c r="J79" s="757"/>
      <c r="K79" s="757"/>
      <c r="L79" s="757"/>
      <c r="M79" s="757"/>
      <c r="N79" s="757"/>
      <c r="O79" s="757"/>
      <c r="P79" s="758"/>
      <c r="Q79" s="911"/>
      <c r="R79" s="871"/>
      <c r="S79" s="871"/>
      <c r="T79" s="871"/>
      <c r="U79" s="871"/>
      <c r="V79" s="871"/>
      <c r="W79" s="871"/>
      <c r="X79" s="871"/>
      <c r="Y79" s="871"/>
      <c r="Z79" s="871"/>
      <c r="AA79" s="871"/>
      <c r="AB79" s="871"/>
      <c r="AC79" s="871"/>
      <c r="AD79" s="871"/>
      <c r="AE79" s="871"/>
      <c r="AF79" s="871"/>
      <c r="AG79" s="871"/>
      <c r="AH79" s="871"/>
      <c r="AI79" s="871"/>
      <c r="AJ79" s="871"/>
      <c r="AK79" s="871"/>
      <c r="AL79" s="871"/>
      <c r="AM79" s="871"/>
      <c r="AN79" s="871"/>
      <c r="AO79" s="871"/>
      <c r="AP79" s="871"/>
      <c r="AQ79" s="871"/>
      <c r="AR79" s="871"/>
      <c r="AS79" s="871"/>
      <c r="AT79" s="871"/>
      <c r="AU79" s="871"/>
      <c r="AV79" s="871"/>
      <c r="AW79" s="871"/>
      <c r="AX79" s="871"/>
      <c r="AY79" s="871"/>
      <c r="AZ79" s="873"/>
      <c r="BA79" s="873"/>
      <c r="BB79" s="873"/>
      <c r="BC79" s="873"/>
      <c r="BD79" s="874"/>
      <c r="BE79" s="222"/>
      <c r="BF79" s="222"/>
      <c r="BG79" s="222"/>
      <c r="BH79" s="222"/>
      <c r="BI79" s="222"/>
      <c r="BJ79" s="212"/>
      <c r="BK79" s="212"/>
      <c r="BL79" s="212"/>
      <c r="BM79" s="212"/>
      <c r="BN79" s="212"/>
      <c r="BO79" s="222"/>
      <c r="BP79" s="222"/>
      <c r="BQ79" s="219">
        <v>73</v>
      </c>
      <c r="BR79" s="224"/>
      <c r="BS79" s="900"/>
      <c r="BT79" s="901"/>
      <c r="BU79" s="901"/>
      <c r="BV79" s="901"/>
      <c r="BW79" s="901"/>
      <c r="BX79" s="901"/>
      <c r="BY79" s="901"/>
      <c r="BZ79" s="901"/>
      <c r="CA79" s="901"/>
      <c r="CB79" s="901"/>
      <c r="CC79" s="901"/>
      <c r="CD79" s="901"/>
      <c r="CE79" s="901"/>
      <c r="CF79" s="901"/>
      <c r="CG79" s="906"/>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212"/>
    </row>
    <row r="80" spans="1:131" ht="26.25" customHeight="1" x14ac:dyDescent="0.2">
      <c r="A80" s="219">
        <v>13</v>
      </c>
      <c r="B80" s="756"/>
      <c r="C80" s="757"/>
      <c r="D80" s="757"/>
      <c r="E80" s="757"/>
      <c r="F80" s="757"/>
      <c r="G80" s="757"/>
      <c r="H80" s="757"/>
      <c r="I80" s="757"/>
      <c r="J80" s="757"/>
      <c r="K80" s="757"/>
      <c r="L80" s="757"/>
      <c r="M80" s="757"/>
      <c r="N80" s="757"/>
      <c r="O80" s="757"/>
      <c r="P80" s="758"/>
      <c r="Q80" s="911"/>
      <c r="R80" s="871"/>
      <c r="S80" s="871"/>
      <c r="T80" s="871"/>
      <c r="U80" s="871"/>
      <c r="V80" s="871"/>
      <c r="W80" s="871"/>
      <c r="X80" s="871"/>
      <c r="Y80" s="871"/>
      <c r="Z80" s="871"/>
      <c r="AA80" s="871"/>
      <c r="AB80" s="871"/>
      <c r="AC80" s="871"/>
      <c r="AD80" s="871"/>
      <c r="AE80" s="871"/>
      <c r="AF80" s="871"/>
      <c r="AG80" s="871"/>
      <c r="AH80" s="871"/>
      <c r="AI80" s="871"/>
      <c r="AJ80" s="871"/>
      <c r="AK80" s="871"/>
      <c r="AL80" s="871"/>
      <c r="AM80" s="871"/>
      <c r="AN80" s="871"/>
      <c r="AO80" s="871"/>
      <c r="AP80" s="871"/>
      <c r="AQ80" s="871"/>
      <c r="AR80" s="871"/>
      <c r="AS80" s="871"/>
      <c r="AT80" s="871"/>
      <c r="AU80" s="871"/>
      <c r="AV80" s="871"/>
      <c r="AW80" s="871"/>
      <c r="AX80" s="871"/>
      <c r="AY80" s="871"/>
      <c r="AZ80" s="873"/>
      <c r="BA80" s="873"/>
      <c r="BB80" s="873"/>
      <c r="BC80" s="873"/>
      <c r="BD80" s="874"/>
      <c r="BE80" s="222"/>
      <c r="BF80" s="222"/>
      <c r="BG80" s="222"/>
      <c r="BH80" s="222"/>
      <c r="BI80" s="222"/>
      <c r="BJ80" s="222"/>
      <c r="BK80" s="222"/>
      <c r="BL80" s="222"/>
      <c r="BM80" s="222"/>
      <c r="BN80" s="222"/>
      <c r="BO80" s="222"/>
      <c r="BP80" s="222"/>
      <c r="BQ80" s="219">
        <v>74</v>
      </c>
      <c r="BR80" s="224"/>
      <c r="BS80" s="900"/>
      <c r="BT80" s="901"/>
      <c r="BU80" s="901"/>
      <c r="BV80" s="901"/>
      <c r="BW80" s="901"/>
      <c r="BX80" s="901"/>
      <c r="BY80" s="901"/>
      <c r="BZ80" s="901"/>
      <c r="CA80" s="901"/>
      <c r="CB80" s="901"/>
      <c r="CC80" s="901"/>
      <c r="CD80" s="901"/>
      <c r="CE80" s="901"/>
      <c r="CF80" s="901"/>
      <c r="CG80" s="906"/>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212"/>
    </row>
    <row r="81" spans="1:131" ht="26.25" customHeight="1" x14ac:dyDescent="0.2">
      <c r="A81" s="219">
        <v>14</v>
      </c>
      <c r="B81" s="756"/>
      <c r="C81" s="757"/>
      <c r="D81" s="757"/>
      <c r="E81" s="757"/>
      <c r="F81" s="757"/>
      <c r="G81" s="757"/>
      <c r="H81" s="757"/>
      <c r="I81" s="757"/>
      <c r="J81" s="757"/>
      <c r="K81" s="757"/>
      <c r="L81" s="757"/>
      <c r="M81" s="757"/>
      <c r="N81" s="757"/>
      <c r="O81" s="757"/>
      <c r="P81" s="758"/>
      <c r="Q81" s="911"/>
      <c r="R81" s="871"/>
      <c r="S81" s="871"/>
      <c r="T81" s="871"/>
      <c r="U81" s="871"/>
      <c r="V81" s="871"/>
      <c r="W81" s="871"/>
      <c r="X81" s="871"/>
      <c r="Y81" s="871"/>
      <c r="Z81" s="871"/>
      <c r="AA81" s="871"/>
      <c r="AB81" s="871"/>
      <c r="AC81" s="871"/>
      <c r="AD81" s="871"/>
      <c r="AE81" s="871"/>
      <c r="AF81" s="871"/>
      <c r="AG81" s="871"/>
      <c r="AH81" s="871"/>
      <c r="AI81" s="871"/>
      <c r="AJ81" s="871"/>
      <c r="AK81" s="871"/>
      <c r="AL81" s="871"/>
      <c r="AM81" s="871"/>
      <c r="AN81" s="871"/>
      <c r="AO81" s="871"/>
      <c r="AP81" s="871"/>
      <c r="AQ81" s="871"/>
      <c r="AR81" s="871"/>
      <c r="AS81" s="871"/>
      <c r="AT81" s="871"/>
      <c r="AU81" s="871"/>
      <c r="AV81" s="871"/>
      <c r="AW81" s="871"/>
      <c r="AX81" s="871"/>
      <c r="AY81" s="871"/>
      <c r="AZ81" s="873"/>
      <c r="BA81" s="873"/>
      <c r="BB81" s="873"/>
      <c r="BC81" s="873"/>
      <c r="BD81" s="874"/>
      <c r="BE81" s="222"/>
      <c r="BF81" s="222"/>
      <c r="BG81" s="222"/>
      <c r="BH81" s="222"/>
      <c r="BI81" s="222"/>
      <c r="BJ81" s="222"/>
      <c r="BK81" s="222"/>
      <c r="BL81" s="222"/>
      <c r="BM81" s="222"/>
      <c r="BN81" s="222"/>
      <c r="BO81" s="222"/>
      <c r="BP81" s="222"/>
      <c r="BQ81" s="219">
        <v>75</v>
      </c>
      <c r="BR81" s="224"/>
      <c r="BS81" s="900"/>
      <c r="BT81" s="901"/>
      <c r="BU81" s="901"/>
      <c r="BV81" s="901"/>
      <c r="BW81" s="901"/>
      <c r="BX81" s="901"/>
      <c r="BY81" s="901"/>
      <c r="BZ81" s="901"/>
      <c r="CA81" s="901"/>
      <c r="CB81" s="901"/>
      <c r="CC81" s="901"/>
      <c r="CD81" s="901"/>
      <c r="CE81" s="901"/>
      <c r="CF81" s="901"/>
      <c r="CG81" s="906"/>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212"/>
    </row>
    <row r="82" spans="1:131" ht="26.25" customHeight="1" x14ac:dyDescent="0.2">
      <c r="A82" s="219">
        <v>15</v>
      </c>
      <c r="B82" s="756"/>
      <c r="C82" s="757"/>
      <c r="D82" s="757"/>
      <c r="E82" s="757"/>
      <c r="F82" s="757"/>
      <c r="G82" s="757"/>
      <c r="H82" s="757"/>
      <c r="I82" s="757"/>
      <c r="J82" s="757"/>
      <c r="K82" s="757"/>
      <c r="L82" s="757"/>
      <c r="M82" s="757"/>
      <c r="N82" s="757"/>
      <c r="O82" s="757"/>
      <c r="P82" s="758"/>
      <c r="Q82" s="911"/>
      <c r="R82" s="871"/>
      <c r="S82" s="871"/>
      <c r="T82" s="871"/>
      <c r="U82" s="871"/>
      <c r="V82" s="871"/>
      <c r="W82" s="871"/>
      <c r="X82" s="871"/>
      <c r="Y82" s="871"/>
      <c r="Z82" s="871"/>
      <c r="AA82" s="871"/>
      <c r="AB82" s="871"/>
      <c r="AC82" s="871"/>
      <c r="AD82" s="871"/>
      <c r="AE82" s="871"/>
      <c r="AF82" s="871"/>
      <c r="AG82" s="871"/>
      <c r="AH82" s="871"/>
      <c r="AI82" s="871"/>
      <c r="AJ82" s="871"/>
      <c r="AK82" s="871"/>
      <c r="AL82" s="871"/>
      <c r="AM82" s="871"/>
      <c r="AN82" s="871"/>
      <c r="AO82" s="871"/>
      <c r="AP82" s="871"/>
      <c r="AQ82" s="871"/>
      <c r="AR82" s="871"/>
      <c r="AS82" s="871"/>
      <c r="AT82" s="871"/>
      <c r="AU82" s="871"/>
      <c r="AV82" s="871"/>
      <c r="AW82" s="871"/>
      <c r="AX82" s="871"/>
      <c r="AY82" s="871"/>
      <c r="AZ82" s="873"/>
      <c r="BA82" s="873"/>
      <c r="BB82" s="873"/>
      <c r="BC82" s="873"/>
      <c r="BD82" s="874"/>
      <c r="BE82" s="222"/>
      <c r="BF82" s="222"/>
      <c r="BG82" s="222"/>
      <c r="BH82" s="222"/>
      <c r="BI82" s="222"/>
      <c r="BJ82" s="222"/>
      <c r="BK82" s="222"/>
      <c r="BL82" s="222"/>
      <c r="BM82" s="222"/>
      <c r="BN82" s="222"/>
      <c r="BO82" s="222"/>
      <c r="BP82" s="222"/>
      <c r="BQ82" s="219">
        <v>76</v>
      </c>
      <c r="BR82" s="224"/>
      <c r="BS82" s="900"/>
      <c r="BT82" s="901"/>
      <c r="BU82" s="901"/>
      <c r="BV82" s="901"/>
      <c r="BW82" s="901"/>
      <c r="BX82" s="901"/>
      <c r="BY82" s="901"/>
      <c r="BZ82" s="901"/>
      <c r="CA82" s="901"/>
      <c r="CB82" s="901"/>
      <c r="CC82" s="901"/>
      <c r="CD82" s="901"/>
      <c r="CE82" s="901"/>
      <c r="CF82" s="901"/>
      <c r="CG82" s="906"/>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212"/>
    </row>
    <row r="83" spans="1:131" ht="26.25" customHeight="1" x14ac:dyDescent="0.2">
      <c r="A83" s="219">
        <v>16</v>
      </c>
      <c r="B83" s="756"/>
      <c r="C83" s="757"/>
      <c r="D83" s="757"/>
      <c r="E83" s="757"/>
      <c r="F83" s="757"/>
      <c r="G83" s="757"/>
      <c r="H83" s="757"/>
      <c r="I83" s="757"/>
      <c r="J83" s="757"/>
      <c r="K83" s="757"/>
      <c r="L83" s="757"/>
      <c r="M83" s="757"/>
      <c r="N83" s="757"/>
      <c r="O83" s="757"/>
      <c r="P83" s="758"/>
      <c r="Q83" s="911"/>
      <c r="R83" s="871"/>
      <c r="S83" s="871"/>
      <c r="T83" s="871"/>
      <c r="U83" s="871"/>
      <c r="V83" s="871"/>
      <c r="W83" s="871"/>
      <c r="X83" s="871"/>
      <c r="Y83" s="871"/>
      <c r="Z83" s="871"/>
      <c r="AA83" s="871"/>
      <c r="AB83" s="871"/>
      <c r="AC83" s="871"/>
      <c r="AD83" s="871"/>
      <c r="AE83" s="871"/>
      <c r="AF83" s="871"/>
      <c r="AG83" s="871"/>
      <c r="AH83" s="871"/>
      <c r="AI83" s="871"/>
      <c r="AJ83" s="871"/>
      <c r="AK83" s="871"/>
      <c r="AL83" s="871"/>
      <c r="AM83" s="871"/>
      <c r="AN83" s="871"/>
      <c r="AO83" s="871"/>
      <c r="AP83" s="871"/>
      <c r="AQ83" s="871"/>
      <c r="AR83" s="871"/>
      <c r="AS83" s="871"/>
      <c r="AT83" s="871"/>
      <c r="AU83" s="871"/>
      <c r="AV83" s="871"/>
      <c r="AW83" s="871"/>
      <c r="AX83" s="871"/>
      <c r="AY83" s="871"/>
      <c r="AZ83" s="873"/>
      <c r="BA83" s="873"/>
      <c r="BB83" s="873"/>
      <c r="BC83" s="873"/>
      <c r="BD83" s="874"/>
      <c r="BE83" s="222"/>
      <c r="BF83" s="222"/>
      <c r="BG83" s="222"/>
      <c r="BH83" s="222"/>
      <c r="BI83" s="222"/>
      <c r="BJ83" s="222"/>
      <c r="BK83" s="222"/>
      <c r="BL83" s="222"/>
      <c r="BM83" s="222"/>
      <c r="BN83" s="222"/>
      <c r="BO83" s="222"/>
      <c r="BP83" s="222"/>
      <c r="BQ83" s="219">
        <v>77</v>
      </c>
      <c r="BR83" s="224"/>
      <c r="BS83" s="900"/>
      <c r="BT83" s="901"/>
      <c r="BU83" s="901"/>
      <c r="BV83" s="901"/>
      <c r="BW83" s="901"/>
      <c r="BX83" s="901"/>
      <c r="BY83" s="901"/>
      <c r="BZ83" s="901"/>
      <c r="CA83" s="901"/>
      <c r="CB83" s="901"/>
      <c r="CC83" s="901"/>
      <c r="CD83" s="901"/>
      <c r="CE83" s="901"/>
      <c r="CF83" s="901"/>
      <c r="CG83" s="906"/>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212"/>
    </row>
    <row r="84" spans="1:131" ht="26.25" customHeight="1" x14ac:dyDescent="0.2">
      <c r="A84" s="219">
        <v>17</v>
      </c>
      <c r="B84" s="756"/>
      <c r="C84" s="757"/>
      <c r="D84" s="757"/>
      <c r="E84" s="757"/>
      <c r="F84" s="757"/>
      <c r="G84" s="757"/>
      <c r="H84" s="757"/>
      <c r="I84" s="757"/>
      <c r="J84" s="757"/>
      <c r="K84" s="757"/>
      <c r="L84" s="757"/>
      <c r="M84" s="757"/>
      <c r="N84" s="757"/>
      <c r="O84" s="757"/>
      <c r="P84" s="758"/>
      <c r="Q84" s="911"/>
      <c r="R84" s="871"/>
      <c r="S84" s="871"/>
      <c r="T84" s="871"/>
      <c r="U84" s="871"/>
      <c r="V84" s="871"/>
      <c r="W84" s="871"/>
      <c r="X84" s="871"/>
      <c r="Y84" s="871"/>
      <c r="Z84" s="871"/>
      <c r="AA84" s="871"/>
      <c r="AB84" s="871"/>
      <c r="AC84" s="871"/>
      <c r="AD84" s="871"/>
      <c r="AE84" s="871"/>
      <c r="AF84" s="871"/>
      <c r="AG84" s="871"/>
      <c r="AH84" s="871"/>
      <c r="AI84" s="871"/>
      <c r="AJ84" s="871"/>
      <c r="AK84" s="871"/>
      <c r="AL84" s="871"/>
      <c r="AM84" s="871"/>
      <c r="AN84" s="871"/>
      <c r="AO84" s="871"/>
      <c r="AP84" s="871"/>
      <c r="AQ84" s="871"/>
      <c r="AR84" s="871"/>
      <c r="AS84" s="871"/>
      <c r="AT84" s="871"/>
      <c r="AU84" s="871"/>
      <c r="AV84" s="871"/>
      <c r="AW84" s="871"/>
      <c r="AX84" s="871"/>
      <c r="AY84" s="871"/>
      <c r="AZ84" s="873"/>
      <c r="BA84" s="873"/>
      <c r="BB84" s="873"/>
      <c r="BC84" s="873"/>
      <c r="BD84" s="874"/>
      <c r="BE84" s="222"/>
      <c r="BF84" s="222"/>
      <c r="BG84" s="222"/>
      <c r="BH84" s="222"/>
      <c r="BI84" s="222"/>
      <c r="BJ84" s="222"/>
      <c r="BK84" s="222"/>
      <c r="BL84" s="222"/>
      <c r="BM84" s="222"/>
      <c r="BN84" s="222"/>
      <c r="BO84" s="222"/>
      <c r="BP84" s="222"/>
      <c r="BQ84" s="219">
        <v>78</v>
      </c>
      <c r="BR84" s="224"/>
      <c r="BS84" s="900"/>
      <c r="BT84" s="901"/>
      <c r="BU84" s="901"/>
      <c r="BV84" s="901"/>
      <c r="BW84" s="901"/>
      <c r="BX84" s="901"/>
      <c r="BY84" s="901"/>
      <c r="BZ84" s="901"/>
      <c r="CA84" s="901"/>
      <c r="CB84" s="901"/>
      <c r="CC84" s="901"/>
      <c r="CD84" s="901"/>
      <c r="CE84" s="901"/>
      <c r="CF84" s="901"/>
      <c r="CG84" s="906"/>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212"/>
    </row>
    <row r="85" spans="1:131" ht="26.25" customHeight="1" x14ac:dyDescent="0.2">
      <c r="A85" s="219">
        <v>18</v>
      </c>
      <c r="B85" s="756"/>
      <c r="C85" s="757"/>
      <c r="D85" s="757"/>
      <c r="E85" s="757"/>
      <c r="F85" s="757"/>
      <c r="G85" s="757"/>
      <c r="H85" s="757"/>
      <c r="I85" s="757"/>
      <c r="J85" s="757"/>
      <c r="K85" s="757"/>
      <c r="L85" s="757"/>
      <c r="M85" s="757"/>
      <c r="N85" s="757"/>
      <c r="O85" s="757"/>
      <c r="P85" s="758"/>
      <c r="Q85" s="911"/>
      <c r="R85" s="871"/>
      <c r="S85" s="871"/>
      <c r="T85" s="871"/>
      <c r="U85" s="871"/>
      <c r="V85" s="871"/>
      <c r="W85" s="871"/>
      <c r="X85" s="871"/>
      <c r="Y85" s="871"/>
      <c r="Z85" s="871"/>
      <c r="AA85" s="871"/>
      <c r="AB85" s="871"/>
      <c r="AC85" s="871"/>
      <c r="AD85" s="871"/>
      <c r="AE85" s="871"/>
      <c r="AF85" s="871"/>
      <c r="AG85" s="871"/>
      <c r="AH85" s="871"/>
      <c r="AI85" s="871"/>
      <c r="AJ85" s="871"/>
      <c r="AK85" s="871"/>
      <c r="AL85" s="871"/>
      <c r="AM85" s="871"/>
      <c r="AN85" s="871"/>
      <c r="AO85" s="871"/>
      <c r="AP85" s="871"/>
      <c r="AQ85" s="871"/>
      <c r="AR85" s="871"/>
      <c r="AS85" s="871"/>
      <c r="AT85" s="871"/>
      <c r="AU85" s="871"/>
      <c r="AV85" s="871"/>
      <c r="AW85" s="871"/>
      <c r="AX85" s="871"/>
      <c r="AY85" s="871"/>
      <c r="AZ85" s="873"/>
      <c r="BA85" s="873"/>
      <c r="BB85" s="873"/>
      <c r="BC85" s="873"/>
      <c r="BD85" s="874"/>
      <c r="BE85" s="222"/>
      <c r="BF85" s="222"/>
      <c r="BG85" s="222"/>
      <c r="BH85" s="222"/>
      <c r="BI85" s="222"/>
      <c r="BJ85" s="222"/>
      <c r="BK85" s="222"/>
      <c r="BL85" s="222"/>
      <c r="BM85" s="222"/>
      <c r="BN85" s="222"/>
      <c r="BO85" s="222"/>
      <c r="BP85" s="222"/>
      <c r="BQ85" s="219">
        <v>79</v>
      </c>
      <c r="BR85" s="224"/>
      <c r="BS85" s="900"/>
      <c r="BT85" s="901"/>
      <c r="BU85" s="901"/>
      <c r="BV85" s="901"/>
      <c r="BW85" s="901"/>
      <c r="BX85" s="901"/>
      <c r="BY85" s="901"/>
      <c r="BZ85" s="901"/>
      <c r="CA85" s="901"/>
      <c r="CB85" s="901"/>
      <c r="CC85" s="901"/>
      <c r="CD85" s="901"/>
      <c r="CE85" s="901"/>
      <c r="CF85" s="901"/>
      <c r="CG85" s="906"/>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212"/>
    </row>
    <row r="86" spans="1:131" ht="26.25" customHeight="1" x14ac:dyDescent="0.2">
      <c r="A86" s="219">
        <v>19</v>
      </c>
      <c r="B86" s="756"/>
      <c r="C86" s="757"/>
      <c r="D86" s="757"/>
      <c r="E86" s="757"/>
      <c r="F86" s="757"/>
      <c r="G86" s="757"/>
      <c r="H86" s="757"/>
      <c r="I86" s="757"/>
      <c r="J86" s="757"/>
      <c r="K86" s="757"/>
      <c r="L86" s="757"/>
      <c r="M86" s="757"/>
      <c r="N86" s="757"/>
      <c r="O86" s="757"/>
      <c r="P86" s="758"/>
      <c r="Q86" s="911"/>
      <c r="R86" s="871"/>
      <c r="S86" s="871"/>
      <c r="T86" s="871"/>
      <c r="U86" s="871"/>
      <c r="V86" s="871"/>
      <c r="W86" s="871"/>
      <c r="X86" s="871"/>
      <c r="Y86" s="871"/>
      <c r="Z86" s="871"/>
      <c r="AA86" s="871"/>
      <c r="AB86" s="871"/>
      <c r="AC86" s="871"/>
      <c r="AD86" s="871"/>
      <c r="AE86" s="871"/>
      <c r="AF86" s="871"/>
      <c r="AG86" s="871"/>
      <c r="AH86" s="871"/>
      <c r="AI86" s="871"/>
      <c r="AJ86" s="871"/>
      <c r="AK86" s="871"/>
      <c r="AL86" s="871"/>
      <c r="AM86" s="871"/>
      <c r="AN86" s="871"/>
      <c r="AO86" s="871"/>
      <c r="AP86" s="871"/>
      <c r="AQ86" s="871"/>
      <c r="AR86" s="871"/>
      <c r="AS86" s="871"/>
      <c r="AT86" s="871"/>
      <c r="AU86" s="871"/>
      <c r="AV86" s="871"/>
      <c r="AW86" s="871"/>
      <c r="AX86" s="871"/>
      <c r="AY86" s="871"/>
      <c r="AZ86" s="873"/>
      <c r="BA86" s="873"/>
      <c r="BB86" s="873"/>
      <c r="BC86" s="873"/>
      <c r="BD86" s="874"/>
      <c r="BE86" s="222"/>
      <c r="BF86" s="222"/>
      <c r="BG86" s="222"/>
      <c r="BH86" s="222"/>
      <c r="BI86" s="222"/>
      <c r="BJ86" s="222"/>
      <c r="BK86" s="222"/>
      <c r="BL86" s="222"/>
      <c r="BM86" s="222"/>
      <c r="BN86" s="222"/>
      <c r="BO86" s="222"/>
      <c r="BP86" s="222"/>
      <c r="BQ86" s="219">
        <v>80</v>
      </c>
      <c r="BR86" s="224"/>
      <c r="BS86" s="900"/>
      <c r="BT86" s="901"/>
      <c r="BU86" s="901"/>
      <c r="BV86" s="901"/>
      <c r="BW86" s="901"/>
      <c r="BX86" s="901"/>
      <c r="BY86" s="901"/>
      <c r="BZ86" s="901"/>
      <c r="CA86" s="901"/>
      <c r="CB86" s="901"/>
      <c r="CC86" s="901"/>
      <c r="CD86" s="901"/>
      <c r="CE86" s="901"/>
      <c r="CF86" s="901"/>
      <c r="CG86" s="906"/>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212"/>
    </row>
    <row r="87" spans="1:131" ht="26.25" customHeight="1" x14ac:dyDescent="0.2">
      <c r="A87" s="225">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2"/>
      <c r="BF87" s="222"/>
      <c r="BG87" s="222"/>
      <c r="BH87" s="222"/>
      <c r="BI87" s="222"/>
      <c r="BJ87" s="222"/>
      <c r="BK87" s="222"/>
      <c r="BL87" s="222"/>
      <c r="BM87" s="222"/>
      <c r="BN87" s="222"/>
      <c r="BO87" s="222"/>
      <c r="BP87" s="222"/>
      <c r="BQ87" s="219">
        <v>81</v>
      </c>
      <c r="BR87" s="224"/>
      <c r="BS87" s="900"/>
      <c r="BT87" s="901"/>
      <c r="BU87" s="901"/>
      <c r="BV87" s="901"/>
      <c r="BW87" s="901"/>
      <c r="BX87" s="901"/>
      <c r="BY87" s="901"/>
      <c r="BZ87" s="901"/>
      <c r="CA87" s="901"/>
      <c r="CB87" s="901"/>
      <c r="CC87" s="901"/>
      <c r="CD87" s="901"/>
      <c r="CE87" s="901"/>
      <c r="CF87" s="901"/>
      <c r="CG87" s="906"/>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212"/>
    </row>
    <row r="88" spans="1:131" ht="26.25" customHeight="1" thickBot="1" x14ac:dyDescent="0.25">
      <c r="A88" s="221" t="s">
        <v>377</v>
      </c>
      <c r="B88" s="830" t="s">
        <v>401</v>
      </c>
      <c r="C88" s="831"/>
      <c r="D88" s="831"/>
      <c r="E88" s="831"/>
      <c r="F88" s="831"/>
      <c r="G88" s="831"/>
      <c r="H88" s="831"/>
      <c r="I88" s="831"/>
      <c r="J88" s="831"/>
      <c r="K88" s="831"/>
      <c r="L88" s="831"/>
      <c r="M88" s="831"/>
      <c r="N88" s="831"/>
      <c r="O88" s="831"/>
      <c r="P88" s="832"/>
      <c r="Q88" s="881"/>
      <c r="R88" s="882"/>
      <c r="S88" s="882"/>
      <c r="T88" s="882"/>
      <c r="U88" s="882"/>
      <c r="V88" s="882"/>
      <c r="W88" s="882"/>
      <c r="X88" s="882"/>
      <c r="Y88" s="882"/>
      <c r="Z88" s="882"/>
      <c r="AA88" s="882"/>
      <c r="AB88" s="882"/>
      <c r="AC88" s="882"/>
      <c r="AD88" s="882"/>
      <c r="AE88" s="882"/>
      <c r="AF88" s="885">
        <v>7858</v>
      </c>
      <c r="AG88" s="885"/>
      <c r="AH88" s="885"/>
      <c r="AI88" s="885"/>
      <c r="AJ88" s="885"/>
      <c r="AK88" s="882"/>
      <c r="AL88" s="882"/>
      <c r="AM88" s="882"/>
      <c r="AN88" s="882"/>
      <c r="AO88" s="882"/>
      <c r="AP88" s="885">
        <v>4197</v>
      </c>
      <c r="AQ88" s="885"/>
      <c r="AR88" s="885"/>
      <c r="AS88" s="885"/>
      <c r="AT88" s="885"/>
      <c r="AU88" s="885">
        <v>48</v>
      </c>
      <c r="AV88" s="885"/>
      <c r="AW88" s="885"/>
      <c r="AX88" s="885"/>
      <c r="AY88" s="885"/>
      <c r="AZ88" s="890"/>
      <c r="BA88" s="890"/>
      <c r="BB88" s="890"/>
      <c r="BC88" s="890"/>
      <c r="BD88" s="891"/>
      <c r="BE88" s="222"/>
      <c r="BF88" s="222"/>
      <c r="BG88" s="222"/>
      <c r="BH88" s="222"/>
      <c r="BI88" s="222"/>
      <c r="BJ88" s="222"/>
      <c r="BK88" s="222"/>
      <c r="BL88" s="222"/>
      <c r="BM88" s="222"/>
      <c r="BN88" s="222"/>
      <c r="BO88" s="222"/>
      <c r="BP88" s="222"/>
      <c r="BQ88" s="219">
        <v>82</v>
      </c>
      <c r="BR88" s="224"/>
      <c r="BS88" s="900"/>
      <c r="BT88" s="901"/>
      <c r="BU88" s="901"/>
      <c r="BV88" s="901"/>
      <c r="BW88" s="901"/>
      <c r="BX88" s="901"/>
      <c r="BY88" s="901"/>
      <c r="BZ88" s="901"/>
      <c r="CA88" s="901"/>
      <c r="CB88" s="901"/>
      <c r="CC88" s="901"/>
      <c r="CD88" s="901"/>
      <c r="CE88" s="901"/>
      <c r="CF88" s="901"/>
      <c r="CG88" s="906"/>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212"/>
    </row>
    <row r="89" spans="1:131" ht="26.25" hidden="1" customHeight="1" x14ac:dyDescent="0.2">
      <c r="A89" s="226"/>
      <c r="B89" s="227"/>
      <c r="C89" s="227"/>
      <c r="D89" s="227"/>
      <c r="E89" s="227"/>
      <c r="F89" s="227"/>
      <c r="G89" s="227"/>
      <c r="H89" s="227"/>
      <c r="I89" s="227"/>
      <c r="J89" s="227"/>
      <c r="K89" s="227"/>
      <c r="L89" s="227"/>
      <c r="M89" s="227"/>
      <c r="N89" s="227"/>
      <c r="O89" s="227"/>
      <c r="P89" s="227"/>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9"/>
      <c r="BA89" s="229"/>
      <c r="BB89" s="229"/>
      <c r="BC89" s="229"/>
      <c r="BD89" s="229"/>
      <c r="BE89" s="222"/>
      <c r="BF89" s="222"/>
      <c r="BG89" s="222"/>
      <c r="BH89" s="222"/>
      <c r="BI89" s="222"/>
      <c r="BJ89" s="222"/>
      <c r="BK89" s="222"/>
      <c r="BL89" s="222"/>
      <c r="BM89" s="222"/>
      <c r="BN89" s="222"/>
      <c r="BO89" s="222"/>
      <c r="BP89" s="222"/>
      <c r="BQ89" s="219">
        <v>83</v>
      </c>
      <c r="BR89" s="224"/>
      <c r="BS89" s="900"/>
      <c r="BT89" s="901"/>
      <c r="BU89" s="901"/>
      <c r="BV89" s="901"/>
      <c r="BW89" s="901"/>
      <c r="BX89" s="901"/>
      <c r="BY89" s="901"/>
      <c r="BZ89" s="901"/>
      <c r="CA89" s="901"/>
      <c r="CB89" s="901"/>
      <c r="CC89" s="901"/>
      <c r="CD89" s="901"/>
      <c r="CE89" s="901"/>
      <c r="CF89" s="901"/>
      <c r="CG89" s="906"/>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212"/>
    </row>
    <row r="90" spans="1:131" ht="26.25" hidden="1" customHeight="1" x14ac:dyDescent="0.2">
      <c r="A90" s="226"/>
      <c r="B90" s="227"/>
      <c r="C90" s="227"/>
      <c r="D90" s="227"/>
      <c r="E90" s="227"/>
      <c r="F90" s="227"/>
      <c r="G90" s="227"/>
      <c r="H90" s="227"/>
      <c r="I90" s="227"/>
      <c r="J90" s="227"/>
      <c r="K90" s="227"/>
      <c r="L90" s="227"/>
      <c r="M90" s="227"/>
      <c r="N90" s="227"/>
      <c r="O90" s="227"/>
      <c r="P90" s="227"/>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9"/>
      <c r="BA90" s="229"/>
      <c r="BB90" s="229"/>
      <c r="BC90" s="229"/>
      <c r="BD90" s="229"/>
      <c r="BE90" s="222"/>
      <c r="BF90" s="222"/>
      <c r="BG90" s="222"/>
      <c r="BH90" s="222"/>
      <c r="BI90" s="222"/>
      <c r="BJ90" s="222"/>
      <c r="BK90" s="222"/>
      <c r="BL90" s="222"/>
      <c r="BM90" s="222"/>
      <c r="BN90" s="222"/>
      <c r="BO90" s="222"/>
      <c r="BP90" s="222"/>
      <c r="BQ90" s="219">
        <v>84</v>
      </c>
      <c r="BR90" s="224"/>
      <c r="BS90" s="900"/>
      <c r="BT90" s="901"/>
      <c r="BU90" s="901"/>
      <c r="BV90" s="901"/>
      <c r="BW90" s="901"/>
      <c r="BX90" s="901"/>
      <c r="BY90" s="901"/>
      <c r="BZ90" s="901"/>
      <c r="CA90" s="901"/>
      <c r="CB90" s="901"/>
      <c r="CC90" s="901"/>
      <c r="CD90" s="901"/>
      <c r="CE90" s="901"/>
      <c r="CF90" s="901"/>
      <c r="CG90" s="906"/>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212"/>
    </row>
    <row r="91" spans="1:131" ht="26.25" hidden="1" customHeight="1" x14ac:dyDescent="0.2">
      <c r="A91" s="226"/>
      <c r="B91" s="227"/>
      <c r="C91" s="227"/>
      <c r="D91" s="227"/>
      <c r="E91" s="227"/>
      <c r="F91" s="227"/>
      <c r="G91" s="227"/>
      <c r="H91" s="227"/>
      <c r="I91" s="227"/>
      <c r="J91" s="227"/>
      <c r="K91" s="227"/>
      <c r="L91" s="227"/>
      <c r="M91" s="227"/>
      <c r="N91" s="227"/>
      <c r="O91" s="227"/>
      <c r="P91" s="227"/>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9"/>
      <c r="BA91" s="229"/>
      <c r="BB91" s="229"/>
      <c r="BC91" s="229"/>
      <c r="BD91" s="229"/>
      <c r="BE91" s="222"/>
      <c r="BF91" s="222"/>
      <c r="BG91" s="222"/>
      <c r="BH91" s="222"/>
      <c r="BI91" s="222"/>
      <c r="BJ91" s="222"/>
      <c r="BK91" s="222"/>
      <c r="BL91" s="222"/>
      <c r="BM91" s="222"/>
      <c r="BN91" s="222"/>
      <c r="BO91" s="222"/>
      <c r="BP91" s="222"/>
      <c r="BQ91" s="219">
        <v>85</v>
      </c>
      <c r="BR91" s="224"/>
      <c r="BS91" s="900"/>
      <c r="BT91" s="901"/>
      <c r="BU91" s="901"/>
      <c r="BV91" s="901"/>
      <c r="BW91" s="901"/>
      <c r="BX91" s="901"/>
      <c r="BY91" s="901"/>
      <c r="BZ91" s="901"/>
      <c r="CA91" s="901"/>
      <c r="CB91" s="901"/>
      <c r="CC91" s="901"/>
      <c r="CD91" s="901"/>
      <c r="CE91" s="901"/>
      <c r="CF91" s="901"/>
      <c r="CG91" s="906"/>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212"/>
    </row>
    <row r="92" spans="1:131" ht="26.25" hidden="1" customHeight="1" x14ac:dyDescent="0.2">
      <c r="A92" s="226"/>
      <c r="B92" s="227"/>
      <c r="C92" s="227"/>
      <c r="D92" s="227"/>
      <c r="E92" s="227"/>
      <c r="F92" s="227"/>
      <c r="G92" s="227"/>
      <c r="H92" s="227"/>
      <c r="I92" s="227"/>
      <c r="J92" s="227"/>
      <c r="K92" s="227"/>
      <c r="L92" s="227"/>
      <c r="M92" s="227"/>
      <c r="N92" s="227"/>
      <c r="O92" s="227"/>
      <c r="P92" s="227"/>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9"/>
      <c r="BA92" s="229"/>
      <c r="BB92" s="229"/>
      <c r="BC92" s="229"/>
      <c r="BD92" s="229"/>
      <c r="BE92" s="222"/>
      <c r="BF92" s="222"/>
      <c r="BG92" s="222"/>
      <c r="BH92" s="222"/>
      <c r="BI92" s="222"/>
      <c r="BJ92" s="222"/>
      <c r="BK92" s="222"/>
      <c r="BL92" s="222"/>
      <c r="BM92" s="222"/>
      <c r="BN92" s="222"/>
      <c r="BO92" s="222"/>
      <c r="BP92" s="222"/>
      <c r="BQ92" s="219">
        <v>86</v>
      </c>
      <c r="BR92" s="224"/>
      <c r="BS92" s="900"/>
      <c r="BT92" s="901"/>
      <c r="BU92" s="901"/>
      <c r="BV92" s="901"/>
      <c r="BW92" s="901"/>
      <c r="BX92" s="901"/>
      <c r="BY92" s="901"/>
      <c r="BZ92" s="901"/>
      <c r="CA92" s="901"/>
      <c r="CB92" s="901"/>
      <c r="CC92" s="901"/>
      <c r="CD92" s="901"/>
      <c r="CE92" s="901"/>
      <c r="CF92" s="901"/>
      <c r="CG92" s="906"/>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212"/>
    </row>
    <row r="93" spans="1:131" ht="26.25" hidden="1" customHeight="1" x14ac:dyDescent="0.2">
      <c r="A93" s="226"/>
      <c r="B93" s="227"/>
      <c r="C93" s="227"/>
      <c r="D93" s="227"/>
      <c r="E93" s="227"/>
      <c r="F93" s="227"/>
      <c r="G93" s="227"/>
      <c r="H93" s="227"/>
      <c r="I93" s="227"/>
      <c r="J93" s="227"/>
      <c r="K93" s="227"/>
      <c r="L93" s="227"/>
      <c r="M93" s="227"/>
      <c r="N93" s="227"/>
      <c r="O93" s="227"/>
      <c r="P93" s="227"/>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9"/>
      <c r="BA93" s="229"/>
      <c r="BB93" s="229"/>
      <c r="BC93" s="229"/>
      <c r="BD93" s="229"/>
      <c r="BE93" s="222"/>
      <c r="BF93" s="222"/>
      <c r="BG93" s="222"/>
      <c r="BH93" s="222"/>
      <c r="BI93" s="222"/>
      <c r="BJ93" s="222"/>
      <c r="BK93" s="222"/>
      <c r="BL93" s="222"/>
      <c r="BM93" s="222"/>
      <c r="BN93" s="222"/>
      <c r="BO93" s="222"/>
      <c r="BP93" s="222"/>
      <c r="BQ93" s="219">
        <v>87</v>
      </c>
      <c r="BR93" s="224"/>
      <c r="BS93" s="900"/>
      <c r="BT93" s="901"/>
      <c r="BU93" s="901"/>
      <c r="BV93" s="901"/>
      <c r="BW93" s="901"/>
      <c r="BX93" s="901"/>
      <c r="BY93" s="901"/>
      <c r="BZ93" s="901"/>
      <c r="CA93" s="901"/>
      <c r="CB93" s="901"/>
      <c r="CC93" s="901"/>
      <c r="CD93" s="901"/>
      <c r="CE93" s="901"/>
      <c r="CF93" s="901"/>
      <c r="CG93" s="906"/>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212"/>
    </row>
    <row r="94" spans="1:131" ht="26.25" hidden="1" customHeight="1" x14ac:dyDescent="0.2">
      <c r="A94" s="226"/>
      <c r="B94" s="227"/>
      <c r="C94" s="227"/>
      <c r="D94" s="227"/>
      <c r="E94" s="227"/>
      <c r="F94" s="227"/>
      <c r="G94" s="227"/>
      <c r="H94" s="227"/>
      <c r="I94" s="227"/>
      <c r="J94" s="227"/>
      <c r="K94" s="227"/>
      <c r="L94" s="227"/>
      <c r="M94" s="227"/>
      <c r="N94" s="227"/>
      <c r="O94" s="227"/>
      <c r="P94" s="227"/>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9"/>
      <c r="BA94" s="229"/>
      <c r="BB94" s="229"/>
      <c r="BC94" s="229"/>
      <c r="BD94" s="229"/>
      <c r="BE94" s="222"/>
      <c r="BF94" s="222"/>
      <c r="BG94" s="222"/>
      <c r="BH94" s="222"/>
      <c r="BI94" s="222"/>
      <c r="BJ94" s="222"/>
      <c r="BK94" s="222"/>
      <c r="BL94" s="222"/>
      <c r="BM94" s="222"/>
      <c r="BN94" s="222"/>
      <c r="BO94" s="222"/>
      <c r="BP94" s="222"/>
      <c r="BQ94" s="219">
        <v>88</v>
      </c>
      <c r="BR94" s="224"/>
      <c r="BS94" s="900"/>
      <c r="BT94" s="901"/>
      <c r="BU94" s="901"/>
      <c r="BV94" s="901"/>
      <c r="BW94" s="901"/>
      <c r="BX94" s="901"/>
      <c r="BY94" s="901"/>
      <c r="BZ94" s="901"/>
      <c r="CA94" s="901"/>
      <c r="CB94" s="901"/>
      <c r="CC94" s="901"/>
      <c r="CD94" s="901"/>
      <c r="CE94" s="901"/>
      <c r="CF94" s="901"/>
      <c r="CG94" s="906"/>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212"/>
    </row>
    <row r="95" spans="1:131" ht="26.25" hidden="1" customHeight="1" x14ac:dyDescent="0.2">
      <c r="A95" s="226"/>
      <c r="B95" s="227"/>
      <c r="C95" s="227"/>
      <c r="D95" s="227"/>
      <c r="E95" s="227"/>
      <c r="F95" s="227"/>
      <c r="G95" s="227"/>
      <c r="H95" s="227"/>
      <c r="I95" s="227"/>
      <c r="J95" s="227"/>
      <c r="K95" s="227"/>
      <c r="L95" s="227"/>
      <c r="M95" s="227"/>
      <c r="N95" s="227"/>
      <c r="O95" s="227"/>
      <c r="P95" s="227"/>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9"/>
      <c r="BA95" s="229"/>
      <c r="BB95" s="229"/>
      <c r="BC95" s="229"/>
      <c r="BD95" s="229"/>
      <c r="BE95" s="222"/>
      <c r="BF95" s="222"/>
      <c r="BG95" s="222"/>
      <c r="BH95" s="222"/>
      <c r="BI95" s="222"/>
      <c r="BJ95" s="222"/>
      <c r="BK95" s="222"/>
      <c r="BL95" s="222"/>
      <c r="BM95" s="222"/>
      <c r="BN95" s="222"/>
      <c r="BO95" s="222"/>
      <c r="BP95" s="222"/>
      <c r="BQ95" s="219">
        <v>89</v>
      </c>
      <c r="BR95" s="224"/>
      <c r="BS95" s="900"/>
      <c r="BT95" s="901"/>
      <c r="BU95" s="901"/>
      <c r="BV95" s="901"/>
      <c r="BW95" s="901"/>
      <c r="BX95" s="901"/>
      <c r="BY95" s="901"/>
      <c r="BZ95" s="901"/>
      <c r="CA95" s="901"/>
      <c r="CB95" s="901"/>
      <c r="CC95" s="901"/>
      <c r="CD95" s="901"/>
      <c r="CE95" s="901"/>
      <c r="CF95" s="901"/>
      <c r="CG95" s="906"/>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212"/>
    </row>
    <row r="96" spans="1:131" ht="26.25" hidden="1" customHeight="1" x14ac:dyDescent="0.2">
      <c r="A96" s="226"/>
      <c r="B96" s="227"/>
      <c r="C96" s="227"/>
      <c r="D96" s="227"/>
      <c r="E96" s="227"/>
      <c r="F96" s="227"/>
      <c r="G96" s="227"/>
      <c r="H96" s="227"/>
      <c r="I96" s="227"/>
      <c r="J96" s="227"/>
      <c r="K96" s="227"/>
      <c r="L96" s="227"/>
      <c r="M96" s="227"/>
      <c r="N96" s="227"/>
      <c r="O96" s="227"/>
      <c r="P96" s="227"/>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9"/>
      <c r="BA96" s="229"/>
      <c r="BB96" s="229"/>
      <c r="BC96" s="229"/>
      <c r="BD96" s="229"/>
      <c r="BE96" s="222"/>
      <c r="BF96" s="222"/>
      <c r="BG96" s="222"/>
      <c r="BH96" s="222"/>
      <c r="BI96" s="222"/>
      <c r="BJ96" s="222"/>
      <c r="BK96" s="222"/>
      <c r="BL96" s="222"/>
      <c r="BM96" s="222"/>
      <c r="BN96" s="222"/>
      <c r="BO96" s="222"/>
      <c r="BP96" s="222"/>
      <c r="BQ96" s="219">
        <v>90</v>
      </c>
      <c r="BR96" s="224"/>
      <c r="BS96" s="900"/>
      <c r="BT96" s="901"/>
      <c r="BU96" s="901"/>
      <c r="BV96" s="901"/>
      <c r="BW96" s="901"/>
      <c r="BX96" s="901"/>
      <c r="BY96" s="901"/>
      <c r="BZ96" s="901"/>
      <c r="CA96" s="901"/>
      <c r="CB96" s="901"/>
      <c r="CC96" s="901"/>
      <c r="CD96" s="901"/>
      <c r="CE96" s="901"/>
      <c r="CF96" s="901"/>
      <c r="CG96" s="906"/>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212"/>
    </row>
    <row r="97" spans="1:131" ht="26.25" hidden="1" customHeight="1" x14ac:dyDescent="0.2">
      <c r="A97" s="226"/>
      <c r="B97" s="227"/>
      <c r="C97" s="227"/>
      <c r="D97" s="227"/>
      <c r="E97" s="227"/>
      <c r="F97" s="227"/>
      <c r="G97" s="227"/>
      <c r="H97" s="227"/>
      <c r="I97" s="227"/>
      <c r="J97" s="227"/>
      <c r="K97" s="227"/>
      <c r="L97" s="227"/>
      <c r="M97" s="227"/>
      <c r="N97" s="227"/>
      <c r="O97" s="227"/>
      <c r="P97" s="227"/>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9"/>
      <c r="BA97" s="229"/>
      <c r="BB97" s="229"/>
      <c r="BC97" s="229"/>
      <c r="BD97" s="229"/>
      <c r="BE97" s="222"/>
      <c r="BF97" s="222"/>
      <c r="BG97" s="222"/>
      <c r="BH97" s="222"/>
      <c r="BI97" s="222"/>
      <c r="BJ97" s="222"/>
      <c r="BK97" s="222"/>
      <c r="BL97" s="222"/>
      <c r="BM97" s="222"/>
      <c r="BN97" s="222"/>
      <c r="BO97" s="222"/>
      <c r="BP97" s="222"/>
      <c r="BQ97" s="219">
        <v>91</v>
      </c>
      <c r="BR97" s="224"/>
      <c r="BS97" s="900"/>
      <c r="BT97" s="901"/>
      <c r="BU97" s="901"/>
      <c r="BV97" s="901"/>
      <c r="BW97" s="901"/>
      <c r="BX97" s="901"/>
      <c r="BY97" s="901"/>
      <c r="BZ97" s="901"/>
      <c r="CA97" s="901"/>
      <c r="CB97" s="901"/>
      <c r="CC97" s="901"/>
      <c r="CD97" s="901"/>
      <c r="CE97" s="901"/>
      <c r="CF97" s="901"/>
      <c r="CG97" s="906"/>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212"/>
    </row>
    <row r="98" spans="1:131" ht="26.25" hidden="1" customHeight="1" x14ac:dyDescent="0.2">
      <c r="A98" s="226"/>
      <c r="B98" s="227"/>
      <c r="C98" s="227"/>
      <c r="D98" s="227"/>
      <c r="E98" s="227"/>
      <c r="F98" s="227"/>
      <c r="G98" s="227"/>
      <c r="H98" s="227"/>
      <c r="I98" s="227"/>
      <c r="J98" s="227"/>
      <c r="K98" s="227"/>
      <c r="L98" s="227"/>
      <c r="M98" s="227"/>
      <c r="N98" s="227"/>
      <c r="O98" s="227"/>
      <c r="P98" s="227"/>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9"/>
      <c r="BA98" s="229"/>
      <c r="BB98" s="229"/>
      <c r="BC98" s="229"/>
      <c r="BD98" s="229"/>
      <c r="BE98" s="222"/>
      <c r="BF98" s="222"/>
      <c r="BG98" s="222"/>
      <c r="BH98" s="222"/>
      <c r="BI98" s="222"/>
      <c r="BJ98" s="222"/>
      <c r="BK98" s="222"/>
      <c r="BL98" s="222"/>
      <c r="BM98" s="222"/>
      <c r="BN98" s="222"/>
      <c r="BO98" s="222"/>
      <c r="BP98" s="222"/>
      <c r="BQ98" s="219">
        <v>92</v>
      </c>
      <c r="BR98" s="224"/>
      <c r="BS98" s="900"/>
      <c r="BT98" s="901"/>
      <c r="BU98" s="901"/>
      <c r="BV98" s="901"/>
      <c r="BW98" s="901"/>
      <c r="BX98" s="901"/>
      <c r="BY98" s="901"/>
      <c r="BZ98" s="901"/>
      <c r="CA98" s="901"/>
      <c r="CB98" s="901"/>
      <c r="CC98" s="901"/>
      <c r="CD98" s="901"/>
      <c r="CE98" s="901"/>
      <c r="CF98" s="901"/>
      <c r="CG98" s="906"/>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212"/>
    </row>
    <row r="99" spans="1:131" ht="26.25" hidden="1" customHeight="1" x14ac:dyDescent="0.2">
      <c r="A99" s="226"/>
      <c r="B99" s="227"/>
      <c r="C99" s="227"/>
      <c r="D99" s="227"/>
      <c r="E99" s="227"/>
      <c r="F99" s="227"/>
      <c r="G99" s="227"/>
      <c r="H99" s="227"/>
      <c r="I99" s="227"/>
      <c r="J99" s="227"/>
      <c r="K99" s="227"/>
      <c r="L99" s="227"/>
      <c r="M99" s="227"/>
      <c r="N99" s="227"/>
      <c r="O99" s="227"/>
      <c r="P99" s="227"/>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9"/>
      <c r="BA99" s="229"/>
      <c r="BB99" s="229"/>
      <c r="BC99" s="229"/>
      <c r="BD99" s="229"/>
      <c r="BE99" s="222"/>
      <c r="BF99" s="222"/>
      <c r="BG99" s="222"/>
      <c r="BH99" s="222"/>
      <c r="BI99" s="222"/>
      <c r="BJ99" s="222"/>
      <c r="BK99" s="222"/>
      <c r="BL99" s="222"/>
      <c r="BM99" s="222"/>
      <c r="BN99" s="222"/>
      <c r="BO99" s="222"/>
      <c r="BP99" s="222"/>
      <c r="BQ99" s="219">
        <v>93</v>
      </c>
      <c r="BR99" s="224"/>
      <c r="BS99" s="900"/>
      <c r="BT99" s="901"/>
      <c r="BU99" s="901"/>
      <c r="BV99" s="901"/>
      <c r="BW99" s="901"/>
      <c r="BX99" s="901"/>
      <c r="BY99" s="901"/>
      <c r="BZ99" s="901"/>
      <c r="CA99" s="901"/>
      <c r="CB99" s="901"/>
      <c r="CC99" s="901"/>
      <c r="CD99" s="901"/>
      <c r="CE99" s="901"/>
      <c r="CF99" s="901"/>
      <c r="CG99" s="906"/>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212"/>
    </row>
    <row r="100" spans="1:131" ht="26.25" hidden="1" customHeight="1" x14ac:dyDescent="0.2">
      <c r="A100" s="226"/>
      <c r="B100" s="227"/>
      <c r="C100" s="227"/>
      <c r="D100" s="227"/>
      <c r="E100" s="227"/>
      <c r="F100" s="227"/>
      <c r="G100" s="227"/>
      <c r="H100" s="227"/>
      <c r="I100" s="227"/>
      <c r="J100" s="227"/>
      <c r="K100" s="227"/>
      <c r="L100" s="227"/>
      <c r="M100" s="227"/>
      <c r="N100" s="227"/>
      <c r="O100" s="227"/>
      <c r="P100" s="227"/>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9"/>
      <c r="BA100" s="229"/>
      <c r="BB100" s="229"/>
      <c r="BC100" s="229"/>
      <c r="BD100" s="229"/>
      <c r="BE100" s="222"/>
      <c r="BF100" s="222"/>
      <c r="BG100" s="222"/>
      <c r="BH100" s="222"/>
      <c r="BI100" s="222"/>
      <c r="BJ100" s="222"/>
      <c r="BK100" s="222"/>
      <c r="BL100" s="222"/>
      <c r="BM100" s="222"/>
      <c r="BN100" s="222"/>
      <c r="BO100" s="222"/>
      <c r="BP100" s="222"/>
      <c r="BQ100" s="219">
        <v>94</v>
      </c>
      <c r="BR100" s="224"/>
      <c r="BS100" s="900"/>
      <c r="BT100" s="901"/>
      <c r="BU100" s="901"/>
      <c r="BV100" s="901"/>
      <c r="BW100" s="901"/>
      <c r="BX100" s="901"/>
      <c r="BY100" s="901"/>
      <c r="BZ100" s="901"/>
      <c r="CA100" s="901"/>
      <c r="CB100" s="901"/>
      <c r="CC100" s="901"/>
      <c r="CD100" s="901"/>
      <c r="CE100" s="901"/>
      <c r="CF100" s="901"/>
      <c r="CG100" s="906"/>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212"/>
    </row>
    <row r="101" spans="1:131" ht="26.25" hidden="1" customHeight="1" x14ac:dyDescent="0.2">
      <c r="A101" s="226"/>
      <c r="B101" s="227"/>
      <c r="C101" s="227"/>
      <c r="D101" s="227"/>
      <c r="E101" s="227"/>
      <c r="F101" s="227"/>
      <c r="G101" s="227"/>
      <c r="H101" s="227"/>
      <c r="I101" s="227"/>
      <c r="J101" s="227"/>
      <c r="K101" s="227"/>
      <c r="L101" s="227"/>
      <c r="M101" s="227"/>
      <c r="N101" s="227"/>
      <c r="O101" s="227"/>
      <c r="P101" s="227"/>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9"/>
      <c r="BA101" s="229"/>
      <c r="BB101" s="229"/>
      <c r="BC101" s="229"/>
      <c r="BD101" s="229"/>
      <c r="BE101" s="222"/>
      <c r="BF101" s="222"/>
      <c r="BG101" s="222"/>
      <c r="BH101" s="222"/>
      <c r="BI101" s="222"/>
      <c r="BJ101" s="222"/>
      <c r="BK101" s="222"/>
      <c r="BL101" s="222"/>
      <c r="BM101" s="222"/>
      <c r="BN101" s="222"/>
      <c r="BO101" s="222"/>
      <c r="BP101" s="222"/>
      <c r="BQ101" s="219">
        <v>95</v>
      </c>
      <c r="BR101" s="224"/>
      <c r="BS101" s="900"/>
      <c r="BT101" s="901"/>
      <c r="BU101" s="901"/>
      <c r="BV101" s="901"/>
      <c r="BW101" s="901"/>
      <c r="BX101" s="901"/>
      <c r="BY101" s="901"/>
      <c r="BZ101" s="901"/>
      <c r="CA101" s="901"/>
      <c r="CB101" s="901"/>
      <c r="CC101" s="901"/>
      <c r="CD101" s="901"/>
      <c r="CE101" s="901"/>
      <c r="CF101" s="901"/>
      <c r="CG101" s="906"/>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212"/>
    </row>
    <row r="102" spans="1:131" ht="26.25" customHeight="1" thickBot="1" x14ac:dyDescent="0.25">
      <c r="A102" s="226"/>
      <c r="B102" s="227"/>
      <c r="C102" s="227"/>
      <c r="D102" s="227"/>
      <c r="E102" s="227"/>
      <c r="F102" s="227"/>
      <c r="G102" s="227"/>
      <c r="H102" s="227"/>
      <c r="I102" s="227"/>
      <c r="J102" s="227"/>
      <c r="K102" s="227"/>
      <c r="L102" s="227"/>
      <c r="M102" s="227"/>
      <c r="N102" s="227"/>
      <c r="O102" s="227"/>
      <c r="P102" s="227"/>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9"/>
      <c r="BA102" s="229"/>
      <c r="BB102" s="229"/>
      <c r="BC102" s="229"/>
      <c r="BD102" s="229"/>
      <c r="BE102" s="222"/>
      <c r="BF102" s="222"/>
      <c r="BG102" s="222"/>
      <c r="BH102" s="222"/>
      <c r="BI102" s="222"/>
      <c r="BJ102" s="222"/>
      <c r="BK102" s="222"/>
      <c r="BL102" s="222"/>
      <c r="BM102" s="222"/>
      <c r="BN102" s="222"/>
      <c r="BO102" s="222"/>
      <c r="BP102" s="222"/>
      <c r="BQ102" s="221" t="s">
        <v>377</v>
      </c>
      <c r="BR102" s="830" t="s">
        <v>402</v>
      </c>
      <c r="BS102" s="831"/>
      <c r="BT102" s="831"/>
      <c r="BU102" s="831"/>
      <c r="BV102" s="831"/>
      <c r="BW102" s="831"/>
      <c r="BX102" s="831"/>
      <c r="BY102" s="831"/>
      <c r="BZ102" s="831"/>
      <c r="CA102" s="831"/>
      <c r="CB102" s="831"/>
      <c r="CC102" s="831"/>
      <c r="CD102" s="831"/>
      <c r="CE102" s="831"/>
      <c r="CF102" s="831"/>
      <c r="CG102" s="832"/>
      <c r="CH102" s="922"/>
      <c r="CI102" s="923"/>
      <c r="CJ102" s="923"/>
      <c r="CK102" s="923"/>
      <c r="CL102" s="924"/>
      <c r="CM102" s="922"/>
      <c r="CN102" s="923"/>
      <c r="CO102" s="923"/>
      <c r="CP102" s="923"/>
      <c r="CQ102" s="924"/>
      <c r="CR102" s="925">
        <v>86</v>
      </c>
      <c r="CS102" s="893"/>
      <c r="CT102" s="893"/>
      <c r="CU102" s="893"/>
      <c r="CV102" s="926"/>
      <c r="CW102" s="925">
        <v>13</v>
      </c>
      <c r="CX102" s="893"/>
      <c r="CY102" s="893"/>
      <c r="CZ102" s="893"/>
      <c r="DA102" s="926"/>
      <c r="DB102" s="925">
        <v>0</v>
      </c>
      <c r="DC102" s="893"/>
      <c r="DD102" s="893"/>
      <c r="DE102" s="893"/>
      <c r="DF102" s="926"/>
      <c r="DG102" s="925">
        <v>0</v>
      </c>
      <c r="DH102" s="893"/>
      <c r="DI102" s="893"/>
      <c r="DJ102" s="893"/>
      <c r="DK102" s="926"/>
      <c r="DL102" s="925">
        <v>0</v>
      </c>
      <c r="DM102" s="893"/>
      <c r="DN102" s="893"/>
      <c r="DO102" s="893"/>
      <c r="DP102" s="926"/>
      <c r="DQ102" s="925">
        <v>0</v>
      </c>
      <c r="DR102" s="893"/>
      <c r="DS102" s="893"/>
      <c r="DT102" s="893"/>
      <c r="DU102" s="926"/>
      <c r="DV102" s="830"/>
      <c r="DW102" s="831"/>
      <c r="DX102" s="831"/>
      <c r="DY102" s="831"/>
      <c r="DZ102" s="949"/>
      <c r="EA102" s="212"/>
    </row>
    <row r="103" spans="1:131" ht="26.25" customHeight="1" x14ac:dyDescent="0.2">
      <c r="A103" s="226"/>
      <c r="B103" s="227"/>
      <c r="C103" s="227"/>
      <c r="D103" s="227"/>
      <c r="E103" s="227"/>
      <c r="F103" s="227"/>
      <c r="G103" s="227"/>
      <c r="H103" s="227"/>
      <c r="I103" s="227"/>
      <c r="J103" s="227"/>
      <c r="K103" s="227"/>
      <c r="L103" s="227"/>
      <c r="M103" s="227"/>
      <c r="N103" s="227"/>
      <c r="O103" s="227"/>
      <c r="P103" s="227"/>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9"/>
      <c r="BA103" s="229"/>
      <c r="BB103" s="229"/>
      <c r="BC103" s="229"/>
      <c r="BD103" s="229"/>
      <c r="BE103" s="222"/>
      <c r="BF103" s="222"/>
      <c r="BG103" s="222"/>
      <c r="BH103" s="222"/>
      <c r="BI103" s="222"/>
      <c r="BJ103" s="222"/>
      <c r="BK103" s="222"/>
      <c r="BL103" s="222"/>
      <c r="BM103" s="222"/>
      <c r="BN103" s="222"/>
      <c r="BO103" s="222"/>
      <c r="BP103" s="222"/>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6"/>
      <c r="B104" s="227"/>
      <c r="C104" s="227"/>
      <c r="D104" s="227"/>
      <c r="E104" s="227"/>
      <c r="F104" s="227"/>
      <c r="G104" s="227"/>
      <c r="H104" s="227"/>
      <c r="I104" s="227"/>
      <c r="J104" s="227"/>
      <c r="K104" s="227"/>
      <c r="L104" s="227"/>
      <c r="M104" s="227"/>
      <c r="N104" s="227"/>
      <c r="O104" s="227"/>
      <c r="P104" s="227"/>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9"/>
      <c r="BA104" s="229"/>
      <c r="BB104" s="229"/>
      <c r="BC104" s="229"/>
      <c r="BD104" s="229"/>
      <c r="BE104" s="222"/>
      <c r="BF104" s="222"/>
      <c r="BG104" s="222"/>
      <c r="BH104" s="222"/>
      <c r="BI104" s="222"/>
      <c r="BJ104" s="222"/>
      <c r="BK104" s="222"/>
      <c r="BL104" s="222"/>
      <c r="BM104" s="222"/>
      <c r="BN104" s="222"/>
      <c r="BO104" s="222"/>
      <c r="BP104" s="222"/>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2"/>
      <c r="BF105" s="222"/>
      <c r="BG105" s="222"/>
      <c r="BH105" s="222"/>
      <c r="BI105" s="222"/>
      <c r="BJ105" s="222"/>
      <c r="BK105" s="222"/>
      <c r="BL105" s="222"/>
      <c r="BM105" s="222"/>
      <c r="BN105" s="222"/>
      <c r="BO105" s="222"/>
      <c r="BP105" s="22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2"/>
      <c r="BF106" s="222"/>
      <c r="BG106" s="222"/>
      <c r="BH106" s="222"/>
      <c r="BI106" s="222"/>
      <c r="BJ106" s="222"/>
      <c r="BK106" s="222"/>
      <c r="BL106" s="222"/>
      <c r="BM106" s="222"/>
      <c r="BN106" s="222"/>
      <c r="BO106" s="222"/>
      <c r="BP106" s="222"/>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0" t="s">
        <v>405</v>
      </c>
      <c r="B107" s="231"/>
      <c r="C107" s="231"/>
      <c r="D107" s="231"/>
      <c r="E107" s="231"/>
      <c r="F107" s="231"/>
      <c r="G107" s="231"/>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0" t="s">
        <v>406</v>
      </c>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c r="BP107" s="231"/>
      <c r="BQ107" s="231"/>
      <c r="BR107" s="231"/>
      <c r="BS107" s="231"/>
      <c r="BT107" s="231"/>
      <c r="BU107" s="231"/>
      <c r="BV107" s="231"/>
      <c r="BW107" s="231"/>
      <c r="BX107" s="231"/>
      <c r="BY107" s="231"/>
      <c r="BZ107" s="231"/>
      <c r="CA107" s="231"/>
      <c r="CB107" s="231"/>
      <c r="CC107" s="231"/>
      <c r="CD107" s="231"/>
      <c r="CE107" s="231"/>
      <c r="CF107" s="231"/>
      <c r="CG107" s="231"/>
      <c r="CH107" s="231"/>
      <c r="CI107" s="231"/>
      <c r="CJ107" s="231"/>
      <c r="CK107" s="231"/>
      <c r="CL107" s="231"/>
      <c r="CM107" s="231"/>
      <c r="CN107" s="231"/>
      <c r="CO107" s="231"/>
      <c r="CP107" s="231"/>
      <c r="CQ107" s="231"/>
      <c r="CR107" s="231"/>
      <c r="CS107" s="231"/>
      <c r="CT107" s="231"/>
      <c r="CU107" s="231"/>
      <c r="CV107" s="231"/>
      <c r="CW107" s="231"/>
      <c r="CX107" s="231"/>
      <c r="CY107" s="231"/>
      <c r="CZ107" s="231"/>
      <c r="DA107" s="231"/>
      <c r="DB107" s="231"/>
      <c r="DC107" s="231"/>
      <c r="DD107" s="231"/>
      <c r="DE107" s="231"/>
      <c r="DF107" s="231"/>
      <c r="DG107" s="231"/>
      <c r="DH107" s="231"/>
      <c r="DI107" s="231"/>
      <c r="DJ107" s="231"/>
      <c r="DK107" s="231"/>
      <c r="DL107" s="231"/>
      <c r="DM107" s="231"/>
      <c r="DN107" s="231"/>
      <c r="DO107" s="231"/>
      <c r="DP107" s="231"/>
      <c r="DQ107" s="231"/>
      <c r="DR107" s="231"/>
      <c r="DS107" s="231"/>
      <c r="DT107" s="231"/>
      <c r="DU107" s="231"/>
      <c r="DV107" s="231"/>
      <c r="DW107" s="231"/>
      <c r="DX107" s="231"/>
      <c r="DY107" s="231"/>
      <c r="DZ107" s="231"/>
    </row>
    <row r="108" spans="1:131" s="212" customFormat="1" ht="26.25" customHeight="1" x14ac:dyDescent="0.2">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294</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294</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294</v>
      </c>
      <c r="DR109" s="928"/>
      <c r="DS109" s="928"/>
      <c r="DT109" s="928"/>
      <c r="DU109" s="929"/>
      <c r="DV109" s="927" t="s">
        <v>412</v>
      </c>
      <c r="DW109" s="928"/>
      <c r="DX109" s="928"/>
      <c r="DY109" s="928"/>
      <c r="DZ109" s="930"/>
    </row>
    <row r="110" spans="1:131" s="212" customFormat="1" ht="26.25" customHeight="1" x14ac:dyDescent="0.2">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913227</v>
      </c>
      <c r="AB110" s="935"/>
      <c r="AC110" s="935"/>
      <c r="AD110" s="935"/>
      <c r="AE110" s="936"/>
      <c r="AF110" s="937">
        <v>706502</v>
      </c>
      <c r="AG110" s="935"/>
      <c r="AH110" s="935"/>
      <c r="AI110" s="935"/>
      <c r="AJ110" s="936"/>
      <c r="AK110" s="937">
        <v>584987</v>
      </c>
      <c r="AL110" s="935"/>
      <c r="AM110" s="935"/>
      <c r="AN110" s="935"/>
      <c r="AO110" s="936"/>
      <c r="AP110" s="938">
        <v>14.2</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4815841</v>
      </c>
      <c r="BR110" s="966"/>
      <c r="BS110" s="966"/>
      <c r="BT110" s="966"/>
      <c r="BU110" s="966"/>
      <c r="BV110" s="966">
        <v>4394992</v>
      </c>
      <c r="BW110" s="966"/>
      <c r="BX110" s="966"/>
      <c r="BY110" s="966"/>
      <c r="BZ110" s="966"/>
      <c r="CA110" s="966">
        <v>4767764</v>
      </c>
      <c r="CB110" s="966"/>
      <c r="CC110" s="966"/>
      <c r="CD110" s="966"/>
      <c r="CE110" s="966"/>
      <c r="CF110" s="979">
        <v>115.5</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v>327860</v>
      </c>
      <c r="BR111" s="961"/>
      <c r="BS111" s="961"/>
      <c r="BT111" s="961"/>
      <c r="BU111" s="961"/>
      <c r="BV111" s="961">
        <v>285371</v>
      </c>
      <c r="BW111" s="961"/>
      <c r="BX111" s="961"/>
      <c r="BY111" s="961"/>
      <c r="BZ111" s="961"/>
      <c r="CA111" s="961">
        <v>242883</v>
      </c>
      <c r="CB111" s="961"/>
      <c r="CC111" s="961"/>
      <c r="CD111" s="961"/>
      <c r="CE111" s="961"/>
      <c r="CF111" s="955">
        <v>5.9</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1642828</v>
      </c>
      <c r="BR112" s="961"/>
      <c r="BS112" s="961"/>
      <c r="BT112" s="961"/>
      <c r="BU112" s="961"/>
      <c r="BV112" s="961">
        <v>1647152</v>
      </c>
      <c r="BW112" s="961"/>
      <c r="BX112" s="961"/>
      <c r="BY112" s="961"/>
      <c r="BZ112" s="961"/>
      <c r="CA112" s="961">
        <v>1495523</v>
      </c>
      <c r="CB112" s="961"/>
      <c r="CC112" s="961"/>
      <c r="CD112" s="961"/>
      <c r="CE112" s="961"/>
      <c r="CF112" s="955">
        <v>36.200000000000003</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191849</v>
      </c>
      <c r="AB113" s="973"/>
      <c r="AC113" s="973"/>
      <c r="AD113" s="973"/>
      <c r="AE113" s="974"/>
      <c r="AF113" s="975">
        <v>210740</v>
      </c>
      <c r="AG113" s="973"/>
      <c r="AH113" s="973"/>
      <c r="AI113" s="973"/>
      <c r="AJ113" s="974"/>
      <c r="AK113" s="975">
        <v>177441</v>
      </c>
      <c r="AL113" s="973"/>
      <c r="AM113" s="973"/>
      <c r="AN113" s="973"/>
      <c r="AO113" s="974"/>
      <c r="AP113" s="976">
        <v>4.3</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v>55189</v>
      </c>
      <c r="BR113" s="961"/>
      <c r="BS113" s="961"/>
      <c r="BT113" s="961"/>
      <c r="BU113" s="961"/>
      <c r="BV113" s="961">
        <v>51389</v>
      </c>
      <c r="BW113" s="961"/>
      <c r="BX113" s="961"/>
      <c r="BY113" s="961"/>
      <c r="BZ113" s="961"/>
      <c r="CA113" s="961">
        <v>48109</v>
      </c>
      <c r="CB113" s="961"/>
      <c r="CC113" s="961"/>
      <c r="CD113" s="961"/>
      <c r="CE113" s="961"/>
      <c r="CF113" s="955">
        <v>1.2</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12767</v>
      </c>
      <c r="AB114" s="994"/>
      <c r="AC114" s="994"/>
      <c r="AD114" s="994"/>
      <c r="AE114" s="995"/>
      <c r="AF114" s="996">
        <v>11551</v>
      </c>
      <c r="AG114" s="994"/>
      <c r="AH114" s="994"/>
      <c r="AI114" s="994"/>
      <c r="AJ114" s="995"/>
      <c r="AK114" s="996">
        <v>11049</v>
      </c>
      <c r="AL114" s="994"/>
      <c r="AM114" s="994"/>
      <c r="AN114" s="994"/>
      <c r="AO114" s="995"/>
      <c r="AP114" s="997">
        <v>0.3</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v>796708</v>
      </c>
      <c r="BR114" s="961"/>
      <c r="BS114" s="961"/>
      <c r="BT114" s="961"/>
      <c r="BU114" s="961"/>
      <c r="BV114" s="961">
        <v>728017</v>
      </c>
      <c r="BW114" s="961"/>
      <c r="BX114" s="961"/>
      <c r="BY114" s="961"/>
      <c r="BZ114" s="961"/>
      <c r="CA114" s="961">
        <v>784535</v>
      </c>
      <c r="CB114" s="961"/>
      <c r="CC114" s="961"/>
      <c r="CD114" s="961"/>
      <c r="CE114" s="961"/>
      <c r="CF114" s="955">
        <v>19</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42488</v>
      </c>
      <c r="AB115" s="973"/>
      <c r="AC115" s="973"/>
      <c r="AD115" s="973"/>
      <c r="AE115" s="974"/>
      <c r="AF115" s="975">
        <v>42488</v>
      </c>
      <c r="AG115" s="973"/>
      <c r="AH115" s="973"/>
      <c r="AI115" s="973"/>
      <c r="AJ115" s="974"/>
      <c r="AK115" s="975">
        <v>42488</v>
      </c>
      <c r="AL115" s="973"/>
      <c r="AM115" s="973"/>
      <c r="AN115" s="973"/>
      <c r="AO115" s="974"/>
      <c r="AP115" s="976">
        <v>1</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236</v>
      </c>
      <c r="AB116" s="994"/>
      <c r="AC116" s="994"/>
      <c r="AD116" s="994"/>
      <c r="AE116" s="995"/>
      <c r="AF116" s="996">
        <v>252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v>130000</v>
      </c>
      <c r="DH116" s="994"/>
      <c r="DI116" s="994"/>
      <c r="DJ116" s="994"/>
      <c r="DK116" s="995"/>
      <c r="DL116" s="996">
        <v>104000</v>
      </c>
      <c r="DM116" s="994"/>
      <c r="DN116" s="994"/>
      <c r="DO116" s="994"/>
      <c r="DP116" s="995"/>
      <c r="DQ116" s="996">
        <v>78000</v>
      </c>
      <c r="DR116" s="994"/>
      <c r="DS116" s="994"/>
      <c r="DT116" s="994"/>
      <c r="DU116" s="995"/>
      <c r="DV116" s="997">
        <v>1.9</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1160567</v>
      </c>
      <c r="AB117" s="1014"/>
      <c r="AC117" s="1014"/>
      <c r="AD117" s="1014"/>
      <c r="AE117" s="1015"/>
      <c r="AF117" s="1016">
        <v>971533</v>
      </c>
      <c r="AG117" s="1014"/>
      <c r="AH117" s="1014"/>
      <c r="AI117" s="1014"/>
      <c r="AJ117" s="1015"/>
      <c r="AK117" s="1016">
        <v>815965</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294</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2" t="s">
        <v>177</v>
      </c>
      <c r="BA119" s="232"/>
      <c r="BB119" s="232"/>
      <c r="BC119" s="232"/>
      <c r="BD119" s="232"/>
      <c r="BE119" s="232"/>
      <c r="BF119" s="232"/>
      <c r="BG119" s="232"/>
      <c r="BH119" s="232"/>
      <c r="BI119" s="232"/>
      <c r="BJ119" s="232"/>
      <c r="BK119" s="232"/>
      <c r="BL119" s="232"/>
      <c r="BM119" s="232"/>
      <c r="BN119" s="232"/>
      <c r="BO119" s="1012" t="s">
        <v>442</v>
      </c>
      <c r="BP119" s="1040"/>
      <c r="BQ119" s="1034">
        <v>7638426</v>
      </c>
      <c r="BR119" s="1035"/>
      <c r="BS119" s="1035"/>
      <c r="BT119" s="1035"/>
      <c r="BU119" s="1035"/>
      <c r="BV119" s="1035">
        <v>7106921</v>
      </c>
      <c r="BW119" s="1035"/>
      <c r="BX119" s="1035"/>
      <c r="BY119" s="1035"/>
      <c r="BZ119" s="1035"/>
      <c r="CA119" s="1035">
        <v>7338814</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197860</v>
      </c>
      <c r="DH119" s="1021"/>
      <c r="DI119" s="1021"/>
      <c r="DJ119" s="1021"/>
      <c r="DK119" s="1022"/>
      <c r="DL119" s="1020">
        <v>181371</v>
      </c>
      <c r="DM119" s="1021"/>
      <c r="DN119" s="1021"/>
      <c r="DO119" s="1021"/>
      <c r="DP119" s="1022"/>
      <c r="DQ119" s="1020">
        <v>164883</v>
      </c>
      <c r="DR119" s="1021"/>
      <c r="DS119" s="1021"/>
      <c r="DT119" s="1021"/>
      <c r="DU119" s="1022"/>
      <c r="DV119" s="1023">
        <v>4</v>
      </c>
      <c r="DW119" s="1024"/>
      <c r="DX119" s="1024"/>
      <c r="DY119" s="1024"/>
      <c r="DZ119" s="1025"/>
    </row>
    <row r="120" spans="1:130" s="212" customFormat="1" ht="26.25" customHeight="1" x14ac:dyDescent="0.2">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4205731</v>
      </c>
      <c r="BR120" s="966"/>
      <c r="BS120" s="966"/>
      <c r="BT120" s="966"/>
      <c r="BU120" s="966"/>
      <c r="BV120" s="966">
        <v>4156366</v>
      </c>
      <c r="BW120" s="966"/>
      <c r="BX120" s="966"/>
      <c r="BY120" s="966"/>
      <c r="BZ120" s="966"/>
      <c r="CA120" s="966">
        <v>4779833</v>
      </c>
      <c r="CB120" s="966"/>
      <c r="CC120" s="966"/>
      <c r="CD120" s="966"/>
      <c r="CE120" s="966"/>
      <c r="CF120" s="979">
        <v>115.8</v>
      </c>
      <c r="CG120" s="980"/>
      <c r="CH120" s="980"/>
      <c r="CI120" s="980"/>
      <c r="CJ120" s="980"/>
      <c r="CK120" s="1041" t="s">
        <v>446</v>
      </c>
      <c r="CL120" s="1042"/>
      <c r="CM120" s="1042"/>
      <c r="CN120" s="1042"/>
      <c r="CO120" s="1043"/>
      <c r="CP120" s="1049" t="s">
        <v>395</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1175955</v>
      </c>
      <c r="DR120" s="966"/>
      <c r="DS120" s="966"/>
      <c r="DT120" s="966"/>
      <c r="DU120" s="966"/>
      <c r="DV120" s="967">
        <v>28.5</v>
      </c>
      <c r="DW120" s="967"/>
      <c r="DX120" s="967"/>
      <c r="DY120" s="967"/>
      <c r="DZ120" s="968"/>
    </row>
    <row r="121" spans="1:130" s="212" customFormat="1" ht="26.25" customHeight="1" x14ac:dyDescent="0.2">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v>8106</v>
      </c>
      <c r="BR121" s="961"/>
      <c r="BS121" s="961"/>
      <c r="BT121" s="961"/>
      <c r="BU121" s="961"/>
      <c r="BV121" s="961">
        <v>5789</v>
      </c>
      <c r="BW121" s="961"/>
      <c r="BX121" s="961"/>
      <c r="BY121" s="961"/>
      <c r="BZ121" s="961"/>
      <c r="CA121" s="961">
        <v>3126</v>
      </c>
      <c r="CB121" s="961"/>
      <c r="CC121" s="961"/>
      <c r="CD121" s="961"/>
      <c r="CE121" s="961"/>
      <c r="CF121" s="955">
        <v>0.1</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226714</v>
      </c>
      <c r="DH121" s="961"/>
      <c r="DI121" s="961"/>
      <c r="DJ121" s="961"/>
      <c r="DK121" s="961"/>
      <c r="DL121" s="961">
        <v>225389</v>
      </c>
      <c r="DM121" s="961"/>
      <c r="DN121" s="961"/>
      <c r="DO121" s="961"/>
      <c r="DP121" s="961"/>
      <c r="DQ121" s="961">
        <v>218974</v>
      </c>
      <c r="DR121" s="961"/>
      <c r="DS121" s="961"/>
      <c r="DT121" s="961"/>
      <c r="DU121" s="961"/>
      <c r="DV121" s="962">
        <v>5.3</v>
      </c>
      <c r="DW121" s="962"/>
      <c r="DX121" s="962"/>
      <c r="DY121" s="962"/>
      <c r="DZ121" s="963"/>
    </row>
    <row r="122" spans="1:130" s="212" customFormat="1" ht="26.25" customHeight="1" x14ac:dyDescent="0.2">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5423986</v>
      </c>
      <c r="BR122" s="1035"/>
      <c r="BS122" s="1035"/>
      <c r="BT122" s="1035"/>
      <c r="BU122" s="1035"/>
      <c r="BV122" s="1035">
        <v>5289447</v>
      </c>
      <c r="BW122" s="1035"/>
      <c r="BX122" s="1035"/>
      <c r="BY122" s="1035"/>
      <c r="BZ122" s="1035"/>
      <c r="CA122" s="1035">
        <v>5272788</v>
      </c>
      <c r="CB122" s="1035"/>
      <c r="CC122" s="1035"/>
      <c r="CD122" s="1035"/>
      <c r="CE122" s="1035"/>
      <c r="CF122" s="1052">
        <v>127.7</v>
      </c>
      <c r="CG122" s="1053"/>
      <c r="CH122" s="1053"/>
      <c r="CI122" s="1053"/>
      <c r="CJ122" s="1053"/>
      <c r="CK122" s="1044"/>
      <c r="CL122" s="1045"/>
      <c r="CM122" s="1045"/>
      <c r="CN122" s="1045"/>
      <c r="CO122" s="1046"/>
      <c r="CP122" s="1054" t="s">
        <v>394</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v>100594</v>
      </c>
      <c r="DR122" s="961"/>
      <c r="DS122" s="961"/>
      <c r="DT122" s="961"/>
      <c r="DU122" s="961"/>
      <c r="DV122" s="962">
        <v>2.4</v>
      </c>
      <c r="DW122" s="962"/>
      <c r="DX122" s="962"/>
      <c r="DY122" s="962"/>
      <c r="DZ122" s="963"/>
    </row>
    <row r="123" spans="1:130" s="212" customFormat="1" ht="26.25" customHeight="1" x14ac:dyDescent="0.2">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v>26000</v>
      </c>
      <c r="AB123" s="994"/>
      <c r="AC123" s="994"/>
      <c r="AD123" s="994"/>
      <c r="AE123" s="995"/>
      <c r="AF123" s="996">
        <v>26000</v>
      </c>
      <c r="AG123" s="994"/>
      <c r="AH123" s="994"/>
      <c r="AI123" s="994"/>
      <c r="AJ123" s="995"/>
      <c r="AK123" s="996">
        <v>26000</v>
      </c>
      <c r="AL123" s="994"/>
      <c r="AM123" s="994"/>
      <c r="AN123" s="994"/>
      <c r="AO123" s="995"/>
      <c r="AP123" s="997">
        <v>0.6</v>
      </c>
      <c r="AQ123" s="998"/>
      <c r="AR123" s="998"/>
      <c r="AS123" s="998"/>
      <c r="AT123" s="999"/>
      <c r="AU123" s="1032"/>
      <c r="AV123" s="1033"/>
      <c r="AW123" s="1033"/>
      <c r="AX123" s="1033"/>
      <c r="AY123" s="1033"/>
      <c r="AZ123" s="232" t="s">
        <v>177</v>
      </c>
      <c r="BA123" s="232"/>
      <c r="BB123" s="232"/>
      <c r="BC123" s="232"/>
      <c r="BD123" s="232"/>
      <c r="BE123" s="232"/>
      <c r="BF123" s="232"/>
      <c r="BG123" s="232"/>
      <c r="BH123" s="232"/>
      <c r="BI123" s="232"/>
      <c r="BJ123" s="232"/>
      <c r="BK123" s="232"/>
      <c r="BL123" s="232"/>
      <c r="BM123" s="232"/>
      <c r="BN123" s="232"/>
      <c r="BO123" s="1012" t="s">
        <v>450</v>
      </c>
      <c r="BP123" s="1040"/>
      <c r="BQ123" s="1098">
        <v>9637823</v>
      </c>
      <c r="BR123" s="1099"/>
      <c r="BS123" s="1099"/>
      <c r="BT123" s="1099"/>
      <c r="BU123" s="1099"/>
      <c r="BV123" s="1099">
        <v>9451602</v>
      </c>
      <c r="BW123" s="1099"/>
      <c r="BX123" s="1099"/>
      <c r="BY123" s="1099"/>
      <c r="BZ123" s="1099"/>
      <c r="CA123" s="1099">
        <v>10055747</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v>1416114</v>
      </c>
      <c r="DH124" s="1021"/>
      <c r="DI124" s="1021"/>
      <c r="DJ124" s="1021"/>
      <c r="DK124" s="1022"/>
      <c r="DL124" s="1020">
        <v>1421763</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5"/>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16488</v>
      </c>
      <c r="AB126" s="994"/>
      <c r="AC126" s="994"/>
      <c r="AD126" s="994"/>
      <c r="AE126" s="995"/>
      <c r="AF126" s="996">
        <v>16488</v>
      </c>
      <c r="AG126" s="994"/>
      <c r="AH126" s="994"/>
      <c r="AI126" s="994"/>
      <c r="AJ126" s="995"/>
      <c r="AK126" s="996">
        <v>16488</v>
      </c>
      <c r="AL126" s="994"/>
      <c r="AM126" s="994"/>
      <c r="AN126" s="994"/>
      <c r="AO126" s="995"/>
      <c r="AP126" s="997">
        <v>0.4</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6"/>
      <c r="CE126" s="236"/>
      <c r="CF126" s="236"/>
      <c r="CG126" s="214"/>
      <c r="CH126" s="214"/>
      <c r="CI126" s="214"/>
      <c r="CJ126" s="235"/>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14"/>
      <c r="CB127" s="214"/>
      <c r="CC127" s="214"/>
      <c r="CD127" s="236"/>
      <c r="CE127" s="236"/>
      <c r="CF127" s="236"/>
      <c r="CG127" s="214"/>
      <c r="CH127" s="214"/>
      <c r="CI127" s="214"/>
      <c r="CJ127" s="235"/>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v>3489</v>
      </c>
      <c r="AB128" s="1081"/>
      <c r="AC128" s="1081"/>
      <c r="AD128" s="1081"/>
      <c r="AE128" s="1082"/>
      <c r="AF128" s="1083">
        <v>6040</v>
      </c>
      <c r="AG128" s="1081"/>
      <c r="AH128" s="1081"/>
      <c r="AI128" s="1081"/>
      <c r="AJ128" s="1082"/>
      <c r="AK128" s="1083">
        <v>4015</v>
      </c>
      <c r="AL128" s="1081"/>
      <c r="AM128" s="1081"/>
      <c r="AN128" s="1081"/>
      <c r="AO128" s="1082"/>
      <c r="AP128" s="1084"/>
      <c r="AQ128" s="1085"/>
      <c r="AR128" s="1085"/>
      <c r="AS128" s="1085"/>
      <c r="AT128" s="1086"/>
      <c r="AU128" s="214"/>
      <c r="AV128" s="214"/>
      <c r="AW128" s="214"/>
      <c r="AX128" s="931" t="s">
        <v>464</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6"/>
      <c r="CB128" s="236"/>
      <c r="CC128" s="236"/>
      <c r="CD128" s="236"/>
      <c r="CE128" s="236"/>
      <c r="CF128" s="236"/>
      <c r="CG128" s="214"/>
      <c r="CH128" s="214"/>
      <c r="CI128" s="214"/>
      <c r="CJ128" s="235"/>
      <c r="CK128" s="1059"/>
      <c r="CL128" s="1060"/>
      <c r="CM128" s="1060"/>
      <c r="CN128" s="1060"/>
      <c r="CO128" s="1061"/>
      <c r="CP128" s="1070" t="s">
        <v>465</v>
      </c>
      <c r="CQ128" s="800"/>
      <c r="CR128" s="800"/>
      <c r="CS128" s="800"/>
      <c r="CT128" s="800"/>
      <c r="CU128" s="800"/>
      <c r="CV128" s="800"/>
      <c r="CW128" s="800"/>
      <c r="CX128" s="800"/>
      <c r="CY128" s="800"/>
      <c r="CZ128" s="800"/>
      <c r="DA128" s="800"/>
      <c r="DB128" s="800"/>
      <c r="DC128" s="800"/>
      <c r="DD128" s="800"/>
      <c r="DE128" s="800"/>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4554940</v>
      </c>
      <c r="AB129" s="994"/>
      <c r="AC129" s="994"/>
      <c r="AD129" s="994"/>
      <c r="AE129" s="995"/>
      <c r="AF129" s="996">
        <v>4523771</v>
      </c>
      <c r="AG129" s="994"/>
      <c r="AH129" s="994"/>
      <c r="AI129" s="994"/>
      <c r="AJ129" s="995"/>
      <c r="AK129" s="996">
        <v>4659188</v>
      </c>
      <c r="AL129" s="994"/>
      <c r="AM129" s="994"/>
      <c r="AN129" s="994"/>
      <c r="AO129" s="995"/>
      <c r="AP129" s="1108"/>
      <c r="AQ129" s="1109"/>
      <c r="AR129" s="1109"/>
      <c r="AS129" s="1109"/>
      <c r="AT129" s="1110"/>
      <c r="AU129" s="215"/>
      <c r="AV129" s="215"/>
      <c r="AW129" s="215"/>
      <c r="AX129" s="1100" t="s">
        <v>467</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7"/>
      <c r="CB129" s="237"/>
      <c r="CC129" s="237"/>
      <c r="CD129" s="237"/>
      <c r="CE129" s="237"/>
      <c r="CF129" s="237"/>
      <c r="CG129" s="237"/>
      <c r="CH129" s="237"/>
      <c r="CI129" s="237"/>
      <c r="CJ129" s="237"/>
      <c r="CK129" s="237"/>
      <c r="CL129" s="237"/>
      <c r="CM129" s="237"/>
      <c r="CN129" s="237"/>
      <c r="CO129" s="237"/>
      <c r="CP129" s="237"/>
      <c r="CQ129" s="237"/>
      <c r="CR129" s="237"/>
      <c r="CS129" s="237"/>
      <c r="CT129" s="237"/>
      <c r="CU129" s="237"/>
      <c r="CV129" s="237"/>
      <c r="CW129" s="237"/>
      <c r="CX129" s="237"/>
      <c r="CY129" s="237"/>
      <c r="CZ129" s="237"/>
      <c r="DA129" s="237"/>
      <c r="DB129" s="237"/>
      <c r="DC129" s="237"/>
      <c r="DD129" s="237"/>
      <c r="DE129" s="237"/>
      <c r="DF129" s="237"/>
      <c r="DG129" s="237"/>
      <c r="DH129" s="237"/>
      <c r="DI129" s="237"/>
      <c r="DJ129" s="237"/>
      <c r="DK129" s="237"/>
      <c r="DL129" s="237"/>
      <c r="DM129" s="237"/>
      <c r="DN129" s="237"/>
      <c r="DO129" s="237"/>
      <c r="DP129" s="215"/>
      <c r="DQ129" s="215"/>
      <c r="DR129" s="215"/>
      <c r="DS129" s="215"/>
      <c r="DT129" s="215"/>
      <c r="DU129" s="215"/>
      <c r="DV129" s="215"/>
      <c r="DW129" s="215"/>
      <c r="DX129" s="215"/>
      <c r="DY129" s="215"/>
      <c r="DZ129" s="215"/>
    </row>
    <row r="130" spans="1:131" s="212" customFormat="1" ht="26.25" customHeight="1" x14ac:dyDescent="0.2">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602502</v>
      </c>
      <c r="AB130" s="994"/>
      <c r="AC130" s="994"/>
      <c r="AD130" s="994"/>
      <c r="AE130" s="995"/>
      <c r="AF130" s="996">
        <v>543897</v>
      </c>
      <c r="AG130" s="994"/>
      <c r="AH130" s="994"/>
      <c r="AI130" s="994"/>
      <c r="AJ130" s="995"/>
      <c r="AK130" s="996">
        <v>530896</v>
      </c>
      <c r="AL130" s="994"/>
      <c r="AM130" s="994"/>
      <c r="AN130" s="994"/>
      <c r="AO130" s="995"/>
      <c r="AP130" s="1108"/>
      <c r="AQ130" s="1109"/>
      <c r="AR130" s="1109"/>
      <c r="AS130" s="1109"/>
      <c r="AT130" s="1110"/>
      <c r="AU130" s="215"/>
      <c r="AV130" s="215"/>
      <c r="AW130" s="215"/>
      <c r="AX130" s="1100" t="s">
        <v>470</v>
      </c>
      <c r="AY130" s="958"/>
      <c r="AZ130" s="958"/>
      <c r="BA130" s="958"/>
      <c r="BB130" s="958"/>
      <c r="BC130" s="958"/>
      <c r="BD130" s="958"/>
      <c r="BE130" s="959"/>
      <c r="BF130" s="1136">
        <v>10.4</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7"/>
      <c r="CB130" s="237"/>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3952438</v>
      </c>
      <c r="AB131" s="1021"/>
      <c r="AC131" s="1021"/>
      <c r="AD131" s="1021"/>
      <c r="AE131" s="1022"/>
      <c r="AF131" s="1020">
        <v>3979874</v>
      </c>
      <c r="AG131" s="1021"/>
      <c r="AH131" s="1021"/>
      <c r="AI131" s="1021"/>
      <c r="AJ131" s="1022"/>
      <c r="AK131" s="1020">
        <v>4128292</v>
      </c>
      <c r="AL131" s="1021"/>
      <c r="AM131" s="1021"/>
      <c r="AN131" s="1021"/>
      <c r="AO131" s="1022"/>
      <c r="AP131" s="1145"/>
      <c r="AQ131" s="1146"/>
      <c r="AR131" s="1146"/>
      <c r="AS131" s="1146"/>
      <c r="AT131" s="1147"/>
      <c r="AU131" s="215"/>
      <c r="AV131" s="215"/>
      <c r="AW131" s="215"/>
      <c r="AX131" s="1118" t="s">
        <v>472</v>
      </c>
      <c r="AY131" s="800"/>
      <c r="AZ131" s="800"/>
      <c r="BA131" s="800"/>
      <c r="BB131" s="800"/>
      <c r="BC131" s="800"/>
      <c r="BD131" s="800"/>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7"/>
      <c r="CB131" s="237"/>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15"/>
      <c r="DQ131" s="215"/>
      <c r="DR131" s="215"/>
      <c r="DS131" s="215"/>
      <c r="DT131" s="215"/>
      <c r="DU131" s="215"/>
      <c r="DV131" s="215"/>
      <c r="DW131" s="215"/>
      <c r="DX131" s="215"/>
      <c r="DY131" s="215"/>
      <c r="DZ131" s="215"/>
    </row>
    <row r="132" spans="1:131" s="212" customFormat="1" ht="26.25" customHeight="1" x14ac:dyDescent="0.2">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14.031238439999999</v>
      </c>
      <c r="AB132" s="1132"/>
      <c r="AC132" s="1132"/>
      <c r="AD132" s="1132"/>
      <c r="AE132" s="1133"/>
      <c r="AF132" s="1134">
        <v>10.59319968</v>
      </c>
      <c r="AG132" s="1132"/>
      <c r="AH132" s="1132"/>
      <c r="AI132" s="1132"/>
      <c r="AJ132" s="1133"/>
      <c r="AK132" s="1134">
        <v>6.8079971090000004</v>
      </c>
      <c r="AL132" s="1132"/>
      <c r="AM132" s="1132"/>
      <c r="AN132" s="1132"/>
      <c r="AO132" s="1133"/>
      <c r="AP132" s="1036"/>
      <c r="AQ132" s="1037"/>
      <c r="AR132" s="1037"/>
      <c r="AS132" s="1037"/>
      <c r="AT132" s="1135"/>
      <c r="AU132" s="238"/>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7"/>
      <c r="CB132" s="237"/>
      <c r="CC132" s="237"/>
      <c r="CD132" s="237"/>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12.9</v>
      </c>
      <c r="AB133" s="1115"/>
      <c r="AC133" s="1115"/>
      <c r="AD133" s="1115"/>
      <c r="AE133" s="1116"/>
      <c r="AF133" s="1114">
        <v>12.3</v>
      </c>
      <c r="AG133" s="1115"/>
      <c r="AH133" s="1115"/>
      <c r="AI133" s="1115"/>
      <c r="AJ133" s="1116"/>
      <c r="AK133" s="1114">
        <v>10.4</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7"/>
      <c r="BO133" s="237"/>
      <c r="BP133" s="237"/>
      <c r="BQ133" s="237"/>
      <c r="BR133" s="237"/>
      <c r="BS133" s="237"/>
      <c r="BT133" s="237"/>
      <c r="BU133" s="237"/>
      <c r="BV133" s="237"/>
      <c r="BW133" s="237"/>
      <c r="BX133" s="237"/>
      <c r="BY133" s="237"/>
      <c r="BZ133" s="237"/>
      <c r="CA133" s="237"/>
      <c r="CB133" s="237"/>
      <c r="CC133" s="237"/>
      <c r="CD133" s="237"/>
      <c r="CE133" s="237"/>
      <c r="CF133" s="237"/>
      <c r="CG133" s="237"/>
      <c r="CH133" s="237"/>
      <c r="CI133" s="237"/>
      <c r="CJ133" s="237"/>
      <c r="CK133" s="237"/>
      <c r="CL133" s="237"/>
      <c r="CM133" s="237"/>
      <c r="CN133" s="237"/>
      <c r="CO133" s="237"/>
      <c r="CP133" s="237"/>
      <c r="CQ133" s="237"/>
      <c r="CR133" s="237"/>
      <c r="CS133" s="237"/>
      <c r="CT133" s="237"/>
      <c r="CU133" s="237"/>
      <c r="CV133" s="237"/>
      <c r="CW133" s="237"/>
      <c r="CX133" s="237"/>
      <c r="CY133" s="237"/>
      <c r="CZ133" s="237"/>
      <c r="DA133" s="237"/>
      <c r="DB133" s="237"/>
      <c r="DC133" s="237"/>
      <c r="DD133" s="237"/>
      <c r="DE133" s="237"/>
      <c r="DF133" s="237"/>
      <c r="DG133" s="237"/>
      <c r="DH133" s="237"/>
      <c r="DI133" s="237"/>
      <c r="DJ133" s="237"/>
      <c r="DK133" s="237"/>
      <c r="DL133" s="237"/>
      <c r="DM133" s="237"/>
      <c r="DN133" s="237"/>
      <c r="DO133" s="237"/>
      <c r="DP133" s="215"/>
      <c r="DQ133" s="215"/>
      <c r="DR133" s="215"/>
      <c r="DS133" s="215"/>
      <c r="DT133" s="215"/>
      <c r="DU133" s="215"/>
      <c r="DV133" s="215"/>
      <c r="DW133" s="215"/>
      <c r="DX133" s="215"/>
      <c r="DY133" s="215"/>
      <c r="DZ133" s="215"/>
    </row>
    <row r="134" spans="1:131" ht="11.25" customHeight="1" x14ac:dyDescent="0.2">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15"/>
      <c r="AV134" s="215"/>
      <c r="AW134" s="215"/>
      <c r="AX134" s="215"/>
      <c r="AY134" s="215"/>
      <c r="AZ134" s="215"/>
      <c r="BA134" s="215"/>
      <c r="BB134" s="215"/>
      <c r="BC134" s="215"/>
      <c r="BD134" s="215"/>
      <c r="BE134" s="215"/>
      <c r="BF134" s="215"/>
      <c r="BG134" s="215"/>
      <c r="BH134" s="215"/>
      <c r="BI134" s="215"/>
      <c r="BJ134" s="215"/>
      <c r="BK134" s="215"/>
      <c r="BL134" s="215"/>
      <c r="BM134" s="215"/>
      <c r="BN134" s="237"/>
      <c r="BO134" s="237"/>
      <c r="BP134" s="237"/>
      <c r="BQ134" s="237"/>
      <c r="BR134" s="237"/>
      <c r="BS134" s="237"/>
      <c r="BT134" s="237"/>
      <c r="BU134" s="237"/>
      <c r="BV134" s="237"/>
      <c r="BW134" s="237"/>
      <c r="BX134" s="237"/>
      <c r="BY134" s="237"/>
      <c r="BZ134" s="237"/>
      <c r="CA134" s="237"/>
      <c r="CB134" s="237"/>
      <c r="CC134" s="237"/>
      <c r="CD134" s="237"/>
      <c r="CE134" s="237"/>
      <c r="CF134" s="237"/>
      <c r="CG134" s="237"/>
      <c r="CH134" s="237"/>
      <c r="CI134" s="237"/>
      <c r="CJ134" s="237"/>
      <c r="CK134" s="237"/>
      <c r="CL134" s="237"/>
      <c r="CM134" s="237"/>
      <c r="CN134" s="237"/>
      <c r="CO134" s="237"/>
      <c r="CP134" s="237"/>
      <c r="CQ134" s="237"/>
      <c r="CR134" s="237"/>
      <c r="CS134" s="237"/>
      <c r="CT134" s="237"/>
      <c r="CU134" s="237"/>
      <c r="CV134" s="237"/>
      <c r="CW134" s="237"/>
      <c r="CX134" s="237"/>
      <c r="CY134" s="237"/>
      <c r="CZ134" s="237"/>
      <c r="DA134" s="237"/>
      <c r="DB134" s="237"/>
      <c r="DC134" s="237"/>
      <c r="DD134" s="237"/>
      <c r="DE134" s="237"/>
      <c r="DF134" s="237"/>
      <c r="DG134" s="237"/>
      <c r="DH134" s="237"/>
      <c r="DI134" s="237"/>
      <c r="DJ134" s="237"/>
      <c r="DK134" s="237"/>
      <c r="DL134" s="237"/>
      <c r="DM134" s="237"/>
      <c r="DN134" s="237"/>
      <c r="DO134" s="237"/>
      <c r="DP134" s="215"/>
      <c r="DQ134" s="215"/>
      <c r="DR134" s="215"/>
      <c r="DS134" s="215"/>
      <c r="DT134" s="215"/>
      <c r="DU134" s="215"/>
      <c r="DV134" s="215"/>
      <c r="DW134" s="215"/>
      <c r="DX134" s="215"/>
      <c r="DY134" s="215"/>
      <c r="DZ134" s="215"/>
      <c r="EA134" s="212"/>
    </row>
    <row r="135" spans="1:131" ht="14" hidden="1" x14ac:dyDescent="0.2">
      <c r="AU135" s="239"/>
      <c r="AV135" s="239"/>
      <c r="AW135" s="239"/>
      <c r="AX135" s="239"/>
      <c r="AY135" s="239"/>
      <c r="AZ135" s="239"/>
      <c r="BA135" s="239"/>
      <c r="BB135" s="239"/>
      <c r="BC135" s="239"/>
      <c r="BD135" s="239"/>
      <c r="BE135" s="239"/>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239"/>
      <c r="DL135" s="239"/>
      <c r="DM135" s="239"/>
      <c r="DN135" s="239"/>
      <c r="DO135" s="239"/>
      <c r="DP135" s="239"/>
      <c r="DQ135" s="239"/>
      <c r="DR135" s="239"/>
      <c r="DS135" s="239"/>
      <c r="DT135" s="239"/>
      <c r="DU135" s="239"/>
      <c r="DV135" s="239"/>
      <c r="DW135" s="239"/>
      <c r="DX135" s="239"/>
      <c r="DY135" s="239"/>
      <c r="DZ135" s="239"/>
    </row>
  </sheetData>
  <sheetProtection algorithmName="SHA-512" hashValue="EwCMEIqYEQ2+zjg9ZATPOxRLfBlkNQqEoU94tYwW3lXaVsEChuTU2cVBz4Oc98zicz6BqWfn9i7oCyPuByablQ==" saltValue="4zlR/gXtmU9r7lRcPa1j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7:CG77"/>
    <mergeCell ref="CH77:CL77"/>
    <mergeCell ref="CM77:CQ77"/>
    <mergeCell ref="CR77:CV77"/>
    <mergeCell ref="CW77:DA77"/>
    <mergeCell ref="DB77:DF77"/>
    <mergeCell ref="Q77:U77"/>
    <mergeCell ref="V77:Z77"/>
    <mergeCell ref="AA77:AE77"/>
    <mergeCell ref="AF77:AJ77"/>
    <mergeCell ref="AK77:AO77"/>
    <mergeCell ref="AP77:AT77"/>
    <mergeCell ref="AU77:AY77"/>
    <mergeCell ref="AZ77:BD77"/>
    <mergeCell ref="DV78:DZ78"/>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CR76:CV76"/>
    <mergeCell ref="CW76:DA76"/>
    <mergeCell ref="DB76:DF76"/>
    <mergeCell ref="DG76:DK76"/>
    <mergeCell ref="DL76:DP76"/>
    <mergeCell ref="DQ76:DU76"/>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0:P70"/>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CR9:CV9"/>
    <mergeCell ref="CW9:DA9"/>
    <mergeCell ref="DB9:DF9"/>
    <mergeCell ref="DG9:DK9"/>
    <mergeCell ref="DL9:DP9"/>
    <mergeCell ref="DQ9:DU9"/>
    <mergeCell ref="CW5:DA6"/>
    <mergeCell ref="DB5:DF6"/>
    <mergeCell ref="DG5:DK6"/>
    <mergeCell ref="DL5:DP6"/>
    <mergeCell ref="DQ5:DU6"/>
    <mergeCell ref="AK9:AO9"/>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CM5:CQ6"/>
    <mergeCell ref="A2:BI2"/>
    <mergeCell ref="DJ2:DO2"/>
    <mergeCell ref="DQ2:DZ2"/>
    <mergeCell ref="A4:AY4"/>
    <mergeCell ref="BQ4:DZ4"/>
    <mergeCell ref="A5:P6"/>
    <mergeCell ref="Q5:U6"/>
    <mergeCell ref="V5:Z6"/>
    <mergeCell ref="AA5:AE6"/>
    <mergeCell ref="AF5:AJ6"/>
    <mergeCell ref="B68:P6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CR5:CV6"/>
    <mergeCell ref="B69:P69"/>
    <mergeCell ref="B71:P71"/>
    <mergeCell ref="B72:P72"/>
    <mergeCell ref="B74:P74"/>
    <mergeCell ref="B73:P73"/>
    <mergeCell ref="B75:P75"/>
    <mergeCell ref="B76:P76"/>
    <mergeCell ref="B77:P77"/>
    <mergeCell ref="BS7:CG7"/>
    <mergeCell ref="BS9:CG9"/>
    <mergeCell ref="BS8:CG8"/>
    <mergeCell ref="BS10:CG10"/>
    <mergeCell ref="AK5:AO6"/>
    <mergeCell ref="AP5:AT6"/>
    <mergeCell ref="AU5:AY6"/>
    <mergeCell ref="BQ5:CG6"/>
    <mergeCell ref="CH5:CL6"/>
    <mergeCell ref="AA7:AE7"/>
    <mergeCell ref="AF7:AJ7"/>
    <mergeCell ref="AK7:AO7"/>
    <mergeCell ref="AP7:AT7"/>
    <mergeCell ref="AU7:AY7"/>
    <mergeCell ref="AK12:AO12"/>
    <mergeCell ref="AP12:AT12"/>
    <mergeCell ref="AU12:AY12"/>
    <mergeCell ref="BS12:CG12"/>
    <mergeCell ref="CH12:CL12"/>
    <mergeCell ref="AK15:AO15"/>
    <mergeCell ref="AP15:AT15"/>
    <mergeCell ref="AU15:AY15"/>
    <mergeCell ref="BS15:CG15"/>
    <mergeCell ref="CH15:CL15"/>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E2" sqref="BE2"/>
    </sheetView>
  </sheetViews>
  <sheetFormatPr defaultColWidth="0" defaultRowHeight="13.5" customHeight="1" zeroHeight="1" x14ac:dyDescent="0.2"/>
  <cols>
    <col min="1" max="120" width="2.7265625" style="241" customWidth="1"/>
    <col min="121" max="121" width="0" style="240" hidden="1" customWidth="1"/>
    <col min="122" max="16384" width="9" style="240" hidden="1"/>
  </cols>
  <sheetData>
    <row r="1" spans="1:120" ht="13"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0"/>
    </row>
    <row r="17" spans="119:120" ht="13" x14ac:dyDescent="0.2">
      <c r="DP17" s="240"/>
    </row>
    <row r="18" spans="119:120" ht="13" x14ac:dyDescent="0.2"/>
    <row r="19" spans="119:120" ht="13" x14ac:dyDescent="0.2"/>
    <row r="20" spans="119:120" ht="13" x14ac:dyDescent="0.2">
      <c r="DO20" s="240"/>
      <c r="DP20" s="240"/>
    </row>
    <row r="21" spans="119:120" ht="13" x14ac:dyDescent="0.2">
      <c r="DP21" s="240"/>
    </row>
    <row r="22" spans="119:120" ht="13" x14ac:dyDescent="0.2"/>
    <row r="23" spans="119:120" ht="13" x14ac:dyDescent="0.2">
      <c r="DO23" s="240"/>
      <c r="DP23" s="240"/>
    </row>
    <row r="24" spans="119:120" ht="13" x14ac:dyDescent="0.2">
      <c r="DP24" s="240"/>
    </row>
    <row r="25" spans="119:120" ht="13" x14ac:dyDescent="0.2">
      <c r="DP25" s="240"/>
    </row>
    <row r="26" spans="119:120" ht="13" x14ac:dyDescent="0.2">
      <c r="DO26" s="240"/>
      <c r="DP26" s="240"/>
    </row>
    <row r="27" spans="119:120" ht="13" x14ac:dyDescent="0.2"/>
    <row r="28" spans="119:120" ht="13" x14ac:dyDescent="0.2">
      <c r="DO28" s="240"/>
      <c r="DP28" s="240"/>
    </row>
    <row r="29" spans="119:120" ht="13" x14ac:dyDescent="0.2">
      <c r="DP29" s="240"/>
    </row>
    <row r="30" spans="119:120" ht="13" x14ac:dyDescent="0.2"/>
    <row r="31" spans="119:120" ht="13" x14ac:dyDescent="0.2">
      <c r="DO31" s="240"/>
      <c r="DP31" s="240"/>
    </row>
    <row r="32" spans="119:120" ht="13" x14ac:dyDescent="0.2"/>
    <row r="33" spans="98:120" ht="13" x14ac:dyDescent="0.2">
      <c r="DO33" s="240"/>
      <c r="DP33" s="240"/>
    </row>
    <row r="34" spans="98:120" ht="13" x14ac:dyDescent="0.2">
      <c r="DM34" s="240"/>
    </row>
    <row r="35" spans="98:120" ht="13" x14ac:dyDescent="0.2">
      <c r="CT35" s="240"/>
      <c r="CU35" s="240"/>
      <c r="CV35" s="240"/>
      <c r="CY35" s="240"/>
      <c r="CZ35" s="240"/>
      <c r="DA35" s="240"/>
      <c r="DD35" s="240"/>
      <c r="DE35" s="240"/>
      <c r="DF35" s="240"/>
      <c r="DI35" s="240"/>
      <c r="DJ35" s="240"/>
      <c r="DK35" s="240"/>
      <c r="DM35" s="240"/>
      <c r="DN35" s="240"/>
      <c r="DO35" s="240"/>
      <c r="DP35" s="240"/>
    </row>
    <row r="36" spans="98:120" ht="13" x14ac:dyDescent="0.2"/>
    <row r="37" spans="98:120" ht="13" x14ac:dyDescent="0.2">
      <c r="CW37" s="240"/>
      <c r="DB37" s="240"/>
      <c r="DG37" s="240"/>
      <c r="DL37" s="240"/>
      <c r="DP37" s="240"/>
    </row>
    <row r="38" spans="98:120" ht="13" x14ac:dyDescent="0.2">
      <c r="CT38" s="240"/>
      <c r="CU38" s="240"/>
      <c r="CV38" s="240"/>
      <c r="CW38" s="240"/>
      <c r="CY38" s="240"/>
      <c r="CZ38" s="240"/>
      <c r="DA38" s="240"/>
      <c r="DB38" s="240"/>
      <c r="DD38" s="240"/>
      <c r="DE38" s="240"/>
      <c r="DF38" s="240"/>
      <c r="DG38" s="240"/>
      <c r="DI38" s="240"/>
      <c r="DJ38" s="240"/>
      <c r="DK38" s="240"/>
      <c r="DL38" s="240"/>
      <c r="DN38" s="240"/>
      <c r="DO38" s="240"/>
      <c r="DP38" s="240"/>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0"/>
      <c r="DO49" s="240"/>
      <c r="DP49" s="240"/>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0"/>
      <c r="CS63" s="240"/>
      <c r="CX63" s="240"/>
      <c r="DC63" s="240"/>
      <c r="DH63" s="240"/>
    </row>
    <row r="64" spans="22:120" ht="13" x14ac:dyDescent="0.2">
      <c r="V64" s="240"/>
    </row>
    <row r="65" spans="15:120" ht="13" x14ac:dyDescent="0.2">
      <c r="X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0"/>
      <c r="CO65" s="240"/>
      <c r="CP65" s="240"/>
      <c r="CQ65" s="240"/>
      <c r="CR65" s="240"/>
      <c r="CU65" s="240"/>
      <c r="CZ65" s="240"/>
      <c r="DE65" s="240"/>
      <c r="DJ65" s="240"/>
    </row>
    <row r="66" spans="15:120" ht="13" x14ac:dyDescent="0.2">
      <c r="Q66" s="240"/>
      <c r="S66" s="240"/>
      <c r="U66" s="240"/>
      <c r="DM66" s="240"/>
    </row>
    <row r="67" spans="15:120" ht="13" x14ac:dyDescent="0.2">
      <c r="O67" s="240"/>
      <c r="P67" s="240"/>
      <c r="R67" s="240"/>
      <c r="T67" s="240"/>
      <c r="Y67" s="240"/>
      <c r="CT67" s="240"/>
      <c r="CV67" s="240"/>
      <c r="CW67" s="240"/>
      <c r="CY67" s="240"/>
      <c r="DA67" s="240"/>
      <c r="DB67" s="240"/>
      <c r="DD67" s="240"/>
      <c r="DF67" s="240"/>
      <c r="DG67" s="240"/>
      <c r="DI67" s="240"/>
      <c r="DK67" s="240"/>
      <c r="DL67" s="240"/>
      <c r="DN67" s="240"/>
      <c r="DO67" s="240"/>
      <c r="DP67" s="240"/>
    </row>
    <row r="68" spans="15:120" ht="13" x14ac:dyDescent="0.2"/>
    <row r="69" spans="15:120" ht="13" x14ac:dyDescent="0.2"/>
    <row r="70" spans="15:120" ht="13" x14ac:dyDescent="0.2"/>
    <row r="71" spans="15:120" ht="13" x14ac:dyDescent="0.2"/>
    <row r="72" spans="15:120" ht="13" x14ac:dyDescent="0.2">
      <c r="DP72" s="240"/>
    </row>
    <row r="73" spans="15:120" ht="13" x14ac:dyDescent="0.2">
      <c r="DP73" s="240"/>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0"/>
      <c r="CX96" s="240"/>
      <c r="DC96" s="240"/>
      <c r="DH96" s="240"/>
    </row>
    <row r="97" spans="24:120" ht="13" x14ac:dyDescent="0.2">
      <c r="CS97" s="240"/>
      <c r="CX97" s="240"/>
      <c r="DC97" s="240"/>
      <c r="DH97" s="240"/>
      <c r="DP97" s="241" t="s">
        <v>476</v>
      </c>
    </row>
    <row r="98" spans="24:120" ht="13" hidden="1" x14ac:dyDescent="0.2">
      <c r="CS98" s="240"/>
      <c r="CX98" s="240"/>
      <c r="DC98" s="240"/>
      <c r="DH98" s="240"/>
    </row>
    <row r="99" spans="24:120" ht="13" hidden="1" x14ac:dyDescent="0.2">
      <c r="CS99" s="240"/>
      <c r="CX99" s="240"/>
      <c r="DC99" s="240"/>
      <c r="DH99" s="240"/>
    </row>
    <row r="101" spans="24:120" ht="12" hidden="1" customHeight="1" x14ac:dyDescent="0.2">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U101" s="240"/>
      <c r="CZ101" s="240"/>
      <c r="DE101" s="240"/>
      <c r="DJ101" s="240"/>
    </row>
    <row r="102" spans="24:120" ht="1.5" hidden="1" customHeight="1" x14ac:dyDescent="0.2">
      <c r="CU102" s="240"/>
      <c r="CZ102" s="240"/>
      <c r="DE102" s="240"/>
      <c r="DJ102" s="240"/>
      <c r="DM102" s="240"/>
    </row>
    <row r="103" spans="24:120" ht="13" hidden="1" x14ac:dyDescent="0.2">
      <c r="CT103" s="240"/>
      <c r="CV103" s="240"/>
      <c r="CW103" s="240"/>
      <c r="CY103" s="240"/>
      <c r="DA103" s="240"/>
      <c r="DB103" s="240"/>
      <c r="DD103" s="240"/>
      <c r="DF103" s="240"/>
      <c r="DG103" s="240"/>
      <c r="DI103" s="240"/>
      <c r="DK103" s="240"/>
      <c r="DL103" s="240"/>
      <c r="DM103" s="240"/>
      <c r="DN103" s="240"/>
      <c r="DO103" s="240"/>
      <c r="DP103" s="240"/>
    </row>
    <row r="104" spans="24:120" ht="13" hidden="1" x14ac:dyDescent="0.2">
      <c r="CV104" s="240"/>
      <c r="CW104" s="240"/>
      <c r="DA104" s="240"/>
      <c r="DB104" s="240"/>
      <c r="DF104" s="240"/>
      <c r="DG104" s="240"/>
      <c r="DK104" s="240"/>
      <c r="DL104" s="240"/>
      <c r="DN104" s="240"/>
      <c r="DO104" s="240"/>
      <c r="DP104" s="240"/>
    </row>
    <row r="105" spans="24:120" ht="12.75" hidden="1" customHeight="1" x14ac:dyDescent="0.2"/>
  </sheetData>
  <sheetProtection algorithmName="SHA-512" hashValue="0ZXub2PCeSspy/sPFFr1xqTRP6EqCpJZ+w+JUj9jkbjrAA2LxVrJVC3Ht1HKsGc5gYDIa5bn/cCyD+RBZT4eVg==" saltValue="FzcauYVVONikoIa02R3Ju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E2" sqref="BE2"/>
    </sheetView>
  </sheetViews>
  <sheetFormatPr defaultColWidth="0" defaultRowHeight="13.5" customHeight="1" zeroHeight="1" x14ac:dyDescent="0.2"/>
  <cols>
    <col min="1" max="116" width="2.6328125" style="241" customWidth="1"/>
    <col min="117" max="16384" width="9" style="240" hidden="1"/>
  </cols>
  <sheetData>
    <row r="1" spans="2:116" ht="13"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row>
    <row r="2" spans="2:116" ht="13" x14ac:dyDescent="0.2"/>
    <row r="3" spans="2:116" ht="13" x14ac:dyDescent="0.2"/>
    <row r="4" spans="2:116" ht="13" x14ac:dyDescent="0.2">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row>
    <row r="5" spans="2:116" ht="13" x14ac:dyDescent="0.2">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row>
    <row r="19" spans="9:116" ht="13" x14ac:dyDescent="0.2"/>
    <row r="20" spans="9:116" ht="13" x14ac:dyDescent="0.2"/>
    <row r="21" spans="9:116" ht="13" x14ac:dyDescent="0.2">
      <c r="DL21" s="240"/>
    </row>
    <row r="22" spans="9:116" ht="13" x14ac:dyDescent="0.2">
      <c r="DI22" s="240"/>
      <c r="DJ22" s="240"/>
      <c r="DK22" s="240"/>
      <c r="DL22" s="240"/>
    </row>
    <row r="23" spans="9:116" ht="13" x14ac:dyDescent="0.2">
      <c r="CY23" s="240"/>
      <c r="CZ23" s="240"/>
      <c r="DA23" s="240"/>
      <c r="DB23" s="240"/>
      <c r="DC23" s="240"/>
      <c r="DD23" s="240"/>
      <c r="DE23" s="240"/>
      <c r="DF23" s="240"/>
      <c r="DG23" s="240"/>
      <c r="DH23" s="240"/>
      <c r="DI23" s="240"/>
      <c r="DJ23" s="240"/>
      <c r="DK23" s="240"/>
      <c r="DL23" s="240"/>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0"/>
      <c r="DA35" s="240"/>
      <c r="DB35" s="240"/>
      <c r="DC35" s="240"/>
      <c r="DD35" s="240"/>
      <c r="DE35" s="240"/>
      <c r="DF35" s="240"/>
      <c r="DG35" s="240"/>
      <c r="DH35" s="240"/>
      <c r="DI35" s="240"/>
      <c r="DJ35" s="240"/>
      <c r="DK35" s="240"/>
      <c r="DL35" s="240"/>
    </row>
    <row r="36" spans="15:116" ht="13" x14ac:dyDescent="0.2"/>
    <row r="37" spans="15:116" ht="13" x14ac:dyDescent="0.2">
      <c r="DL37" s="240"/>
    </row>
    <row r="38" spans="15:116" ht="13" x14ac:dyDescent="0.2">
      <c r="DI38" s="240"/>
      <c r="DJ38" s="240"/>
      <c r="DK38" s="240"/>
      <c r="DL38" s="240"/>
    </row>
    <row r="39" spans="15:116" ht="13" x14ac:dyDescent="0.2"/>
    <row r="40" spans="15:116" ht="13" x14ac:dyDescent="0.2"/>
    <row r="41" spans="15:116" ht="13" x14ac:dyDescent="0.2"/>
    <row r="42" spans="15:116" ht="13" x14ac:dyDescent="0.2"/>
    <row r="43" spans="15:116" ht="13" x14ac:dyDescent="0.2">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row>
    <row r="44" spans="15:116" ht="13" x14ac:dyDescent="0.2">
      <c r="DL44" s="240"/>
    </row>
    <row r="45" spans="15:116" ht="13" x14ac:dyDescent="0.2"/>
    <row r="46" spans="15:116" ht="13" x14ac:dyDescent="0.2">
      <c r="DA46" s="240"/>
      <c r="DB46" s="240"/>
      <c r="DC46" s="240"/>
      <c r="DD46" s="240"/>
      <c r="DE46" s="240"/>
      <c r="DF46" s="240"/>
      <c r="DG46" s="240"/>
      <c r="DH46" s="240"/>
      <c r="DI46" s="240"/>
      <c r="DJ46" s="240"/>
      <c r="DK46" s="240"/>
      <c r="DL46" s="240"/>
    </row>
    <row r="47" spans="15:116" ht="13" x14ac:dyDescent="0.2"/>
    <row r="48" spans="15:116" ht="13" x14ac:dyDescent="0.2"/>
    <row r="49" spans="104:116" ht="13" x14ac:dyDescent="0.2"/>
    <row r="50" spans="104:116" ht="13" x14ac:dyDescent="0.2">
      <c r="CZ50" s="240"/>
      <c r="DA50" s="240"/>
      <c r="DB50" s="240"/>
      <c r="DC50" s="240"/>
      <c r="DD50" s="240"/>
      <c r="DE50" s="240"/>
      <c r="DF50" s="240"/>
      <c r="DG50" s="240"/>
      <c r="DH50" s="240"/>
      <c r="DI50" s="240"/>
      <c r="DJ50" s="240"/>
      <c r="DK50" s="240"/>
      <c r="DL50" s="240"/>
    </row>
    <row r="51" spans="104:116" ht="13" x14ac:dyDescent="0.2"/>
    <row r="52" spans="104:116" ht="13" x14ac:dyDescent="0.2"/>
    <row r="53" spans="104:116" ht="13" x14ac:dyDescent="0.2">
      <c r="DL53" s="240"/>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0"/>
      <c r="DD67" s="240"/>
      <c r="DE67" s="240"/>
      <c r="DF67" s="240"/>
      <c r="DG67" s="240"/>
      <c r="DH67" s="240"/>
      <c r="DI67" s="240"/>
      <c r="DJ67" s="240"/>
      <c r="DK67" s="240"/>
      <c r="DL67" s="240"/>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5HKDLBCGIBlRe6KeueeC7NUvxgs/ss8bR7qoiDKvXzHVpIdIDPROsap7K4qbw6m9hpLWpRQkaPXXUw9v8VobOQ==" saltValue="lPkCk/Z+JH9yqDeUpfUAw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BE2" sqref="BE2"/>
    </sheetView>
  </sheetViews>
  <sheetFormatPr defaultColWidth="0" defaultRowHeight="13.5" customHeight="1" zeroHeight="1" x14ac:dyDescent="0.2"/>
  <cols>
    <col min="1" max="36" width="2.453125" style="242" customWidth="1"/>
    <col min="37" max="44" width="17" style="242" customWidth="1"/>
    <col min="45" max="45" width="6.08984375" style="248" customWidth="1"/>
    <col min="46" max="46" width="3" style="246" customWidth="1"/>
    <col min="47" max="47" width="19.08984375" style="242" hidden="1" customWidth="1"/>
    <col min="48" max="52" width="12.6328125" style="242" hidden="1" customWidth="1"/>
    <col min="53" max="16384" width="8.6328125" style="242" hidden="1"/>
  </cols>
  <sheetData>
    <row r="1" spans="1:46" ht="13" x14ac:dyDescent="0.2">
      <c r="AS1" s="242"/>
      <c r="AT1" s="242"/>
    </row>
    <row r="2" spans="1:46" ht="13" x14ac:dyDescent="0.2">
      <c r="AS2" s="242"/>
      <c r="AT2" s="242"/>
    </row>
    <row r="3" spans="1:46" ht="13" x14ac:dyDescent="0.2">
      <c r="AS3" s="242"/>
      <c r="AT3" s="242"/>
    </row>
    <row r="4" spans="1:46" ht="13" x14ac:dyDescent="0.2">
      <c r="AS4" s="242"/>
      <c r="AT4" s="242"/>
    </row>
    <row r="5" spans="1:46" ht="16.5" x14ac:dyDescent="0.2">
      <c r="A5" s="243" t="s">
        <v>477</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5"/>
    </row>
    <row r="6" spans="1:46" ht="13" x14ac:dyDescent="0.2">
      <c r="A6" s="246"/>
      <c r="AK6" s="247" t="s">
        <v>478</v>
      </c>
      <c r="AL6" s="247"/>
      <c r="AM6" s="247"/>
      <c r="AN6" s="247"/>
    </row>
    <row r="7" spans="1:46" ht="13.5" customHeight="1" x14ac:dyDescent="0.2">
      <c r="A7" s="246"/>
      <c r="AK7" s="249"/>
      <c r="AL7" s="250"/>
      <c r="AM7" s="250"/>
      <c r="AN7" s="251"/>
      <c r="AO7" s="1149" t="s">
        <v>479</v>
      </c>
      <c r="AP7" s="252"/>
      <c r="AQ7" s="253" t="s">
        <v>480</v>
      </c>
      <c r="AR7" s="254"/>
    </row>
    <row r="8" spans="1:46" ht="13" x14ac:dyDescent="0.2">
      <c r="A8" s="246"/>
      <c r="AK8" s="255"/>
      <c r="AL8" s="256"/>
      <c r="AM8" s="256"/>
      <c r="AN8" s="257"/>
      <c r="AO8" s="1150"/>
      <c r="AP8" s="258" t="s">
        <v>481</v>
      </c>
      <c r="AQ8" s="259" t="s">
        <v>482</v>
      </c>
      <c r="AR8" s="260" t="s">
        <v>483</v>
      </c>
    </row>
    <row r="9" spans="1:46" ht="13" x14ac:dyDescent="0.2">
      <c r="A9" s="246"/>
      <c r="AK9" s="1151" t="s">
        <v>484</v>
      </c>
      <c r="AL9" s="1152"/>
      <c r="AM9" s="1152"/>
      <c r="AN9" s="1153"/>
      <c r="AO9" s="261">
        <v>1220511</v>
      </c>
      <c r="AP9" s="261">
        <v>95434</v>
      </c>
      <c r="AQ9" s="262">
        <v>118131</v>
      </c>
      <c r="AR9" s="263">
        <v>-19.2</v>
      </c>
    </row>
    <row r="10" spans="1:46" ht="13.5" customHeight="1" x14ac:dyDescent="0.2">
      <c r="A10" s="246"/>
      <c r="AK10" s="1151" t="s">
        <v>485</v>
      </c>
      <c r="AL10" s="1152"/>
      <c r="AM10" s="1152"/>
      <c r="AN10" s="1153"/>
      <c r="AO10" s="264">
        <v>249473</v>
      </c>
      <c r="AP10" s="264">
        <v>19507</v>
      </c>
      <c r="AQ10" s="265">
        <v>19338</v>
      </c>
      <c r="AR10" s="266">
        <v>0.9</v>
      </c>
    </row>
    <row r="11" spans="1:46" ht="13.5" customHeight="1" x14ac:dyDescent="0.2">
      <c r="A11" s="246"/>
      <c r="AK11" s="1151" t="s">
        <v>486</v>
      </c>
      <c r="AL11" s="1152"/>
      <c r="AM11" s="1152"/>
      <c r="AN11" s="1153"/>
      <c r="AO11" s="264">
        <v>44703</v>
      </c>
      <c r="AP11" s="264">
        <v>3495</v>
      </c>
      <c r="AQ11" s="265">
        <v>1486</v>
      </c>
      <c r="AR11" s="266">
        <v>135.19999999999999</v>
      </c>
    </row>
    <row r="12" spans="1:46" ht="13.5" customHeight="1" x14ac:dyDescent="0.2">
      <c r="A12" s="246"/>
      <c r="AK12" s="1151" t="s">
        <v>487</v>
      </c>
      <c r="AL12" s="1152"/>
      <c r="AM12" s="1152"/>
      <c r="AN12" s="1153"/>
      <c r="AO12" s="264" t="s">
        <v>488</v>
      </c>
      <c r="AP12" s="264" t="s">
        <v>488</v>
      </c>
      <c r="AQ12" s="265" t="s">
        <v>488</v>
      </c>
      <c r="AR12" s="266" t="s">
        <v>488</v>
      </c>
    </row>
    <row r="13" spans="1:46" ht="13.5" customHeight="1" x14ac:dyDescent="0.2">
      <c r="A13" s="246"/>
      <c r="AK13" s="1151" t="s">
        <v>489</v>
      </c>
      <c r="AL13" s="1152"/>
      <c r="AM13" s="1152"/>
      <c r="AN13" s="1153"/>
      <c r="AO13" s="264">
        <v>68727</v>
      </c>
      <c r="AP13" s="264">
        <v>5374</v>
      </c>
      <c r="AQ13" s="265">
        <v>4880</v>
      </c>
      <c r="AR13" s="266">
        <v>10.1</v>
      </c>
    </row>
    <row r="14" spans="1:46" ht="13.5" customHeight="1" x14ac:dyDescent="0.2">
      <c r="A14" s="246"/>
      <c r="AK14" s="1151" t="s">
        <v>490</v>
      </c>
      <c r="AL14" s="1152"/>
      <c r="AM14" s="1152"/>
      <c r="AN14" s="1153"/>
      <c r="AO14" s="264">
        <v>48151</v>
      </c>
      <c r="AP14" s="264">
        <v>3765</v>
      </c>
      <c r="AQ14" s="265">
        <v>1912</v>
      </c>
      <c r="AR14" s="266">
        <v>96.9</v>
      </c>
    </row>
    <row r="15" spans="1:46" ht="13.5" customHeight="1" x14ac:dyDescent="0.2">
      <c r="A15" s="246"/>
      <c r="AK15" s="1154" t="s">
        <v>491</v>
      </c>
      <c r="AL15" s="1155"/>
      <c r="AM15" s="1155"/>
      <c r="AN15" s="1156"/>
      <c r="AO15" s="264">
        <v>-70891</v>
      </c>
      <c r="AP15" s="264">
        <v>-5543</v>
      </c>
      <c r="AQ15" s="265">
        <v>-7094</v>
      </c>
      <c r="AR15" s="266">
        <v>-21.9</v>
      </c>
    </row>
    <row r="16" spans="1:46" ht="13" x14ac:dyDescent="0.2">
      <c r="A16" s="246"/>
      <c r="AK16" s="1154" t="s">
        <v>177</v>
      </c>
      <c r="AL16" s="1155"/>
      <c r="AM16" s="1155"/>
      <c r="AN16" s="1156"/>
      <c r="AO16" s="264">
        <v>1560674</v>
      </c>
      <c r="AP16" s="264">
        <v>122033</v>
      </c>
      <c r="AQ16" s="265">
        <v>138653</v>
      </c>
      <c r="AR16" s="266">
        <v>-12</v>
      </c>
    </row>
    <row r="17" spans="1:46" ht="13" x14ac:dyDescent="0.2">
      <c r="A17" s="246"/>
    </row>
    <row r="18" spans="1:46" ht="13" x14ac:dyDescent="0.2">
      <c r="A18" s="246"/>
      <c r="AQ18" s="267"/>
      <c r="AR18" s="267"/>
    </row>
    <row r="19" spans="1:46" ht="13" x14ac:dyDescent="0.2">
      <c r="A19" s="246"/>
      <c r="AK19" s="242" t="s">
        <v>492</v>
      </c>
    </row>
    <row r="20" spans="1:46" ht="13" x14ac:dyDescent="0.2">
      <c r="A20" s="246"/>
      <c r="AK20" s="268"/>
      <c r="AL20" s="269"/>
      <c r="AM20" s="269"/>
      <c r="AN20" s="270"/>
      <c r="AO20" s="271" t="s">
        <v>493</v>
      </c>
      <c r="AP20" s="272" t="s">
        <v>494</v>
      </c>
      <c r="AQ20" s="273" t="s">
        <v>495</v>
      </c>
      <c r="AR20" s="274"/>
    </row>
    <row r="21" spans="1:46" s="247" customFormat="1" ht="13" x14ac:dyDescent="0.2">
      <c r="A21" s="275"/>
      <c r="AK21" s="1157" t="s">
        <v>496</v>
      </c>
      <c r="AL21" s="1158"/>
      <c r="AM21" s="1158"/>
      <c r="AN21" s="1159"/>
      <c r="AO21" s="276">
        <v>8.99</v>
      </c>
      <c r="AP21" s="277">
        <v>11.03</v>
      </c>
      <c r="AQ21" s="278">
        <v>-2.04</v>
      </c>
      <c r="AS21" s="279"/>
      <c r="AT21" s="275"/>
    </row>
    <row r="22" spans="1:46" s="247" customFormat="1" ht="13" x14ac:dyDescent="0.2">
      <c r="A22" s="275"/>
      <c r="AK22" s="1157" t="s">
        <v>497</v>
      </c>
      <c r="AL22" s="1158"/>
      <c r="AM22" s="1158"/>
      <c r="AN22" s="1159"/>
      <c r="AO22" s="280">
        <v>98</v>
      </c>
      <c r="AP22" s="281">
        <v>96.9</v>
      </c>
      <c r="AQ22" s="282">
        <v>1.1000000000000001</v>
      </c>
      <c r="AR22" s="267"/>
      <c r="AS22" s="279"/>
      <c r="AT22" s="275"/>
    </row>
    <row r="23" spans="1:46" s="247" customFormat="1" ht="13" x14ac:dyDescent="0.2">
      <c r="A23" s="275"/>
      <c r="AP23" s="267"/>
      <c r="AQ23" s="267"/>
      <c r="AR23" s="267"/>
      <c r="AS23" s="279"/>
      <c r="AT23" s="275"/>
    </row>
    <row r="24" spans="1:46" s="247" customFormat="1" ht="13" x14ac:dyDescent="0.2">
      <c r="A24" s="275"/>
      <c r="AP24" s="267"/>
      <c r="AQ24" s="267"/>
      <c r="AR24" s="267"/>
      <c r="AS24" s="279"/>
      <c r="AT24" s="275"/>
    </row>
    <row r="25" spans="1:46" s="247" customFormat="1" ht="13" x14ac:dyDescent="0.2">
      <c r="A25" s="283"/>
      <c r="B25" s="284"/>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5"/>
      <c r="AQ25" s="285"/>
      <c r="AR25" s="285"/>
      <c r="AS25" s="286"/>
      <c r="AT25" s="275"/>
    </row>
    <row r="26" spans="1:46" s="247" customFormat="1" ht="13" x14ac:dyDescent="0.2">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7"/>
      <c r="AS27" s="242"/>
      <c r="AT27" s="242"/>
    </row>
    <row r="28" spans="1:46" ht="16.5" x14ac:dyDescent="0.2">
      <c r="A28" s="243" t="s">
        <v>499</v>
      </c>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88"/>
    </row>
    <row r="29" spans="1:46" ht="13" x14ac:dyDescent="0.2">
      <c r="A29" s="246"/>
      <c r="AK29" s="247" t="s">
        <v>500</v>
      </c>
      <c r="AL29" s="247"/>
      <c r="AM29" s="247"/>
      <c r="AN29" s="247"/>
      <c r="AS29" s="289"/>
    </row>
    <row r="30" spans="1:46" ht="13.5" customHeight="1" x14ac:dyDescent="0.2">
      <c r="A30" s="246"/>
      <c r="AK30" s="249"/>
      <c r="AL30" s="250"/>
      <c r="AM30" s="250"/>
      <c r="AN30" s="251"/>
      <c r="AO30" s="1149" t="s">
        <v>479</v>
      </c>
      <c r="AP30" s="252"/>
      <c r="AQ30" s="253" t="s">
        <v>480</v>
      </c>
      <c r="AR30" s="254"/>
    </row>
    <row r="31" spans="1:46" ht="13" x14ac:dyDescent="0.2">
      <c r="A31" s="246"/>
      <c r="AK31" s="255"/>
      <c r="AL31" s="256"/>
      <c r="AM31" s="256"/>
      <c r="AN31" s="257"/>
      <c r="AO31" s="1150"/>
      <c r="AP31" s="258" t="s">
        <v>481</v>
      </c>
      <c r="AQ31" s="259" t="s">
        <v>482</v>
      </c>
      <c r="AR31" s="260" t="s">
        <v>483</v>
      </c>
    </row>
    <row r="32" spans="1:46" ht="27" customHeight="1" x14ac:dyDescent="0.2">
      <c r="A32" s="246"/>
      <c r="AK32" s="1165" t="s">
        <v>501</v>
      </c>
      <c r="AL32" s="1166"/>
      <c r="AM32" s="1166"/>
      <c r="AN32" s="1167"/>
      <c r="AO32" s="290">
        <v>584987</v>
      </c>
      <c r="AP32" s="290">
        <v>45741</v>
      </c>
      <c r="AQ32" s="291">
        <v>59716</v>
      </c>
      <c r="AR32" s="292">
        <v>-23.4</v>
      </c>
    </row>
    <row r="33" spans="1:46" ht="13.5" customHeight="1" x14ac:dyDescent="0.2">
      <c r="A33" s="246"/>
      <c r="AK33" s="1165" t="s">
        <v>502</v>
      </c>
      <c r="AL33" s="1166"/>
      <c r="AM33" s="1166"/>
      <c r="AN33" s="1167"/>
      <c r="AO33" s="290" t="s">
        <v>488</v>
      </c>
      <c r="AP33" s="290" t="s">
        <v>488</v>
      </c>
      <c r="AQ33" s="291" t="s">
        <v>488</v>
      </c>
      <c r="AR33" s="292" t="s">
        <v>488</v>
      </c>
    </row>
    <row r="34" spans="1:46" ht="27" customHeight="1" x14ac:dyDescent="0.2">
      <c r="A34" s="246"/>
      <c r="AK34" s="1165" t="s">
        <v>503</v>
      </c>
      <c r="AL34" s="1166"/>
      <c r="AM34" s="1166"/>
      <c r="AN34" s="1167"/>
      <c r="AO34" s="290" t="s">
        <v>488</v>
      </c>
      <c r="AP34" s="290" t="s">
        <v>488</v>
      </c>
      <c r="AQ34" s="291" t="s">
        <v>488</v>
      </c>
      <c r="AR34" s="292" t="s">
        <v>488</v>
      </c>
    </row>
    <row r="35" spans="1:46" ht="27" customHeight="1" x14ac:dyDescent="0.2">
      <c r="A35" s="246"/>
      <c r="AK35" s="1165" t="s">
        <v>504</v>
      </c>
      <c r="AL35" s="1166"/>
      <c r="AM35" s="1166"/>
      <c r="AN35" s="1167"/>
      <c r="AO35" s="290">
        <v>177441</v>
      </c>
      <c r="AP35" s="290">
        <v>13875</v>
      </c>
      <c r="AQ35" s="291">
        <v>21226</v>
      </c>
      <c r="AR35" s="292">
        <v>-34.6</v>
      </c>
    </row>
    <row r="36" spans="1:46" ht="27" customHeight="1" x14ac:dyDescent="0.2">
      <c r="A36" s="246"/>
      <c r="AK36" s="1165" t="s">
        <v>505</v>
      </c>
      <c r="AL36" s="1166"/>
      <c r="AM36" s="1166"/>
      <c r="AN36" s="1167"/>
      <c r="AO36" s="290">
        <v>11049</v>
      </c>
      <c r="AP36" s="290">
        <v>864</v>
      </c>
      <c r="AQ36" s="291">
        <v>5622</v>
      </c>
      <c r="AR36" s="292">
        <v>-84.6</v>
      </c>
    </row>
    <row r="37" spans="1:46" ht="13.5" customHeight="1" x14ac:dyDescent="0.2">
      <c r="A37" s="246"/>
      <c r="AK37" s="1165" t="s">
        <v>506</v>
      </c>
      <c r="AL37" s="1166"/>
      <c r="AM37" s="1166"/>
      <c r="AN37" s="1167"/>
      <c r="AO37" s="290">
        <v>42488</v>
      </c>
      <c r="AP37" s="290">
        <v>3322</v>
      </c>
      <c r="AQ37" s="291">
        <v>447</v>
      </c>
      <c r="AR37" s="292">
        <v>643.20000000000005</v>
      </c>
    </row>
    <row r="38" spans="1:46" ht="27" customHeight="1" x14ac:dyDescent="0.2">
      <c r="A38" s="246"/>
      <c r="AK38" s="1168" t="s">
        <v>507</v>
      </c>
      <c r="AL38" s="1169"/>
      <c r="AM38" s="1169"/>
      <c r="AN38" s="1170"/>
      <c r="AO38" s="293" t="s">
        <v>488</v>
      </c>
      <c r="AP38" s="293" t="s">
        <v>488</v>
      </c>
      <c r="AQ38" s="294">
        <v>23</v>
      </c>
      <c r="AR38" s="282" t="s">
        <v>488</v>
      </c>
      <c r="AS38" s="289"/>
    </row>
    <row r="39" spans="1:46" ht="13" x14ac:dyDescent="0.2">
      <c r="A39" s="246"/>
      <c r="AK39" s="1168" t="s">
        <v>508</v>
      </c>
      <c r="AL39" s="1169"/>
      <c r="AM39" s="1169"/>
      <c r="AN39" s="1170"/>
      <c r="AO39" s="290">
        <v>-4015</v>
      </c>
      <c r="AP39" s="290">
        <v>-314</v>
      </c>
      <c r="AQ39" s="291">
        <v>-1646</v>
      </c>
      <c r="AR39" s="292">
        <v>-80.900000000000006</v>
      </c>
      <c r="AS39" s="289"/>
    </row>
    <row r="40" spans="1:46" ht="27" customHeight="1" x14ac:dyDescent="0.2">
      <c r="A40" s="246"/>
      <c r="AK40" s="1165" t="s">
        <v>509</v>
      </c>
      <c r="AL40" s="1166"/>
      <c r="AM40" s="1166"/>
      <c r="AN40" s="1167"/>
      <c r="AO40" s="290">
        <v>-530896</v>
      </c>
      <c r="AP40" s="290">
        <v>-41512</v>
      </c>
      <c r="AQ40" s="291">
        <v>-57881</v>
      </c>
      <c r="AR40" s="292">
        <v>-28.3</v>
      </c>
      <c r="AS40" s="289"/>
    </row>
    <row r="41" spans="1:46" ht="13" x14ac:dyDescent="0.2">
      <c r="A41" s="246"/>
      <c r="AK41" s="1171" t="s">
        <v>287</v>
      </c>
      <c r="AL41" s="1172"/>
      <c r="AM41" s="1172"/>
      <c r="AN41" s="1173"/>
      <c r="AO41" s="290">
        <v>281054</v>
      </c>
      <c r="AP41" s="290">
        <v>21976</v>
      </c>
      <c r="AQ41" s="291">
        <v>27507</v>
      </c>
      <c r="AR41" s="292">
        <v>-20.100000000000001</v>
      </c>
      <c r="AS41" s="289"/>
    </row>
    <row r="42" spans="1:46" ht="13" x14ac:dyDescent="0.2">
      <c r="A42" s="246"/>
      <c r="AK42" s="295"/>
      <c r="AQ42" s="267"/>
      <c r="AR42" s="267"/>
      <c r="AS42" s="289"/>
    </row>
    <row r="43" spans="1:46" ht="13" x14ac:dyDescent="0.2">
      <c r="A43" s="246"/>
      <c r="AP43" s="296"/>
      <c r="AQ43" s="267"/>
      <c r="AS43" s="289"/>
    </row>
    <row r="44" spans="1:46" ht="13" x14ac:dyDescent="0.2">
      <c r="A44" s="246"/>
      <c r="AQ44" s="267"/>
    </row>
    <row r="45" spans="1:46" ht="13" x14ac:dyDescent="0.2">
      <c r="A45" s="244"/>
      <c r="B45" s="244"/>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97"/>
      <c r="AR45" s="244"/>
      <c r="AS45" s="244"/>
      <c r="AT45" s="242"/>
    </row>
    <row r="46" spans="1:46" ht="13" x14ac:dyDescent="0.2">
      <c r="A46" s="298"/>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42"/>
    </row>
    <row r="47" spans="1:46" ht="17.25" customHeight="1" x14ac:dyDescent="0.2">
      <c r="A47" s="299" t="s">
        <v>510</v>
      </c>
    </row>
    <row r="48" spans="1:46" ht="13" x14ac:dyDescent="0.2">
      <c r="A48" s="246"/>
      <c r="AK48" s="300" t="s">
        <v>511</v>
      </c>
      <c r="AL48" s="300"/>
      <c r="AM48" s="300"/>
      <c r="AN48" s="300"/>
      <c r="AO48" s="300"/>
      <c r="AP48" s="300"/>
      <c r="AQ48" s="301"/>
      <c r="AR48" s="300"/>
    </row>
    <row r="49" spans="1:44" ht="13.5" customHeight="1" x14ac:dyDescent="0.2">
      <c r="A49" s="246"/>
      <c r="AK49" s="302"/>
      <c r="AL49" s="303"/>
      <c r="AM49" s="1160" t="s">
        <v>479</v>
      </c>
      <c r="AN49" s="1162" t="s">
        <v>512</v>
      </c>
      <c r="AO49" s="1163"/>
      <c r="AP49" s="1163"/>
      <c r="AQ49" s="1163"/>
      <c r="AR49" s="1164"/>
    </row>
    <row r="50" spans="1:44" ht="13" x14ac:dyDescent="0.2">
      <c r="A50" s="246"/>
      <c r="AK50" s="304"/>
      <c r="AL50" s="305"/>
      <c r="AM50" s="1161"/>
      <c r="AN50" s="306" t="s">
        <v>513</v>
      </c>
      <c r="AO50" s="307" t="s">
        <v>514</v>
      </c>
      <c r="AP50" s="308" t="s">
        <v>515</v>
      </c>
      <c r="AQ50" s="309" t="s">
        <v>516</v>
      </c>
      <c r="AR50" s="310" t="s">
        <v>517</v>
      </c>
    </row>
    <row r="51" spans="1:44" ht="13" x14ac:dyDescent="0.2">
      <c r="A51" s="246"/>
      <c r="AK51" s="302" t="s">
        <v>518</v>
      </c>
      <c r="AL51" s="303"/>
      <c r="AM51" s="311">
        <v>783453</v>
      </c>
      <c r="AN51" s="312">
        <v>56974</v>
      </c>
      <c r="AO51" s="313">
        <v>12.7</v>
      </c>
      <c r="AP51" s="314">
        <v>94796</v>
      </c>
      <c r="AQ51" s="315">
        <v>1.4</v>
      </c>
      <c r="AR51" s="316">
        <v>11.3</v>
      </c>
    </row>
    <row r="52" spans="1:44" ht="13" x14ac:dyDescent="0.2">
      <c r="A52" s="246"/>
      <c r="AK52" s="317"/>
      <c r="AL52" s="318" t="s">
        <v>519</v>
      </c>
      <c r="AM52" s="319">
        <v>194145</v>
      </c>
      <c r="AN52" s="320">
        <v>14119</v>
      </c>
      <c r="AO52" s="321">
        <v>58</v>
      </c>
      <c r="AP52" s="322">
        <v>55781</v>
      </c>
      <c r="AQ52" s="323">
        <v>4.5999999999999996</v>
      </c>
      <c r="AR52" s="324">
        <v>53.4</v>
      </c>
    </row>
    <row r="53" spans="1:44" ht="13" x14ac:dyDescent="0.2">
      <c r="A53" s="246"/>
      <c r="AK53" s="302" t="s">
        <v>520</v>
      </c>
      <c r="AL53" s="303"/>
      <c r="AM53" s="311">
        <v>889472</v>
      </c>
      <c r="AN53" s="312">
        <v>65936</v>
      </c>
      <c r="AO53" s="313">
        <v>15.7</v>
      </c>
      <c r="AP53" s="314">
        <v>85942</v>
      </c>
      <c r="AQ53" s="315">
        <v>-9.3000000000000007</v>
      </c>
      <c r="AR53" s="316">
        <v>25</v>
      </c>
    </row>
    <row r="54" spans="1:44" ht="13" x14ac:dyDescent="0.2">
      <c r="A54" s="246"/>
      <c r="AK54" s="317"/>
      <c r="AL54" s="318" t="s">
        <v>519</v>
      </c>
      <c r="AM54" s="319">
        <v>311650</v>
      </c>
      <c r="AN54" s="320">
        <v>23102</v>
      </c>
      <c r="AO54" s="321">
        <v>63.6</v>
      </c>
      <c r="AP54" s="322">
        <v>48630</v>
      </c>
      <c r="AQ54" s="323">
        <v>-12.8</v>
      </c>
      <c r="AR54" s="324">
        <v>76.400000000000006</v>
      </c>
    </row>
    <row r="55" spans="1:44" ht="13" x14ac:dyDescent="0.2">
      <c r="A55" s="246"/>
      <c r="AK55" s="302" t="s">
        <v>521</v>
      </c>
      <c r="AL55" s="303"/>
      <c r="AM55" s="311">
        <v>904217</v>
      </c>
      <c r="AN55" s="312">
        <v>68104</v>
      </c>
      <c r="AO55" s="313">
        <v>3.3</v>
      </c>
      <c r="AP55" s="314">
        <v>95007</v>
      </c>
      <c r="AQ55" s="315">
        <v>10.5</v>
      </c>
      <c r="AR55" s="316">
        <v>-7.2</v>
      </c>
    </row>
    <row r="56" spans="1:44" ht="13" x14ac:dyDescent="0.2">
      <c r="A56" s="246"/>
      <c r="AK56" s="317"/>
      <c r="AL56" s="318" t="s">
        <v>519</v>
      </c>
      <c r="AM56" s="319">
        <v>442667</v>
      </c>
      <c r="AN56" s="320">
        <v>33341</v>
      </c>
      <c r="AO56" s="321">
        <v>44.3</v>
      </c>
      <c r="AP56" s="322">
        <v>48509</v>
      </c>
      <c r="AQ56" s="323">
        <v>-0.2</v>
      </c>
      <c r="AR56" s="324">
        <v>44.5</v>
      </c>
    </row>
    <row r="57" spans="1:44" ht="13" x14ac:dyDescent="0.2">
      <c r="A57" s="246"/>
      <c r="AK57" s="302" t="s">
        <v>522</v>
      </c>
      <c r="AL57" s="303"/>
      <c r="AM57" s="311">
        <v>1452898</v>
      </c>
      <c r="AN57" s="312">
        <v>111667</v>
      </c>
      <c r="AO57" s="313">
        <v>64</v>
      </c>
      <c r="AP57" s="314">
        <v>98176</v>
      </c>
      <c r="AQ57" s="315">
        <v>3.3</v>
      </c>
      <c r="AR57" s="316">
        <v>60.7</v>
      </c>
    </row>
    <row r="58" spans="1:44" ht="13" x14ac:dyDescent="0.2">
      <c r="A58" s="246"/>
      <c r="AK58" s="317"/>
      <c r="AL58" s="318" t="s">
        <v>519</v>
      </c>
      <c r="AM58" s="319">
        <v>853834</v>
      </c>
      <c r="AN58" s="320">
        <v>65624</v>
      </c>
      <c r="AO58" s="321">
        <v>96.8</v>
      </c>
      <c r="AP58" s="322">
        <v>58489</v>
      </c>
      <c r="AQ58" s="323">
        <v>20.6</v>
      </c>
      <c r="AR58" s="324">
        <v>76.2</v>
      </c>
    </row>
    <row r="59" spans="1:44" ht="13" x14ac:dyDescent="0.2">
      <c r="A59" s="246"/>
      <c r="AK59" s="302" t="s">
        <v>523</v>
      </c>
      <c r="AL59" s="303"/>
      <c r="AM59" s="311">
        <v>1897384</v>
      </c>
      <c r="AN59" s="312">
        <v>148361</v>
      </c>
      <c r="AO59" s="313">
        <v>32.9</v>
      </c>
      <c r="AP59" s="314">
        <v>119283</v>
      </c>
      <c r="AQ59" s="315">
        <v>21.5</v>
      </c>
      <c r="AR59" s="316">
        <v>11.4</v>
      </c>
    </row>
    <row r="60" spans="1:44" ht="13" x14ac:dyDescent="0.2">
      <c r="A60" s="246"/>
      <c r="AK60" s="317"/>
      <c r="AL60" s="318" t="s">
        <v>519</v>
      </c>
      <c r="AM60" s="319">
        <v>1003762</v>
      </c>
      <c r="AN60" s="320">
        <v>78486</v>
      </c>
      <c r="AO60" s="321">
        <v>19.600000000000001</v>
      </c>
      <c r="AP60" s="322">
        <v>64747</v>
      </c>
      <c r="AQ60" s="323">
        <v>10.7</v>
      </c>
      <c r="AR60" s="324">
        <v>8.9</v>
      </c>
    </row>
    <row r="61" spans="1:44" ht="13" x14ac:dyDescent="0.2">
      <c r="A61" s="246"/>
      <c r="AK61" s="302" t="s">
        <v>524</v>
      </c>
      <c r="AL61" s="325"/>
      <c r="AM61" s="311">
        <v>1185485</v>
      </c>
      <c r="AN61" s="312">
        <v>90208</v>
      </c>
      <c r="AO61" s="313">
        <v>25.7</v>
      </c>
      <c r="AP61" s="314">
        <v>98641</v>
      </c>
      <c r="AQ61" s="326">
        <v>5.5</v>
      </c>
      <c r="AR61" s="316">
        <v>20.2</v>
      </c>
    </row>
    <row r="62" spans="1:44" ht="13" x14ac:dyDescent="0.2">
      <c r="A62" s="246"/>
      <c r="AK62" s="317"/>
      <c r="AL62" s="318" t="s">
        <v>519</v>
      </c>
      <c r="AM62" s="319">
        <v>561212</v>
      </c>
      <c r="AN62" s="320">
        <v>42934</v>
      </c>
      <c r="AO62" s="321">
        <v>56.5</v>
      </c>
      <c r="AP62" s="322">
        <v>55231</v>
      </c>
      <c r="AQ62" s="323">
        <v>4.5999999999999996</v>
      </c>
      <c r="AR62" s="324">
        <v>51.9</v>
      </c>
    </row>
    <row r="63" spans="1:44" ht="13" x14ac:dyDescent="0.2">
      <c r="A63" s="246"/>
    </row>
    <row r="64" spans="1:44" ht="13" x14ac:dyDescent="0.2">
      <c r="A64" s="246"/>
    </row>
    <row r="65" spans="1:46" ht="13" x14ac:dyDescent="0.2">
      <c r="A65" s="246"/>
    </row>
    <row r="66" spans="1:46" ht="13" x14ac:dyDescent="0.2">
      <c r="A66" s="32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328"/>
    </row>
    <row r="67" spans="1:46" ht="13.5" hidden="1" customHeight="1" x14ac:dyDescent="0.2">
      <c r="AS67" s="242"/>
      <c r="AT67" s="242"/>
    </row>
    <row r="70" spans="1:46" ht="13" hidden="1" x14ac:dyDescent="0.2"/>
    <row r="71" spans="1:46" ht="13" hidden="1" x14ac:dyDescent="0.2"/>
    <row r="72" spans="1:46" ht="13" hidden="1" x14ac:dyDescent="0.2"/>
    <row r="73" spans="1:46" ht="13" hidden="1" x14ac:dyDescent="0.2"/>
  </sheetData>
  <sheetProtection algorithmName="SHA-512" hashValue="3bBkhWKv315gwg/vTVWxjhqsh0WpS+tpY0xC8SlgCZl0uVoda8JSDJPr5TyKnh2GzM2G9CIgyL5WF+cLySvN1A==" saltValue="ocqzydGF+DFoy3ujUSNK6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E2" sqref="BE2"/>
    </sheetView>
  </sheetViews>
  <sheetFormatPr defaultColWidth="0" defaultRowHeight="13.5" customHeight="1" zeroHeight="1" x14ac:dyDescent="0.2"/>
  <cols>
    <col min="1" max="125" width="2.453125" style="241" customWidth="1"/>
    <col min="126" max="16384" width="9" style="240" hidden="1"/>
  </cols>
  <sheetData>
    <row r="1" spans="2:125"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2:125" ht="13" x14ac:dyDescent="0.2">
      <c r="B2" s="240"/>
      <c r="DG2" s="240"/>
    </row>
    <row r="3" spans="2:125" ht="13" x14ac:dyDescent="0.2">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H3" s="240"/>
      <c r="DI3" s="240"/>
      <c r="DJ3" s="240"/>
      <c r="DK3" s="240"/>
      <c r="DL3" s="240"/>
      <c r="DM3" s="240"/>
      <c r="DN3" s="240"/>
      <c r="DO3" s="240"/>
      <c r="DP3" s="240"/>
      <c r="DQ3" s="240"/>
      <c r="DR3" s="240"/>
      <c r="DS3" s="240"/>
      <c r="DT3" s="240"/>
      <c r="DU3" s="240"/>
    </row>
    <row r="4" spans="2:125" ht="13" x14ac:dyDescent="0.2"/>
    <row r="5" spans="2:125" ht="13" x14ac:dyDescent="0.2"/>
    <row r="6" spans="2:125" ht="13" x14ac:dyDescent="0.2"/>
    <row r="7" spans="2:125" ht="13" x14ac:dyDescent="0.2"/>
    <row r="8" spans="2:125" ht="13" x14ac:dyDescent="0.2"/>
    <row r="9" spans="2:125" ht="13" x14ac:dyDescent="0.2">
      <c r="DU9" s="240"/>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0"/>
    </row>
    <row r="18" spans="125:125" ht="13" x14ac:dyDescent="0.2"/>
    <row r="19" spans="125:125" ht="13" x14ac:dyDescent="0.2"/>
    <row r="20" spans="125:125" ht="13" x14ac:dyDescent="0.2">
      <c r="DU20" s="240"/>
    </row>
    <row r="21" spans="125:125" ht="13" x14ac:dyDescent="0.2">
      <c r="DU21" s="240"/>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0"/>
    </row>
    <row r="29" spans="125:125" ht="13" x14ac:dyDescent="0.2"/>
    <row r="30" spans="125:125" ht="13" x14ac:dyDescent="0.2"/>
    <row r="31" spans="125:125" ht="13" x14ac:dyDescent="0.2"/>
    <row r="32" spans="125:125" ht="13" x14ac:dyDescent="0.2"/>
    <row r="33" spans="2:125" ht="13" x14ac:dyDescent="0.2">
      <c r="B33" s="240"/>
      <c r="G33" s="240"/>
      <c r="I33" s="240"/>
    </row>
    <row r="34" spans="2:125" ht="13" x14ac:dyDescent="0.2">
      <c r="C34" s="240"/>
      <c r="P34" s="240"/>
      <c r="DE34" s="240"/>
      <c r="DH34" s="240"/>
    </row>
    <row r="35" spans="2:125" ht="13" x14ac:dyDescent="0.2">
      <c r="D35" s="240"/>
      <c r="E35" s="240"/>
      <c r="DG35" s="240"/>
      <c r="DJ35" s="240"/>
      <c r="DP35" s="240"/>
      <c r="DQ35" s="240"/>
      <c r="DR35" s="240"/>
      <c r="DS35" s="240"/>
      <c r="DT35" s="240"/>
      <c r="DU35" s="240"/>
    </row>
    <row r="36" spans="2:125" ht="13" x14ac:dyDescent="0.2">
      <c r="F36" s="240"/>
      <c r="H36" s="240"/>
      <c r="J36" s="240"/>
      <c r="K36" s="240"/>
      <c r="L36" s="240"/>
      <c r="M36" s="240"/>
      <c r="N36" s="240"/>
      <c r="O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0"/>
      <c r="DD36" s="240"/>
      <c r="DF36" s="240"/>
      <c r="DI36" s="240"/>
      <c r="DK36" s="240"/>
      <c r="DL36" s="240"/>
      <c r="DM36" s="240"/>
      <c r="DN36" s="240"/>
      <c r="DO36" s="240"/>
      <c r="DP36" s="240"/>
      <c r="DQ36" s="240"/>
      <c r="DR36" s="240"/>
      <c r="DS36" s="240"/>
      <c r="DT36" s="240"/>
      <c r="DU36" s="240"/>
    </row>
    <row r="37" spans="2:125" ht="13" x14ac:dyDescent="0.2">
      <c r="DU37" s="240"/>
    </row>
    <row r="38" spans="2:125" ht="13" x14ac:dyDescent="0.2">
      <c r="DT38" s="240"/>
      <c r="DU38" s="240"/>
    </row>
    <row r="39" spans="2:125" ht="13" x14ac:dyDescent="0.2"/>
    <row r="40" spans="2:125" ht="13" x14ac:dyDescent="0.2">
      <c r="DH40" s="240"/>
    </row>
    <row r="41" spans="2:125" ht="13" x14ac:dyDescent="0.2">
      <c r="DE41" s="240"/>
    </row>
    <row r="42" spans="2:125" ht="13" x14ac:dyDescent="0.2">
      <c r="DG42" s="240"/>
      <c r="DJ42" s="240"/>
    </row>
    <row r="43" spans="2:125" ht="13" x14ac:dyDescent="0.2">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F43" s="240"/>
      <c r="DI43" s="240"/>
      <c r="DK43" s="240"/>
      <c r="DL43" s="240"/>
      <c r="DM43" s="240"/>
      <c r="DN43" s="240"/>
      <c r="DO43" s="240"/>
      <c r="DP43" s="240"/>
      <c r="DQ43" s="240"/>
      <c r="DR43" s="240"/>
      <c r="DS43" s="240"/>
      <c r="DT43" s="240"/>
      <c r="DU43" s="240"/>
    </row>
    <row r="44" spans="2:125" ht="13" x14ac:dyDescent="0.2">
      <c r="DU44" s="240"/>
    </row>
    <row r="45" spans="2:125" ht="13" x14ac:dyDescent="0.2"/>
    <row r="46" spans="2:125" ht="13" x14ac:dyDescent="0.2"/>
    <row r="47" spans="2:125" ht="13" x14ac:dyDescent="0.2"/>
    <row r="48" spans="2:125" ht="13" x14ac:dyDescent="0.2">
      <c r="DT48" s="240"/>
      <c r="DU48" s="240"/>
    </row>
    <row r="49" spans="120:125" ht="13" x14ac:dyDescent="0.2">
      <c r="DU49" s="240"/>
    </row>
    <row r="50" spans="120:125" ht="13" x14ac:dyDescent="0.2">
      <c r="DU50" s="240"/>
    </row>
    <row r="51" spans="120:125" ht="13" x14ac:dyDescent="0.2">
      <c r="DP51" s="240"/>
      <c r="DQ51" s="240"/>
      <c r="DR51" s="240"/>
      <c r="DS51" s="240"/>
      <c r="DT51" s="240"/>
      <c r="DU51" s="240"/>
    </row>
    <row r="52" spans="120:125" ht="13" x14ac:dyDescent="0.2"/>
    <row r="53" spans="120:125" ht="13" x14ac:dyDescent="0.2"/>
    <row r="54" spans="120:125" ht="13" x14ac:dyDescent="0.2">
      <c r="DU54" s="240"/>
    </row>
    <row r="55" spans="120:125" ht="13" x14ac:dyDescent="0.2"/>
    <row r="56" spans="120:125" ht="13" x14ac:dyDescent="0.2"/>
    <row r="57" spans="120:125" ht="13" x14ac:dyDescent="0.2"/>
    <row r="58" spans="120:125" ht="13" x14ac:dyDescent="0.2">
      <c r="DU58" s="240"/>
    </row>
    <row r="59" spans="120:125" ht="13" x14ac:dyDescent="0.2"/>
    <row r="60" spans="120:125" ht="13" x14ac:dyDescent="0.2"/>
    <row r="61" spans="120:125" ht="13" x14ac:dyDescent="0.2"/>
    <row r="62" spans="120:125" ht="13" x14ac:dyDescent="0.2"/>
    <row r="63" spans="120:125" ht="13" x14ac:dyDescent="0.2">
      <c r="DU63" s="240"/>
    </row>
    <row r="64" spans="120:125" ht="13" x14ac:dyDescent="0.2">
      <c r="DT64" s="240"/>
      <c r="DU64" s="240"/>
    </row>
    <row r="65" spans="123:125" ht="13" x14ac:dyDescent="0.2"/>
    <row r="66" spans="123:125" ht="13" x14ac:dyDescent="0.2"/>
    <row r="67" spans="123:125" ht="13" x14ac:dyDescent="0.2"/>
    <row r="68" spans="123:125" ht="13" x14ac:dyDescent="0.2"/>
    <row r="69" spans="123:125" ht="13" x14ac:dyDescent="0.2">
      <c r="DS69" s="240"/>
      <c r="DT69" s="240"/>
      <c r="DU69" s="240"/>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0"/>
    </row>
    <row r="83" spans="116:125" ht="13" x14ac:dyDescent="0.2">
      <c r="DM83" s="240"/>
      <c r="DN83" s="240"/>
      <c r="DO83" s="240"/>
      <c r="DP83" s="240"/>
      <c r="DQ83" s="240"/>
      <c r="DR83" s="240"/>
      <c r="DS83" s="240"/>
      <c r="DT83" s="240"/>
      <c r="DU83" s="240"/>
    </row>
    <row r="84" spans="116:125" ht="13" x14ac:dyDescent="0.2"/>
    <row r="85" spans="116:125" ht="13" x14ac:dyDescent="0.2"/>
    <row r="86" spans="116:125" ht="13" x14ac:dyDescent="0.2"/>
    <row r="87" spans="116:125" ht="13" x14ac:dyDescent="0.2"/>
    <row r="88" spans="116:125" ht="13" x14ac:dyDescent="0.2">
      <c r="DU88" s="240"/>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0"/>
      <c r="DT94" s="240"/>
      <c r="DU94" s="240"/>
    </row>
    <row r="95" spans="116:125" ht="13.5" customHeight="1" x14ac:dyDescent="0.2">
      <c r="DU95" s="24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0"/>
    </row>
    <row r="102" spans="124:125" ht="13.5" customHeight="1" x14ac:dyDescent="0.2"/>
    <row r="103" spans="124:125" ht="13.5" customHeight="1" x14ac:dyDescent="0.2"/>
    <row r="104" spans="124:125" ht="13.5" customHeight="1" x14ac:dyDescent="0.2">
      <c r="DT104" s="240"/>
      <c r="DU104" s="24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0" t="s">
        <v>476</v>
      </c>
    </row>
    <row r="121" spans="125:125" ht="13.5" hidden="1" customHeight="1" x14ac:dyDescent="0.2">
      <c r="DU121" s="240"/>
    </row>
  </sheetData>
  <sheetProtection algorithmName="SHA-512" hashValue="Te06j5NgacdpZPcwbgxZp3glE0JwPqos9td2DC7k/WUq89il1Ege/YDfPUY+qiLBKN4orXJ1+F6g4j/B53DZvg==" saltValue="kDiyg0ik4GVED+kZ1rjzvg=="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BE2" sqref="BE2"/>
    </sheetView>
  </sheetViews>
  <sheetFormatPr defaultColWidth="0" defaultRowHeight="13.5" customHeight="1" zeroHeight="1" x14ac:dyDescent="0.2"/>
  <cols>
    <col min="1" max="125" width="2.453125" style="241" customWidth="1"/>
    <col min="126" max="142" width="0" style="240" hidden="1" customWidth="1"/>
    <col min="143" max="16384" width="9" style="240" hidden="1"/>
  </cols>
  <sheetData>
    <row r="1" spans="1:125"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1:125" ht="13" x14ac:dyDescent="0.2">
      <c r="B2" s="240"/>
      <c r="T2" s="240"/>
    </row>
    <row r="3" spans="1:125" ht="13"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0"/>
      <c r="G33" s="240"/>
      <c r="I33" s="240"/>
    </row>
    <row r="34" spans="2:125" ht="13" x14ac:dyDescent="0.2">
      <c r="C34" s="240"/>
      <c r="P34" s="240"/>
      <c r="R34" s="240"/>
      <c r="U34" s="240"/>
    </row>
    <row r="35" spans="2:125" ht="13" x14ac:dyDescent="0.2">
      <c r="D35" s="240"/>
      <c r="E35" s="240"/>
      <c r="T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c r="BQ35" s="240"/>
      <c r="BR35" s="240"/>
      <c r="BS35" s="240"/>
      <c r="BT35" s="240"/>
      <c r="BU35" s="240"/>
      <c r="BV35" s="240"/>
      <c r="BW35" s="240"/>
      <c r="BX35" s="240"/>
      <c r="BY35" s="240"/>
      <c r="BZ35" s="240"/>
      <c r="CA35" s="240"/>
      <c r="CB35" s="240"/>
      <c r="CC35" s="240"/>
      <c r="CD35" s="240"/>
      <c r="CE35" s="240"/>
      <c r="CF35" s="240"/>
      <c r="CG35" s="240"/>
      <c r="CH35" s="240"/>
      <c r="CI35" s="240"/>
      <c r="CJ35" s="240"/>
      <c r="CK35" s="240"/>
      <c r="CL35" s="240"/>
      <c r="CM35" s="240"/>
      <c r="CN35" s="240"/>
      <c r="CO35" s="240"/>
      <c r="CP35" s="240"/>
      <c r="CQ35" s="240"/>
      <c r="CR35" s="240"/>
      <c r="CS35" s="240"/>
      <c r="CT35" s="240"/>
      <c r="CU35" s="240"/>
      <c r="CV35" s="240"/>
      <c r="CW35" s="240"/>
      <c r="CX35" s="240"/>
      <c r="CY35" s="240"/>
      <c r="CZ35" s="240"/>
      <c r="DA35" s="240"/>
      <c r="DB35" s="240"/>
      <c r="DC35" s="240"/>
      <c r="DD35" s="240"/>
      <c r="DE35" s="240"/>
      <c r="DF35" s="240"/>
      <c r="DG35" s="240"/>
      <c r="DH35" s="240"/>
      <c r="DI35" s="240"/>
      <c r="DJ35" s="240"/>
      <c r="DK35" s="240"/>
      <c r="DL35" s="240"/>
      <c r="DM35" s="240"/>
      <c r="DN35" s="240"/>
      <c r="DO35" s="240"/>
      <c r="DP35" s="240"/>
      <c r="DQ35" s="240"/>
      <c r="DR35" s="240"/>
      <c r="DS35" s="240"/>
      <c r="DT35" s="240"/>
      <c r="DU35" s="240"/>
    </row>
    <row r="36" spans="2:125" ht="13" x14ac:dyDescent="0.2">
      <c r="F36" s="240"/>
      <c r="H36" s="240"/>
      <c r="J36" s="240"/>
      <c r="K36" s="240"/>
      <c r="L36" s="240"/>
      <c r="M36" s="240"/>
      <c r="N36" s="240"/>
      <c r="O36" s="240"/>
      <c r="Q36" s="240"/>
      <c r="S36" s="240"/>
      <c r="V36" s="240"/>
    </row>
    <row r="37" spans="2:125" ht="13" x14ac:dyDescent="0.2"/>
    <row r="38" spans="2:125" ht="13" x14ac:dyDescent="0.2"/>
    <row r="39" spans="2:125" ht="13" x14ac:dyDescent="0.2"/>
    <row r="40" spans="2:125" ht="13" x14ac:dyDescent="0.2">
      <c r="U40" s="240"/>
    </row>
    <row r="41" spans="2:125" ht="13" x14ac:dyDescent="0.2">
      <c r="R41" s="240"/>
    </row>
    <row r="42" spans="2:125" ht="13" x14ac:dyDescent="0.2">
      <c r="T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row>
    <row r="43" spans="2:125" ht="13" x14ac:dyDescent="0.2">
      <c r="Q43" s="240"/>
      <c r="S43" s="240"/>
      <c r="V43" s="240"/>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sheetData>
  <sheetProtection algorithmName="SHA-512" hashValue="cdmqAINTTI3LVkBDSaN0ZvvcJnTl6cuCwvxUJcOSnlRmm6RpiQupjwB4xGquFfCDpzNT+kEAKHmpErWNHrFXFg==" saltValue="0I1J+w9EOt93FKaD2Q+1r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BE2" sqref="BE2"/>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19.260000000000002</v>
      </c>
      <c r="G47" s="12">
        <v>20.92</v>
      </c>
      <c r="H47" s="12">
        <v>24.5</v>
      </c>
      <c r="I47" s="12">
        <v>26.74</v>
      </c>
      <c r="J47" s="13">
        <v>29.08</v>
      </c>
    </row>
    <row r="48" spans="2:10" ht="57.75" customHeight="1" x14ac:dyDescent="0.2">
      <c r="B48" s="14"/>
      <c r="C48" s="1176" t="s">
        <v>4</v>
      </c>
      <c r="D48" s="1176"/>
      <c r="E48" s="1177"/>
      <c r="F48" s="15">
        <v>8.69</v>
      </c>
      <c r="G48" s="16">
        <v>9.27</v>
      </c>
      <c r="H48" s="16">
        <v>4.1100000000000003</v>
      </c>
      <c r="I48" s="16">
        <v>6.4</v>
      </c>
      <c r="J48" s="17">
        <v>5.0999999999999996</v>
      </c>
    </row>
    <row r="49" spans="2:10" ht="57.75" customHeight="1" thickBot="1" x14ac:dyDescent="0.25">
      <c r="B49" s="18"/>
      <c r="C49" s="1178" t="s">
        <v>5</v>
      </c>
      <c r="D49" s="1178"/>
      <c r="E49" s="1179"/>
      <c r="F49" s="19">
        <v>0.6</v>
      </c>
      <c r="G49" s="20" t="s">
        <v>531</v>
      </c>
      <c r="H49" s="20" t="s">
        <v>532</v>
      </c>
      <c r="I49" s="20">
        <v>2.27</v>
      </c>
      <c r="J49" s="21" t="s">
        <v>533</v>
      </c>
    </row>
    <row r="50" spans="2:10" ht="13" x14ac:dyDescent="0.2"/>
  </sheetData>
  <sheetProtection algorithmName="SHA-512" hashValue="My5EdivVND7EX3Uo0SLhP5ekKXrYagvyCuHl5ObKK/BKkcmcufKuASuUdWyZuFwBXO+pfmq149ucRAJhlmypjQ==" saltValue="DRS+ONex7CkjuO3epzMZp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BE2" sqref="BE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534</v>
      </c>
      <c r="D34" s="1184"/>
      <c r="E34" s="1185"/>
      <c r="F34" s="32">
        <v>8.69</v>
      </c>
      <c r="G34" s="33">
        <v>9.2799999999999994</v>
      </c>
      <c r="H34" s="33">
        <v>4.0999999999999996</v>
      </c>
      <c r="I34" s="33">
        <v>6.39</v>
      </c>
      <c r="J34" s="34">
        <v>5.0999999999999996</v>
      </c>
      <c r="K34" s="22"/>
      <c r="L34" s="22"/>
      <c r="M34" s="22"/>
      <c r="N34" s="22"/>
      <c r="O34" s="22"/>
      <c r="P34" s="22"/>
    </row>
    <row r="35" spans="1:16" ht="39" customHeight="1" x14ac:dyDescent="0.2">
      <c r="A35" s="22"/>
      <c r="B35" s="35"/>
      <c r="C35" s="1180" t="s">
        <v>535</v>
      </c>
      <c r="D35" s="1180"/>
      <c r="E35" s="1181"/>
      <c r="F35" s="36">
        <v>6.99</v>
      </c>
      <c r="G35" s="37">
        <v>5.98</v>
      </c>
      <c r="H35" s="37">
        <v>5.58</v>
      </c>
      <c r="I35" s="37">
        <v>4.59</v>
      </c>
      <c r="J35" s="38">
        <v>3.22</v>
      </c>
      <c r="K35" s="22"/>
      <c r="L35" s="22"/>
      <c r="M35" s="22"/>
      <c r="N35" s="22"/>
      <c r="O35" s="22"/>
      <c r="P35" s="22"/>
    </row>
    <row r="36" spans="1:16" ht="39" customHeight="1" x14ac:dyDescent="0.2">
      <c r="A36" s="22"/>
      <c r="B36" s="35"/>
      <c r="C36" s="1180" t="s">
        <v>536</v>
      </c>
      <c r="D36" s="1180"/>
      <c r="E36" s="1181"/>
      <c r="F36" s="36">
        <v>1.19</v>
      </c>
      <c r="G36" s="37">
        <v>1.1499999999999999</v>
      </c>
      <c r="H36" s="37">
        <v>1.34</v>
      </c>
      <c r="I36" s="37">
        <v>1.9</v>
      </c>
      <c r="J36" s="38">
        <v>1.33</v>
      </c>
      <c r="K36" s="22"/>
      <c r="L36" s="22"/>
      <c r="M36" s="22"/>
      <c r="N36" s="22"/>
      <c r="O36" s="22"/>
      <c r="P36" s="22"/>
    </row>
    <row r="37" spans="1:16" ht="39" customHeight="1" x14ac:dyDescent="0.2">
      <c r="A37" s="22"/>
      <c r="B37" s="35"/>
      <c r="C37" s="1180" t="s">
        <v>537</v>
      </c>
      <c r="D37" s="1180"/>
      <c r="E37" s="1181"/>
      <c r="F37" s="36">
        <v>0.93</v>
      </c>
      <c r="G37" s="37">
        <v>0.9</v>
      </c>
      <c r="H37" s="37">
        <v>0.32</v>
      </c>
      <c r="I37" s="37">
        <v>0.4</v>
      </c>
      <c r="J37" s="38">
        <v>0.63</v>
      </c>
      <c r="K37" s="22"/>
      <c r="L37" s="22"/>
      <c r="M37" s="22"/>
      <c r="N37" s="22"/>
      <c r="O37" s="22"/>
      <c r="P37" s="22"/>
    </row>
    <row r="38" spans="1:16" ht="39" customHeight="1" x14ac:dyDescent="0.2">
      <c r="A38" s="22"/>
      <c r="B38" s="35"/>
      <c r="C38" s="1180" t="s">
        <v>538</v>
      </c>
      <c r="D38" s="1180"/>
      <c r="E38" s="1181"/>
      <c r="F38" s="36" t="s">
        <v>488</v>
      </c>
      <c r="G38" s="37" t="s">
        <v>488</v>
      </c>
      <c r="H38" s="37" t="s">
        <v>488</v>
      </c>
      <c r="I38" s="37" t="s">
        <v>488</v>
      </c>
      <c r="J38" s="38">
        <v>0.39</v>
      </c>
      <c r="K38" s="22"/>
      <c r="L38" s="22"/>
      <c r="M38" s="22"/>
      <c r="N38" s="22"/>
      <c r="O38" s="22"/>
      <c r="P38" s="22"/>
    </row>
    <row r="39" spans="1:16" ht="39" customHeight="1" x14ac:dyDescent="0.2">
      <c r="A39" s="22"/>
      <c r="B39" s="35"/>
      <c r="C39" s="1180" t="s">
        <v>539</v>
      </c>
      <c r="D39" s="1180"/>
      <c r="E39" s="1181"/>
      <c r="F39" s="36" t="s">
        <v>488</v>
      </c>
      <c r="G39" s="37" t="s">
        <v>488</v>
      </c>
      <c r="H39" s="37" t="s">
        <v>488</v>
      </c>
      <c r="I39" s="37" t="s">
        <v>488</v>
      </c>
      <c r="J39" s="38">
        <v>0.09</v>
      </c>
      <c r="K39" s="22"/>
      <c r="L39" s="22"/>
      <c r="M39" s="22"/>
      <c r="N39" s="22"/>
      <c r="O39" s="22"/>
      <c r="P39" s="22"/>
    </row>
    <row r="40" spans="1:16" ht="39" customHeight="1" x14ac:dyDescent="0.2">
      <c r="A40" s="22"/>
      <c r="B40" s="35"/>
      <c r="C40" s="1180" t="s">
        <v>540</v>
      </c>
      <c r="D40" s="1180"/>
      <c r="E40" s="1181"/>
      <c r="F40" s="36">
        <v>0.01</v>
      </c>
      <c r="G40" s="37">
        <v>0</v>
      </c>
      <c r="H40" s="37">
        <v>0</v>
      </c>
      <c r="I40" s="37">
        <v>0</v>
      </c>
      <c r="J40" s="38">
        <v>0</v>
      </c>
      <c r="K40" s="22"/>
      <c r="L40" s="22"/>
      <c r="M40" s="22"/>
      <c r="N40" s="22"/>
      <c r="O40" s="22"/>
      <c r="P40" s="22"/>
    </row>
    <row r="41" spans="1:16" ht="39" customHeight="1" x14ac:dyDescent="0.2">
      <c r="A41" s="22"/>
      <c r="B41" s="35"/>
      <c r="C41" s="1180" t="s">
        <v>541</v>
      </c>
      <c r="D41" s="1180"/>
      <c r="E41" s="1181"/>
      <c r="F41" s="36">
        <v>0</v>
      </c>
      <c r="G41" s="37">
        <v>0</v>
      </c>
      <c r="H41" s="37">
        <v>0</v>
      </c>
      <c r="I41" s="37">
        <v>0</v>
      </c>
      <c r="J41" s="38">
        <v>0</v>
      </c>
      <c r="K41" s="22"/>
      <c r="L41" s="22"/>
      <c r="M41" s="22"/>
      <c r="N41" s="22"/>
      <c r="O41" s="22"/>
      <c r="P41" s="22"/>
    </row>
    <row r="42" spans="1:16" ht="39" customHeight="1" x14ac:dyDescent="0.2">
      <c r="A42" s="22"/>
      <c r="B42" s="39"/>
      <c r="C42" s="1180" t="s">
        <v>542</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543</v>
      </c>
      <c r="D43" s="1182"/>
      <c r="E43" s="1183"/>
      <c r="F43" s="41">
        <v>0.03</v>
      </c>
      <c r="G43" s="42">
        <v>0.02</v>
      </c>
      <c r="H43" s="42">
        <v>0.04</v>
      </c>
      <c r="I43" s="42">
        <v>0.93</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c8DHBntsj7/qZbQRMWKVRUat+jZaXWYCkZsAkUQouNN4RV9wXG7InPpHuqDXXSFB2Fjgv+4jVwQFoIdVGGR5g==" saltValue="IALbbw6gGugEXp+1TzD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BE2" sqref="BE2"/>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864</v>
      </c>
      <c r="L45" s="58">
        <v>918</v>
      </c>
      <c r="M45" s="58">
        <v>913</v>
      </c>
      <c r="N45" s="58">
        <v>707</v>
      </c>
      <c r="O45" s="59">
        <v>585</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488</v>
      </c>
      <c r="L46" s="62" t="s">
        <v>488</v>
      </c>
      <c r="M46" s="62" t="s">
        <v>488</v>
      </c>
      <c r="N46" s="62" t="s">
        <v>488</v>
      </c>
      <c r="O46" s="63" t="s">
        <v>488</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488</v>
      </c>
      <c r="L47" s="62" t="s">
        <v>488</v>
      </c>
      <c r="M47" s="62" t="s">
        <v>488</v>
      </c>
      <c r="N47" s="62" t="s">
        <v>488</v>
      </c>
      <c r="O47" s="63" t="s">
        <v>488</v>
      </c>
      <c r="P47" s="46"/>
      <c r="Q47" s="46"/>
      <c r="R47" s="46"/>
      <c r="S47" s="46"/>
      <c r="T47" s="46"/>
      <c r="U47" s="46"/>
    </row>
    <row r="48" spans="1:21" ht="30.75" customHeight="1" x14ac:dyDescent="0.2">
      <c r="A48" s="46"/>
      <c r="B48" s="1188"/>
      <c r="C48" s="1189"/>
      <c r="D48" s="60"/>
      <c r="E48" s="1194" t="s">
        <v>13</v>
      </c>
      <c r="F48" s="1194"/>
      <c r="G48" s="1194"/>
      <c r="H48" s="1194"/>
      <c r="I48" s="1194"/>
      <c r="J48" s="1195"/>
      <c r="K48" s="61">
        <v>195</v>
      </c>
      <c r="L48" s="62">
        <v>194</v>
      </c>
      <c r="M48" s="62">
        <v>192</v>
      </c>
      <c r="N48" s="62">
        <v>211</v>
      </c>
      <c r="O48" s="63">
        <v>177</v>
      </c>
      <c r="P48" s="46"/>
      <c r="Q48" s="46"/>
      <c r="R48" s="46"/>
      <c r="S48" s="46"/>
      <c r="T48" s="46"/>
      <c r="U48" s="46"/>
    </row>
    <row r="49" spans="1:21" ht="30.75" customHeight="1" x14ac:dyDescent="0.2">
      <c r="A49" s="46"/>
      <c r="B49" s="1188"/>
      <c r="C49" s="1189"/>
      <c r="D49" s="60"/>
      <c r="E49" s="1194" t="s">
        <v>14</v>
      </c>
      <c r="F49" s="1194"/>
      <c r="G49" s="1194"/>
      <c r="H49" s="1194"/>
      <c r="I49" s="1194"/>
      <c r="J49" s="1195"/>
      <c r="K49" s="61">
        <v>10</v>
      </c>
      <c r="L49" s="62">
        <v>12</v>
      </c>
      <c r="M49" s="62">
        <v>13</v>
      </c>
      <c r="N49" s="62">
        <v>12</v>
      </c>
      <c r="O49" s="63">
        <v>11</v>
      </c>
      <c r="P49" s="46"/>
      <c r="Q49" s="46"/>
      <c r="R49" s="46"/>
      <c r="S49" s="46"/>
      <c r="T49" s="46"/>
      <c r="U49" s="46"/>
    </row>
    <row r="50" spans="1:21" ht="30.75" customHeight="1" x14ac:dyDescent="0.2">
      <c r="A50" s="46"/>
      <c r="B50" s="1188"/>
      <c r="C50" s="1189"/>
      <c r="D50" s="60"/>
      <c r="E50" s="1194" t="s">
        <v>15</v>
      </c>
      <c r="F50" s="1194"/>
      <c r="G50" s="1194"/>
      <c r="H50" s="1194"/>
      <c r="I50" s="1194"/>
      <c r="J50" s="1195"/>
      <c r="K50" s="61">
        <v>49</v>
      </c>
      <c r="L50" s="62">
        <v>42</v>
      </c>
      <c r="M50" s="62">
        <v>42</v>
      </c>
      <c r="N50" s="62">
        <v>42</v>
      </c>
      <c r="O50" s="63">
        <v>42</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488</v>
      </c>
      <c r="L51" s="62" t="s">
        <v>488</v>
      </c>
      <c r="M51" s="62">
        <v>0</v>
      </c>
      <c r="N51" s="62">
        <v>0</v>
      </c>
      <c r="O51" s="63" t="s">
        <v>488</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644</v>
      </c>
      <c r="L52" s="62">
        <v>663</v>
      </c>
      <c r="M52" s="62">
        <v>605</v>
      </c>
      <c r="N52" s="62">
        <v>549</v>
      </c>
      <c r="O52" s="63">
        <v>535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474</v>
      </c>
      <c r="L53" s="67">
        <v>503</v>
      </c>
      <c r="M53" s="67">
        <v>555</v>
      </c>
      <c r="N53" s="67">
        <v>423</v>
      </c>
      <c r="O53" s="68">
        <v>280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RDnRZ0VnON/6JfrECKeMQQrdHTf1AtUQ7H9uhBoxFYUWwZ8J+dbf/S9pacUDnjlf8KLsUfmatp/346Ax8KeTg==" saltValue="IyxTaK80t/iEV+k6YEr5a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BE2" sqref="BE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7" t="s">
        <v>30</v>
      </c>
      <c r="C41" s="1218"/>
      <c r="D41" s="103"/>
      <c r="E41" s="1223" t="s">
        <v>31</v>
      </c>
      <c r="F41" s="1223"/>
      <c r="G41" s="1223"/>
      <c r="H41" s="1224"/>
      <c r="I41" s="329">
        <v>5761</v>
      </c>
      <c r="J41" s="330">
        <v>5403</v>
      </c>
      <c r="K41" s="330">
        <v>4816</v>
      </c>
      <c r="L41" s="330">
        <v>4395</v>
      </c>
      <c r="M41" s="331">
        <v>4768</v>
      </c>
    </row>
    <row r="42" spans="2:13" ht="27.75" customHeight="1" x14ac:dyDescent="0.2">
      <c r="B42" s="1219"/>
      <c r="C42" s="1220"/>
      <c r="D42" s="104"/>
      <c r="E42" s="1225" t="s">
        <v>32</v>
      </c>
      <c r="F42" s="1225"/>
      <c r="G42" s="1225"/>
      <c r="H42" s="1226"/>
      <c r="I42" s="332">
        <v>413</v>
      </c>
      <c r="J42" s="333">
        <v>370</v>
      </c>
      <c r="K42" s="333">
        <v>328</v>
      </c>
      <c r="L42" s="333">
        <v>285</v>
      </c>
      <c r="M42" s="334">
        <v>243</v>
      </c>
    </row>
    <row r="43" spans="2:13" ht="27.75" customHeight="1" x14ac:dyDescent="0.2">
      <c r="B43" s="1219"/>
      <c r="C43" s="1220"/>
      <c r="D43" s="104"/>
      <c r="E43" s="1225" t="s">
        <v>33</v>
      </c>
      <c r="F43" s="1225"/>
      <c r="G43" s="1225"/>
      <c r="H43" s="1226"/>
      <c r="I43" s="332">
        <v>1842</v>
      </c>
      <c r="J43" s="333">
        <v>1686</v>
      </c>
      <c r="K43" s="333">
        <v>1643</v>
      </c>
      <c r="L43" s="333">
        <v>1647</v>
      </c>
      <c r="M43" s="334">
        <v>1496</v>
      </c>
    </row>
    <row r="44" spans="2:13" ht="27.75" customHeight="1" x14ac:dyDescent="0.2">
      <c r="B44" s="1219"/>
      <c r="C44" s="1220"/>
      <c r="D44" s="104"/>
      <c r="E44" s="1225" t="s">
        <v>34</v>
      </c>
      <c r="F44" s="1225"/>
      <c r="G44" s="1225"/>
      <c r="H44" s="1226"/>
      <c r="I44" s="332">
        <v>69</v>
      </c>
      <c r="J44" s="333">
        <v>62</v>
      </c>
      <c r="K44" s="333">
        <v>55</v>
      </c>
      <c r="L44" s="333">
        <v>51</v>
      </c>
      <c r="M44" s="334">
        <v>48</v>
      </c>
    </row>
    <row r="45" spans="2:13" ht="27.75" customHeight="1" x14ac:dyDescent="0.2">
      <c r="B45" s="1219"/>
      <c r="C45" s="1220"/>
      <c r="D45" s="104"/>
      <c r="E45" s="1225" t="s">
        <v>35</v>
      </c>
      <c r="F45" s="1225"/>
      <c r="G45" s="1225"/>
      <c r="H45" s="1226"/>
      <c r="I45" s="332">
        <v>805</v>
      </c>
      <c r="J45" s="333">
        <v>781</v>
      </c>
      <c r="K45" s="333">
        <v>797</v>
      </c>
      <c r="L45" s="333">
        <v>728</v>
      </c>
      <c r="M45" s="334">
        <v>785</v>
      </c>
    </row>
    <row r="46" spans="2:13" ht="27.75" customHeight="1" x14ac:dyDescent="0.2">
      <c r="B46" s="1219"/>
      <c r="C46" s="1220"/>
      <c r="D46" s="105"/>
      <c r="E46" s="1225" t="s">
        <v>36</v>
      </c>
      <c r="F46" s="1225"/>
      <c r="G46" s="1225"/>
      <c r="H46" s="1226"/>
      <c r="I46" s="332">
        <v>20</v>
      </c>
      <c r="J46" s="333">
        <v>10</v>
      </c>
      <c r="K46" s="333" t="s">
        <v>488</v>
      </c>
      <c r="L46" s="333" t="s">
        <v>488</v>
      </c>
      <c r="M46" s="334" t="s">
        <v>488</v>
      </c>
    </row>
    <row r="47" spans="2:13" ht="27.75" customHeight="1" x14ac:dyDescent="0.2">
      <c r="B47" s="1219"/>
      <c r="C47" s="1220"/>
      <c r="D47" s="106"/>
      <c r="E47" s="1227" t="s">
        <v>37</v>
      </c>
      <c r="F47" s="1228"/>
      <c r="G47" s="1228"/>
      <c r="H47" s="1229"/>
      <c r="I47" s="332" t="s">
        <v>488</v>
      </c>
      <c r="J47" s="333" t="s">
        <v>488</v>
      </c>
      <c r="K47" s="333" t="s">
        <v>488</v>
      </c>
      <c r="L47" s="333" t="s">
        <v>488</v>
      </c>
      <c r="M47" s="334" t="s">
        <v>488</v>
      </c>
    </row>
    <row r="48" spans="2:13" ht="27.75" customHeight="1" x14ac:dyDescent="0.2">
      <c r="B48" s="1219"/>
      <c r="C48" s="1220"/>
      <c r="D48" s="104"/>
      <c r="E48" s="1225" t="s">
        <v>38</v>
      </c>
      <c r="F48" s="1225"/>
      <c r="G48" s="1225"/>
      <c r="H48" s="1226"/>
      <c r="I48" s="332" t="s">
        <v>488</v>
      </c>
      <c r="J48" s="333" t="s">
        <v>488</v>
      </c>
      <c r="K48" s="333" t="s">
        <v>488</v>
      </c>
      <c r="L48" s="333" t="s">
        <v>488</v>
      </c>
      <c r="M48" s="334" t="s">
        <v>488</v>
      </c>
    </row>
    <row r="49" spans="2:13" ht="27.75" customHeight="1" x14ac:dyDescent="0.2">
      <c r="B49" s="1221"/>
      <c r="C49" s="1222"/>
      <c r="D49" s="104"/>
      <c r="E49" s="1225" t="s">
        <v>39</v>
      </c>
      <c r="F49" s="1225"/>
      <c r="G49" s="1225"/>
      <c r="H49" s="1226"/>
      <c r="I49" s="332" t="s">
        <v>488</v>
      </c>
      <c r="J49" s="333" t="s">
        <v>488</v>
      </c>
      <c r="K49" s="333" t="s">
        <v>488</v>
      </c>
      <c r="L49" s="333" t="s">
        <v>488</v>
      </c>
      <c r="M49" s="334" t="s">
        <v>488</v>
      </c>
    </row>
    <row r="50" spans="2:13" ht="27.75" customHeight="1" x14ac:dyDescent="0.2">
      <c r="B50" s="1230" t="s">
        <v>40</v>
      </c>
      <c r="C50" s="1231"/>
      <c r="D50" s="107"/>
      <c r="E50" s="1225" t="s">
        <v>41</v>
      </c>
      <c r="F50" s="1225"/>
      <c r="G50" s="1225"/>
      <c r="H50" s="1226"/>
      <c r="I50" s="332">
        <v>3091</v>
      </c>
      <c r="J50" s="333">
        <v>3606</v>
      </c>
      <c r="K50" s="333">
        <v>4206</v>
      </c>
      <c r="L50" s="333">
        <v>4156</v>
      </c>
      <c r="M50" s="334">
        <v>4780</v>
      </c>
    </row>
    <row r="51" spans="2:13" ht="27.75" customHeight="1" x14ac:dyDescent="0.2">
      <c r="B51" s="1219"/>
      <c r="C51" s="1220"/>
      <c r="D51" s="104"/>
      <c r="E51" s="1225" t="s">
        <v>42</v>
      </c>
      <c r="F51" s="1225"/>
      <c r="G51" s="1225"/>
      <c r="H51" s="1226"/>
      <c r="I51" s="332">
        <v>22</v>
      </c>
      <c r="J51" s="333">
        <v>15</v>
      </c>
      <c r="K51" s="333">
        <v>8</v>
      </c>
      <c r="L51" s="333">
        <v>6</v>
      </c>
      <c r="M51" s="334">
        <v>3</v>
      </c>
    </row>
    <row r="52" spans="2:13" ht="27.75" customHeight="1" x14ac:dyDescent="0.2">
      <c r="B52" s="1221"/>
      <c r="C52" s="1222"/>
      <c r="D52" s="104"/>
      <c r="E52" s="1225" t="s">
        <v>43</v>
      </c>
      <c r="F52" s="1225"/>
      <c r="G52" s="1225"/>
      <c r="H52" s="1226"/>
      <c r="I52" s="332">
        <v>5926</v>
      </c>
      <c r="J52" s="333">
        <v>5749</v>
      </c>
      <c r="K52" s="333">
        <v>5424</v>
      </c>
      <c r="L52" s="333">
        <v>5289</v>
      </c>
      <c r="M52" s="334">
        <v>5273</v>
      </c>
    </row>
    <row r="53" spans="2:13" ht="27.75" customHeight="1" thickBot="1" x14ac:dyDescent="0.25">
      <c r="B53" s="1232" t="s">
        <v>19</v>
      </c>
      <c r="C53" s="1233"/>
      <c r="D53" s="108"/>
      <c r="E53" s="1234" t="s">
        <v>44</v>
      </c>
      <c r="F53" s="1234"/>
      <c r="G53" s="1234"/>
      <c r="H53" s="1235"/>
      <c r="I53" s="335">
        <v>-128</v>
      </c>
      <c r="J53" s="336">
        <v>-1058</v>
      </c>
      <c r="K53" s="336">
        <v>-1999</v>
      </c>
      <c r="L53" s="336">
        <v>-2345</v>
      </c>
      <c r="M53" s="337">
        <v>-2717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9SVKb1TYNB8upe0SPzBFEM/aDFfLZxF4jZ4nO+31lZ9eziaEB23tj8v2RC0dTj53BIGKHfzf00JvFeeZH1wmAg==" saltValue="WxOuR35x0rtrCeQHRyZX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BE2" sqref="BE2"/>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44" t="s">
        <v>46</v>
      </c>
      <c r="D55" s="1244"/>
      <c r="E55" s="1245"/>
      <c r="F55" s="338">
        <v>1116</v>
      </c>
      <c r="G55" s="338">
        <v>1210</v>
      </c>
      <c r="H55" s="339">
        <v>1355</v>
      </c>
    </row>
    <row r="56" spans="2:8" ht="52.5" customHeight="1" x14ac:dyDescent="0.2">
      <c r="B56" s="120"/>
      <c r="C56" s="1246" t="s">
        <v>47</v>
      </c>
      <c r="D56" s="1246"/>
      <c r="E56" s="1247"/>
      <c r="F56" s="340">
        <v>365</v>
      </c>
      <c r="G56" s="340">
        <v>178</v>
      </c>
      <c r="H56" s="341">
        <v>305</v>
      </c>
    </row>
    <row r="57" spans="2:8" ht="53.25" customHeight="1" x14ac:dyDescent="0.2">
      <c r="B57" s="120"/>
      <c r="C57" s="1248" t="s">
        <v>48</v>
      </c>
      <c r="D57" s="1248"/>
      <c r="E57" s="1249"/>
      <c r="F57" s="342">
        <v>2378</v>
      </c>
      <c r="G57" s="342">
        <v>2421</v>
      </c>
      <c r="H57" s="343">
        <v>2818</v>
      </c>
    </row>
    <row r="58" spans="2:8" ht="45.75" customHeight="1" x14ac:dyDescent="0.2">
      <c r="B58" s="121"/>
      <c r="C58" s="1236" t="s">
        <v>569</v>
      </c>
      <c r="D58" s="1237"/>
      <c r="E58" s="1238"/>
      <c r="F58" s="344">
        <v>1739</v>
      </c>
      <c r="G58" s="344">
        <v>1768</v>
      </c>
      <c r="H58" s="345">
        <v>2155</v>
      </c>
    </row>
    <row r="59" spans="2:8" ht="45.75" customHeight="1" x14ac:dyDescent="0.2">
      <c r="B59" s="121"/>
      <c r="C59" s="1236" t="s">
        <v>565</v>
      </c>
      <c r="D59" s="1237"/>
      <c r="E59" s="1238"/>
      <c r="F59" s="344">
        <v>169</v>
      </c>
      <c r="G59" s="344">
        <v>191</v>
      </c>
      <c r="H59" s="345">
        <v>206</v>
      </c>
    </row>
    <row r="60" spans="2:8" ht="45.75" customHeight="1" x14ac:dyDescent="0.2">
      <c r="B60" s="121"/>
      <c r="C60" s="1236" t="s">
        <v>566</v>
      </c>
      <c r="D60" s="1237"/>
      <c r="E60" s="1238"/>
      <c r="F60" s="344">
        <v>145</v>
      </c>
      <c r="G60" s="344">
        <v>149</v>
      </c>
      <c r="H60" s="345">
        <v>146</v>
      </c>
    </row>
    <row r="61" spans="2:8" ht="45.75" customHeight="1" x14ac:dyDescent="0.2">
      <c r="B61" s="121"/>
      <c r="C61" s="1236" t="s">
        <v>567</v>
      </c>
      <c r="D61" s="1237"/>
      <c r="E61" s="1238"/>
      <c r="F61" s="344">
        <v>120</v>
      </c>
      <c r="G61" s="344">
        <v>113</v>
      </c>
      <c r="H61" s="345">
        <v>106</v>
      </c>
    </row>
    <row r="62" spans="2:8" ht="45.75" customHeight="1" thickBot="1" x14ac:dyDescent="0.25">
      <c r="B62" s="122"/>
      <c r="C62" s="1239" t="s">
        <v>568</v>
      </c>
      <c r="D62" s="1240"/>
      <c r="E62" s="1241"/>
      <c r="F62" s="346">
        <v>99</v>
      </c>
      <c r="G62" s="346">
        <v>89</v>
      </c>
      <c r="H62" s="347">
        <v>79</v>
      </c>
    </row>
    <row r="63" spans="2:8" ht="52.5" customHeight="1" thickBot="1" x14ac:dyDescent="0.25">
      <c r="B63" s="123"/>
      <c r="C63" s="1242" t="s">
        <v>49</v>
      </c>
      <c r="D63" s="1242"/>
      <c r="E63" s="1243"/>
      <c r="F63" s="348">
        <v>3859</v>
      </c>
      <c r="G63" s="348">
        <v>3809</v>
      </c>
      <c r="H63" s="349">
        <v>4478</v>
      </c>
    </row>
    <row r="64" spans="2:8" ht="13" x14ac:dyDescent="0.2"/>
  </sheetData>
  <sheetProtection algorithmName="SHA-512" hashValue="RVOQl/+k195+57grewwrxt2SDWeXLEqHYrlU9hcRj1zbiJERme/MnWBCqh9KJyrOTkxB3lpEtLYqBLiEoRX+EQ==" saltValue="plmYlgLKqxuWmR2yC5SI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2920-00BB-4B28-9A63-7940D72C4020}">
  <sheetPr>
    <pageSetUpPr fitToPage="1"/>
  </sheetPr>
  <dimension ref="A1:DE85"/>
  <sheetViews>
    <sheetView showGridLines="0" zoomScale="70" zoomScaleNormal="70" zoomScaleSheetLayoutView="55" workbookViewId="0">
      <selection activeCell="BB57" sqref="BB57:BO58"/>
    </sheetView>
  </sheetViews>
  <sheetFormatPr defaultColWidth="0" defaultRowHeight="0" customHeight="1" zeroHeight="1" x14ac:dyDescent="0.2"/>
  <cols>
    <col min="1" max="1" width="6.36328125" style="242" customWidth="1"/>
    <col min="2" max="107" width="2.453125" style="242" customWidth="1"/>
    <col min="108" max="108" width="6.08984375" style="248" customWidth="1"/>
    <col min="109" max="109" width="5.90625" style="246" customWidth="1"/>
    <col min="110" max="16384" width="8.6328125" style="242" hidden="1"/>
  </cols>
  <sheetData>
    <row r="1" spans="1:109" ht="42.75" customHeight="1" x14ac:dyDescent="0.2">
      <c r="A1" s="376"/>
      <c r="B1" s="375"/>
      <c r="DD1" s="242"/>
      <c r="DE1" s="242"/>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2"/>
      <c r="DE2" s="242"/>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2"/>
      <c r="DE3" s="242"/>
    </row>
    <row r="4" spans="1:109" s="240"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0"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0"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0"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0"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0"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0"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0"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0"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0"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0"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0" customFormat="1" ht="13" x14ac:dyDescent="0.2">
      <c r="A15" s="242"/>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0" customFormat="1" ht="13" x14ac:dyDescent="0.2">
      <c r="A16" s="242"/>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0" customFormat="1" ht="13" x14ac:dyDescent="0.2">
      <c r="A17" s="242"/>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0" customFormat="1" ht="13" x14ac:dyDescent="0.2">
      <c r="A18" s="242"/>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2"/>
      <c r="DE19" s="242"/>
    </row>
    <row r="20" spans="1:109" ht="13" x14ac:dyDescent="0.2">
      <c r="DD20" s="242"/>
      <c r="DE20" s="242"/>
    </row>
    <row r="21" spans="1:109" ht="17.25" customHeight="1" x14ac:dyDescent="0.2">
      <c r="B21" s="373"/>
      <c r="C21" s="244"/>
      <c r="D21" s="244"/>
      <c r="E21" s="244"/>
      <c r="F21" s="244"/>
      <c r="G21" s="244"/>
      <c r="H21" s="244"/>
      <c r="I21" s="244"/>
      <c r="J21" s="244"/>
      <c r="K21" s="244"/>
      <c r="L21" s="244"/>
      <c r="M21" s="244"/>
      <c r="N21" s="372"/>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372"/>
      <c r="AU21" s="244"/>
      <c r="AV21" s="244"/>
      <c r="AW21" s="244"/>
      <c r="AX21" s="244"/>
      <c r="AY21" s="244"/>
      <c r="AZ21" s="244"/>
      <c r="BA21" s="244"/>
      <c r="BB21" s="244"/>
      <c r="BC21" s="244"/>
      <c r="BD21" s="244"/>
      <c r="BE21" s="244"/>
      <c r="BF21" s="372"/>
      <c r="BG21" s="244"/>
      <c r="BH21" s="244"/>
      <c r="BI21" s="244"/>
      <c r="BJ21" s="244"/>
      <c r="BK21" s="244"/>
      <c r="BL21" s="244"/>
      <c r="BM21" s="244"/>
      <c r="BN21" s="244"/>
      <c r="BO21" s="244"/>
      <c r="BP21" s="244"/>
      <c r="BQ21" s="244"/>
      <c r="BR21" s="372"/>
      <c r="BS21" s="244"/>
      <c r="BT21" s="244"/>
      <c r="BU21" s="244"/>
      <c r="BV21" s="244"/>
      <c r="BW21" s="244"/>
      <c r="BX21" s="244"/>
      <c r="BY21" s="244"/>
      <c r="BZ21" s="244"/>
      <c r="CA21" s="244"/>
      <c r="CB21" s="244"/>
      <c r="CC21" s="244"/>
      <c r="CD21" s="372"/>
      <c r="CE21" s="244"/>
      <c r="CF21" s="244"/>
      <c r="CG21" s="244"/>
      <c r="CH21" s="244"/>
      <c r="CI21" s="244"/>
      <c r="CJ21" s="244"/>
      <c r="CK21" s="244"/>
      <c r="CL21" s="244"/>
      <c r="CM21" s="244"/>
      <c r="CN21" s="244"/>
      <c r="CO21" s="244"/>
      <c r="CP21" s="372"/>
      <c r="CQ21" s="244"/>
      <c r="CR21" s="244"/>
      <c r="CS21" s="244"/>
      <c r="CT21" s="244"/>
      <c r="CU21" s="244"/>
      <c r="CV21" s="244"/>
      <c r="CW21" s="244"/>
      <c r="CX21" s="244"/>
      <c r="CY21" s="244"/>
      <c r="CZ21" s="244"/>
      <c r="DA21" s="244"/>
      <c r="DB21" s="372"/>
      <c r="DC21" s="244"/>
      <c r="DD21" s="245"/>
      <c r="DE21" s="242"/>
    </row>
    <row r="22" spans="1:109" ht="17.25" customHeight="1" x14ac:dyDescent="0.2">
      <c r="B22" s="246"/>
    </row>
    <row r="23" spans="1:109" ht="13" x14ac:dyDescent="0.2">
      <c r="B23" s="246"/>
    </row>
    <row r="24" spans="1:109" ht="13" x14ac:dyDescent="0.2">
      <c r="B24" s="246"/>
    </row>
    <row r="25" spans="1:109" ht="13" x14ac:dyDescent="0.2">
      <c r="B25" s="246"/>
    </row>
    <row r="26" spans="1:109" ht="13" x14ac:dyDescent="0.2">
      <c r="B26" s="246"/>
    </row>
    <row r="27" spans="1:109" ht="13" x14ac:dyDescent="0.2">
      <c r="B27" s="246"/>
    </row>
    <row r="28" spans="1:109" ht="13" x14ac:dyDescent="0.2">
      <c r="B28" s="246"/>
    </row>
    <row r="29" spans="1:109" ht="13" x14ac:dyDescent="0.2">
      <c r="B29" s="246"/>
    </row>
    <row r="30" spans="1:109" ht="13" x14ac:dyDescent="0.2">
      <c r="B30" s="246"/>
    </row>
    <row r="31" spans="1:109" ht="13" x14ac:dyDescent="0.2">
      <c r="B31" s="246"/>
    </row>
    <row r="32" spans="1:109" ht="13" x14ac:dyDescent="0.2">
      <c r="B32" s="246"/>
    </row>
    <row r="33" spans="2:109" ht="13" x14ac:dyDescent="0.2">
      <c r="B33" s="246"/>
    </row>
    <row r="34" spans="2:109" ht="13" x14ac:dyDescent="0.2">
      <c r="B34" s="246"/>
    </row>
    <row r="35" spans="2:109" ht="13" x14ac:dyDescent="0.2">
      <c r="B35" s="246"/>
    </row>
    <row r="36" spans="2:109" ht="13" x14ac:dyDescent="0.2">
      <c r="B36" s="246"/>
    </row>
    <row r="37" spans="2:109" ht="13" x14ac:dyDescent="0.2">
      <c r="B37" s="246"/>
    </row>
    <row r="38" spans="2:109" ht="13" x14ac:dyDescent="0.2">
      <c r="B38" s="246"/>
    </row>
    <row r="39" spans="2:109" ht="13" x14ac:dyDescent="0.2">
      <c r="B39" s="327"/>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328"/>
    </row>
    <row r="40" spans="2:109" ht="13" x14ac:dyDescent="0.2">
      <c r="B40" s="364"/>
      <c r="DD40" s="364"/>
      <c r="DE40" s="242"/>
    </row>
    <row r="41" spans="2:109" ht="16.5" x14ac:dyDescent="0.2">
      <c r="B41" s="243" t="s">
        <v>578</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5"/>
    </row>
    <row r="42" spans="2:109" ht="13" x14ac:dyDescent="0.2">
      <c r="B42" s="246"/>
      <c r="G42" s="361"/>
      <c r="I42" s="360"/>
      <c r="J42" s="360"/>
      <c r="K42" s="360"/>
      <c r="AM42" s="361"/>
      <c r="AN42" s="361" t="s">
        <v>575</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6"/>
      <c r="AN43" s="390" t="s">
        <v>579</v>
      </c>
      <c r="AO43" s="391"/>
      <c r="AP43" s="391"/>
      <c r="AQ43" s="391"/>
      <c r="AR43" s="391"/>
      <c r="AS43" s="391"/>
      <c r="AT43" s="391"/>
      <c r="AU43" s="391"/>
      <c r="AV43" s="391"/>
      <c r="AW43" s="391"/>
      <c r="AX43" s="391"/>
      <c r="AY43" s="391"/>
      <c r="AZ43" s="391"/>
      <c r="BA43" s="391"/>
      <c r="BB43" s="391"/>
      <c r="BC43" s="391"/>
      <c r="BD43" s="391"/>
      <c r="BE43" s="391"/>
      <c r="BF43" s="391"/>
      <c r="BG43" s="391"/>
      <c r="BH43" s="391"/>
      <c r="BI43" s="391"/>
      <c r="BJ43" s="391"/>
      <c r="BK43" s="391"/>
      <c r="BL43" s="391"/>
      <c r="BM43" s="391"/>
      <c r="BN43" s="391"/>
      <c r="BO43" s="391"/>
      <c r="BP43" s="391"/>
      <c r="BQ43" s="391"/>
      <c r="BR43" s="391"/>
      <c r="BS43" s="391"/>
      <c r="BT43" s="391"/>
      <c r="BU43" s="391"/>
      <c r="BV43" s="391"/>
      <c r="BW43" s="391"/>
      <c r="BX43" s="391"/>
      <c r="BY43" s="391"/>
      <c r="BZ43" s="391"/>
      <c r="CA43" s="391"/>
      <c r="CB43" s="391"/>
      <c r="CC43" s="391"/>
      <c r="CD43" s="391"/>
      <c r="CE43" s="391"/>
      <c r="CF43" s="391"/>
      <c r="CG43" s="391"/>
      <c r="CH43" s="391"/>
      <c r="CI43" s="391"/>
      <c r="CJ43" s="391"/>
      <c r="CK43" s="391"/>
      <c r="CL43" s="391"/>
      <c r="CM43" s="391"/>
      <c r="CN43" s="391"/>
      <c r="CO43" s="391"/>
      <c r="CP43" s="391"/>
      <c r="CQ43" s="391"/>
      <c r="CR43" s="391"/>
      <c r="CS43" s="391"/>
      <c r="CT43" s="391"/>
      <c r="CU43" s="391"/>
      <c r="CV43" s="391"/>
      <c r="CW43" s="391"/>
      <c r="CX43" s="391"/>
      <c r="CY43" s="391"/>
      <c r="CZ43" s="391"/>
      <c r="DA43" s="391"/>
      <c r="DB43" s="391"/>
      <c r="DC43" s="392"/>
    </row>
    <row r="44" spans="2:109" ht="13" x14ac:dyDescent="0.2">
      <c r="B44" s="246"/>
      <c r="AN44" s="393"/>
      <c r="AO44" s="394"/>
      <c r="AP44" s="394"/>
      <c r="AQ44" s="394"/>
      <c r="AR44" s="394"/>
      <c r="AS44" s="394"/>
      <c r="AT44" s="394"/>
      <c r="AU44" s="394"/>
      <c r="AV44" s="394"/>
      <c r="AW44" s="394"/>
      <c r="AX44" s="394"/>
      <c r="AY44" s="394"/>
      <c r="AZ44" s="394"/>
      <c r="BA44" s="394"/>
      <c r="BB44" s="394"/>
      <c r="BC44" s="394"/>
      <c r="BD44" s="394"/>
      <c r="BE44" s="394"/>
      <c r="BF44" s="394"/>
      <c r="BG44" s="394"/>
      <c r="BH44" s="394"/>
      <c r="BI44" s="394"/>
      <c r="BJ44" s="394"/>
      <c r="BK44" s="394"/>
      <c r="BL44" s="394"/>
      <c r="BM44" s="394"/>
      <c r="BN44" s="394"/>
      <c r="BO44" s="394"/>
      <c r="BP44" s="394"/>
      <c r="BQ44" s="394"/>
      <c r="BR44" s="394"/>
      <c r="BS44" s="394"/>
      <c r="BT44" s="394"/>
      <c r="BU44" s="394"/>
      <c r="BV44" s="394"/>
      <c r="BW44" s="394"/>
      <c r="BX44" s="394"/>
      <c r="BY44" s="394"/>
      <c r="BZ44" s="394"/>
      <c r="CA44" s="394"/>
      <c r="CB44" s="394"/>
      <c r="CC44" s="394"/>
      <c r="CD44" s="394"/>
      <c r="CE44" s="394"/>
      <c r="CF44" s="394"/>
      <c r="CG44" s="394"/>
      <c r="CH44" s="394"/>
      <c r="CI44" s="394"/>
      <c r="CJ44" s="394"/>
      <c r="CK44" s="394"/>
      <c r="CL44" s="394"/>
      <c r="CM44" s="394"/>
      <c r="CN44" s="394"/>
      <c r="CO44" s="394"/>
      <c r="CP44" s="394"/>
      <c r="CQ44" s="394"/>
      <c r="CR44" s="394"/>
      <c r="CS44" s="394"/>
      <c r="CT44" s="394"/>
      <c r="CU44" s="394"/>
      <c r="CV44" s="394"/>
      <c r="CW44" s="394"/>
      <c r="CX44" s="394"/>
      <c r="CY44" s="394"/>
      <c r="CZ44" s="394"/>
      <c r="DA44" s="394"/>
      <c r="DB44" s="394"/>
      <c r="DC44" s="395"/>
    </row>
    <row r="45" spans="2:109" ht="13" x14ac:dyDescent="0.2">
      <c r="B45" s="246"/>
      <c r="AN45" s="393"/>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5"/>
    </row>
    <row r="46" spans="2:109" ht="13" x14ac:dyDescent="0.2">
      <c r="B46" s="246"/>
      <c r="AN46" s="393"/>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5"/>
    </row>
    <row r="47" spans="2:109" ht="13" x14ac:dyDescent="0.2">
      <c r="B47" s="246"/>
      <c r="AN47" s="396"/>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8"/>
    </row>
    <row r="48" spans="2:109" ht="13" x14ac:dyDescent="0.2">
      <c r="B48" s="246"/>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6"/>
      <c r="AN49" s="242" t="s">
        <v>574</v>
      </c>
    </row>
    <row r="50" spans="1:109" ht="13" x14ac:dyDescent="0.2">
      <c r="B50" s="246"/>
      <c r="G50" s="380"/>
      <c r="H50" s="380"/>
      <c r="I50" s="380"/>
      <c r="J50" s="380"/>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4" t="s">
        <v>526</v>
      </c>
      <c r="BQ50" s="384"/>
      <c r="BR50" s="384"/>
      <c r="BS50" s="384"/>
      <c r="BT50" s="384"/>
      <c r="BU50" s="384"/>
      <c r="BV50" s="384"/>
      <c r="BW50" s="384"/>
      <c r="BX50" s="384" t="s">
        <v>527</v>
      </c>
      <c r="BY50" s="384"/>
      <c r="BZ50" s="384"/>
      <c r="CA50" s="384"/>
      <c r="CB50" s="384"/>
      <c r="CC50" s="384"/>
      <c r="CD50" s="384"/>
      <c r="CE50" s="384"/>
      <c r="CF50" s="384" t="s">
        <v>528</v>
      </c>
      <c r="CG50" s="384"/>
      <c r="CH50" s="384"/>
      <c r="CI50" s="384"/>
      <c r="CJ50" s="384"/>
      <c r="CK50" s="384"/>
      <c r="CL50" s="384"/>
      <c r="CM50" s="384"/>
      <c r="CN50" s="384" t="s">
        <v>529</v>
      </c>
      <c r="CO50" s="384"/>
      <c r="CP50" s="384"/>
      <c r="CQ50" s="384"/>
      <c r="CR50" s="384"/>
      <c r="CS50" s="384"/>
      <c r="CT50" s="384"/>
      <c r="CU50" s="384"/>
      <c r="CV50" s="384" t="s">
        <v>530</v>
      </c>
      <c r="CW50" s="384"/>
      <c r="CX50" s="384"/>
      <c r="CY50" s="384"/>
      <c r="CZ50" s="384"/>
      <c r="DA50" s="384"/>
      <c r="DB50" s="384"/>
      <c r="DC50" s="384"/>
    </row>
    <row r="51" spans="1:109" ht="13.5" customHeight="1" x14ac:dyDescent="0.2">
      <c r="B51" s="246"/>
      <c r="G51" s="388"/>
      <c r="H51" s="388"/>
      <c r="I51" s="389"/>
      <c r="J51" s="389"/>
      <c r="K51" s="378"/>
      <c r="L51" s="378"/>
      <c r="M51" s="378"/>
      <c r="N51" s="378"/>
      <c r="AM51" s="352"/>
      <c r="AN51" s="379" t="s">
        <v>573</v>
      </c>
      <c r="AO51" s="379"/>
      <c r="AP51" s="379"/>
      <c r="AQ51" s="379"/>
      <c r="AR51" s="379"/>
      <c r="AS51" s="379"/>
      <c r="AT51" s="379"/>
      <c r="AU51" s="379"/>
      <c r="AV51" s="379"/>
      <c r="AW51" s="379"/>
      <c r="AX51" s="379"/>
      <c r="AY51" s="379"/>
      <c r="AZ51" s="379"/>
      <c r="BA51" s="379"/>
      <c r="BB51" s="379" t="s">
        <v>571</v>
      </c>
      <c r="BC51" s="379"/>
      <c r="BD51" s="379"/>
      <c r="BE51" s="379"/>
      <c r="BF51" s="379"/>
      <c r="BG51" s="379"/>
      <c r="BH51" s="379"/>
      <c r="BI51" s="379"/>
      <c r="BJ51" s="379"/>
      <c r="BK51" s="379"/>
      <c r="BL51" s="379"/>
      <c r="BM51" s="379"/>
      <c r="BN51" s="379"/>
      <c r="BO51" s="379"/>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6"/>
      <c r="G52" s="388"/>
      <c r="H52" s="388"/>
      <c r="I52" s="389"/>
      <c r="J52" s="389"/>
      <c r="K52" s="378"/>
      <c r="L52" s="378"/>
      <c r="M52" s="378"/>
      <c r="N52" s="378"/>
      <c r="AM52" s="352"/>
      <c r="AN52" s="379"/>
      <c r="AO52" s="379"/>
      <c r="AP52" s="379"/>
      <c r="AQ52" s="379"/>
      <c r="AR52" s="379"/>
      <c r="AS52" s="379"/>
      <c r="AT52" s="379"/>
      <c r="AU52" s="379"/>
      <c r="AV52" s="379"/>
      <c r="AW52" s="379"/>
      <c r="AX52" s="379"/>
      <c r="AY52" s="379"/>
      <c r="AZ52" s="379"/>
      <c r="BA52" s="379"/>
      <c r="BB52" s="379"/>
      <c r="BC52" s="379"/>
      <c r="BD52" s="379"/>
      <c r="BE52" s="379"/>
      <c r="BF52" s="379"/>
      <c r="BG52" s="379"/>
      <c r="BH52" s="379"/>
      <c r="BI52" s="379"/>
      <c r="BJ52" s="379"/>
      <c r="BK52" s="379"/>
      <c r="BL52" s="379"/>
      <c r="BM52" s="379"/>
      <c r="BN52" s="379"/>
      <c r="BO52" s="379"/>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60"/>
      <c r="B53" s="246"/>
      <c r="G53" s="388"/>
      <c r="H53" s="388"/>
      <c r="I53" s="380"/>
      <c r="J53" s="380"/>
      <c r="K53" s="378"/>
      <c r="L53" s="378"/>
      <c r="M53" s="378"/>
      <c r="N53" s="378"/>
      <c r="AM53" s="352"/>
      <c r="AN53" s="379"/>
      <c r="AO53" s="379"/>
      <c r="AP53" s="379"/>
      <c r="AQ53" s="379"/>
      <c r="AR53" s="379"/>
      <c r="AS53" s="379"/>
      <c r="AT53" s="379"/>
      <c r="AU53" s="379"/>
      <c r="AV53" s="379"/>
      <c r="AW53" s="379"/>
      <c r="AX53" s="379"/>
      <c r="AY53" s="379"/>
      <c r="AZ53" s="379"/>
      <c r="BA53" s="379"/>
      <c r="BB53" s="379" t="s">
        <v>577</v>
      </c>
      <c r="BC53" s="379"/>
      <c r="BD53" s="379"/>
      <c r="BE53" s="379"/>
      <c r="BF53" s="379"/>
      <c r="BG53" s="379"/>
      <c r="BH53" s="379"/>
      <c r="BI53" s="379"/>
      <c r="BJ53" s="379"/>
      <c r="BK53" s="379"/>
      <c r="BL53" s="379"/>
      <c r="BM53" s="379"/>
      <c r="BN53" s="379"/>
      <c r="BO53" s="379"/>
      <c r="BP53" s="377">
        <v>60.6</v>
      </c>
      <c r="BQ53" s="377"/>
      <c r="BR53" s="377"/>
      <c r="BS53" s="377"/>
      <c r="BT53" s="377"/>
      <c r="BU53" s="377"/>
      <c r="BV53" s="377"/>
      <c r="BW53" s="377"/>
      <c r="BX53" s="377">
        <v>61.8</v>
      </c>
      <c r="BY53" s="377"/>
      <c r="BZ53" s="377"/>
      <c r="CA53" s="377"/>
      <c r="CB53" s="377"/>
      <c r="CC53" s="377"/>
      <c r="CD53" s="377"/>
      <c r="CE53" s="377"/>
      <c r="CF53" s="377">
        <v>63.2</v>
      </c>
      <c r="CG53" s="377"/>
      <c r="CH53" s="377"/>
      <c r="CI53" s="377"/>
      <c r="CJ53" s="377"/>
      <c r="CK53" s="377"/>
      <c r="CL53" s="377"/>
      <c r="CM53" s="377"/>
      <c r="CN53" s="377">
        <v>63.8</v>
      </c>
      <c r="CO53" s="377"/>
      <c r="CP53" s="377"/>
      <c r="CQ53" s="377"/>
      <c r="CR53" s="377"/>
      <c r="CS53" s="377"/>
      <c r="CT53" s="377"/>
      <c r="CU53" s="377"/>
      <c r="CV53" s="377">
        <v>65</v>
      </c>
      <c r="CW53" s="377"/>
      <c r="CX53" s="377"/>
      <c r="CY53" s="377"/>
      <c r="CZ53" s="377"/>
      <c r="DA53" s="377"/>
      <c r="DB53" s="377"/>
      <c r="DC53" s="377"/>
    </row>
    <row r="54" spans="1:109" ht="13" x14ac:dyDescent="0.2">
      <c r="A54" s="360"/>
      <c r="B54" s="246"/>
      <c r="G54" s="388"/>
      <c r="H54" s="388"/>
      <c r="I54" s="380"/>
      <c r="J54" s="380"/>
      <c r="K54" s="378"/>
      <c r="L54" s="378"/>
      <c r="M54" s="378"/>
      <c r="N54" s="378"/>
      <c r="AM54" s="352"/>
      <c r="AN54" s="379"/>
      <c r="AO54" s="379"/>
      <c r="AP54" s="379"/>
      <c r="AQ54" s="379"/>
      <c r="AR54" s="379"/>
      <c r="AS54" s="379"/>
      <c r="AT54" s="379"/>
      <c r="AU54" s="379"/>
      <c r="AV54" s="379"/>
      <c r="AW54" s="379"/>
      <c r="AX54" s="379"/>
      <c r="AY54" s="379"/>
      <c r="AZ54" s="379"/>
      <c r="BA54" s="379"/>
      <c r="BB54" s="379"/>
      <c r="BC54" s="379"/>
      <c r="BD54" s="379"/>
      <c r="BE54" s="379"/>
      <c r="BF54" s="379"/>
      <c r="BG54" s="379"/>
      <c r="BH54" s="379"/>
      <c r="BI54" s="379"/>
      <c r="BJ54" s="379"/>
      <c r="BK54" s="379"/>
      <c r="BL54" s="379"/>
      <c r="BM54" s="379"/>
      <c r="BN54" s="379"/>
      <c r="BO54" s="379"/>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60"/>
      <c r="B55" s="246"/>
      <c r="G55" s="380"/>
      <c r="H55" s="380"/>
      <c r="I55" s="380"/>
      <c r="J55" s="380"/>
      <c r="K55" s="378"/>
      <c r="L55" s="378"/>
      <c r="M55" s="378"/>
      <c r="N55" s="378"/>
      <c r="AN55" s="384" t="s">
        <v>572</v>
      </c>
      <c r="AO55" s="384"/>
      <c r="AP55" s="384"/>
      <c r="AQ55" s="384"/>
      <c r="AR55" s="384"/>
      <c r="AS55" s="384"/>
      <c r="AT55" s="384"/>
      <c r="AU55" s="384"/>
      <c r="AV55" s="384"/>
      <c r="AW55" s="384"/>
      <c r="AX55" s="384"/>
      <c r="AY55" s="384"/>
      <c r="AZ55" s="384"/>
      <c r="BA55" s="384"/>
      <c r="BB55" s="379" t="s">
        <v>571</v>
      </c>
      <c r="BC55" s="379"/>
      <c r="BD55" s="379"/>
      <c r="BE55" s="379"/>
      <c r="BF55" s="379"/>
      <c r="BG55" s="379"/>
      <c r="BH55" s="379"/>
      <c r="BI55" s="379"/>
      <c r="BJ55" s="379"/>
      <c r="BK55" s="379"/>
      <c r="BL55" s="379"/>
      <c r="BM55" s="379"/>
      <c r="BN55" s="379"/>
      <c r="BO55" s="379"/>
      <c r="BP55" s="377">
        <v>23.5</v>
      </c>
      <c r="BQ55" s="377"/>
      <c r="BR55" s="377"/>
      <c r="BS55" s="377"/>
      <c r="BT55" s="377"/>
      <c r="BU55" s="377"/>
      <c r="BV55" s="377"/>
      <c r="BW55" s="377"/>
      <c r="BX55" s="377">
        <v>8.5</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60"/>
      <c r="B56" s="246"/>
      <c r="G56" s="380"/>
      <c r="H56" s="380"/>
      <c r="I56" s="380"/>
      <c r="J56" s="380"/>
      <c r="K56" s="378"/>
      <c r="L56" s="378"/>
      <c r="M56" s="378"/>
      <c r="N56" s="378"/>
      <c r="AN56" s="384"/>
      <c r="AO56" s="384"/>
      <c r="AP56" s="384"/>
      <c r="AQ56" s="384"/>
      <c r="AR56" s="384"/>
      <c r="AS56" s="384"/>
      <c r="AT56" s="384"/>
      <c r="AU56" s="384"/>
      <c r="AV56" s="384"/>
      <c r="AW56" s="384"/>
      <c r="AX56" s="384"/>
      <c r="AY56" s="384"/>
      <c r="AZ56" s="384"/>
      <c r="BA56" s="384"/>
      <c r="BB56" s="379"/>
      <c r="BC56" s="379"/>
      <c r="BD56" s="379"/>
      <c r="BE56" s="379"/>
      <c r="BF56" s="379"/>
      <c r="BG56" s="379"/>
      <c r="BH56" s="379"/>
      <c r="BI56" s="379"/>
      <c r="BJ56" s="379"/>
      <c r="BK56" s="379"/>
      <c r="BL56" s="379"/>
      <c r="BM56" s="379"/>
      <c r="BN56" s="379"/>
      <c r="BO56" s="379"/>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 x14ac:dyDescent="0.2">
      <c r="B57" s="365"/>
      <c r="G57" s="380"/>
      <c r="H57" s="380"/>
      <c r="I57" s="382"/>
      <c r="J57" s="382"/>
      <c r="K57" s="378"/>
      <c r="L57" s="378"/>
      <c r="M57" s="378"/>
      <c r="N57" s="378"/>
      <c r="AM57" s="242"/>
      <c r="AN57" s="384"/>
      <c r="AO57" s="384"/>
      <c r="AP57" s="384"/>
      <c r="AQ57" s="384"/>
      <c r="AR57" s="384"/>
      <c r="AS57" s="384"/>
      <c r="AT57" s="384"/>
      <c r="AU57" s="384"/>
      <c r="AV57" s="384"/>
      <c r="AW57" s="384"/>
      <c r="AX57" s="384"/>
      <c r="AY57" s="384"/>
      <c r="AZ57" s="384"/>
      <c r="BA57" s="384"/>
      <c r="BB57" s="379" t="s">
        <v>577</v>
      </c>
      <c r="BC57" s="379"/>
      <c r="BD57" s="379"/>
      <c r="BE57" s="379"/>
      <c r="BF57" s="379"/>
      <c r="BG57" s="379"/>
      <c r="BH57" s="379"/>
      <c r="BI57" s="379"/>
      <c r="BJ57" s="379"/>
      <c r="BK57" s="379"/>
      <c r="BL57" s="379"/>
      <c r="BM57" s="379"/>
      <c r="BN57" s="379"/>
      <c r="BO57" s="379"/>
      <c r="BP57" s="377">
        <v>62</v>
      </c>
      <c r="BQ57" s="377"/>
      <c r="BR57" s="377"/>
      <c r="BS57" s="377"/>
      <c r="BT57" s="377"/>
      <c r="BU57" s="377"/>
      <c r="BV57" s="377"/>
      <c r="BW57" s="377"/>
      <c r="BX57" s="377">
        <v>61.6</v>
      </c>
      <c r="BY57" s="377"/>
      <c r="BZ57" s="377"/>
      <c r="CA57" s="377"/>
      <c r="CB57" s="377"/>
      <c r="CC57" s="377"/>
      <c r="CD57" s="377"/>
      <c r="CE57" s="377"/>
      <c r="CF57" s="377">
        <v>63</v>
      </c>
      <c r="CG57" s="377"/>
      <c r="CH57" s="377"/>
      <c r="CI57" s="377"/>
      <c r="CJ57" s="377"/>
      <c r="CK57" s="377"/>
      <c r="CL57" s="377"/>
      <c r="CM57" s="377"/>
      <c r="CN57" s="377">
        <v>63.9</v>
      </c>
      <c r="CO57" s="377"/>
      <c r="CP57" s="377"/>
      <c r="CQ57" s="377"/>
      <c r="CR57" s="377"/>
      <c r="CS57" s="377"/>
      <c r="CT57" s="377"/>
      <c r="CU57" s="377"/>
      <c r="CV57" s="377">
        <v>64.2</v>
      </c>
      <c r="CW57" s="377"/>
      <c r="CX57" s="377"/>
      <c r="CY57" s="377"/>
      <c r="CZ57" s="377"/>
      <c r="DA57" s="377"/>
      <c r="DB57" s="377"/>
      <c r="DC57" s="377"/>
      <c r="DD57" s="370"/>
      <c r="DE57" s="365"/>
    </row>
    <row r="58" spans="1:109" s="360" customFormat="1" ht="13" x14ac:dyDescent="0.2">
      <c r="A58" s="242"/>
      <c r="B58" s="365"/>
      <c r="G58" s="380"/>
      <c r="H58" s="380"/>
      <c r="I58" s="382"/>
      <c r="J58" s="382"/>
      <c r="K58" s="378"/>
      <c r="L58" s="378"/>
      <c r="M58" s="378"/>
      <c r="N58" s="378"/>
      <c r="AM58" s="242"/>
      <c r="AN58" s="384"/>
      <c r="AO58" s="384"/>
      <c r="AP58" s="384"/>
      <c r="AQ58" s="384"/>
      <c r="AR58" s="384"/>
      <c r="AS58" s="384"/>
      <c r="AT58" s="384"/>
      <c r="AU58" s="384"/>
      <c r="AV58" s="384"/>
      <c r="AW58" s="384"/>
      <c r="AX58" s="384"/>
      <c r="AY58" s="384"/>
      <c r="AZ58" s="384"/>
      <c r="BA58" s="384"/>
      <c r="BB58" s="379"/>
      <c r="BC58" s="379"/>
      <c r="BD58" s="379"/>
      <c r="BE58" s="379"/>
      <c r="BF58" s="379"/>
      <c r="BG58" s="379"/>
      <c r="BH58" s="379"/>
      <c r="BI58" s="379"/>
      <c r="BJ58" s="379"/>
      <c r="BK58" s="379"/>
      <c r="BL58" s="379"/>
      <c r="BM58" s="379"/>
      <c r="BN58" s="379"/>
      <c r="BO58" s="379"/>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 x14ac:dyDescent="0.2">
      <c r="A59" s="242"/>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2"/>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2"/>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2"/>
    </row>
    <row r="63" spans="1:109" ht="16.5" x14ac:dyDescent="0.2">
      <c r="B63" s="299" t="s">
        <v>576</v>
      </c>
    </row>
    <row r="64" spans="1:109" ht="13" x14ac:dyDescent="0.2">
      <c r="B64" s="246"/>
      <c r="G64" s="361"/>
      <c r="I64" s="363"/>
      <c r="J64" s="363"/>
      <c r="K64" s="363"/>
      <c r="L64" s="363"/>
      <c r="M64" s="363"/>
      <c r="N64" s="362"/>
      <c r="AM64" s="361"/>
      <c r="AN64" s="361" t="s">
        <v>575</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6"/>
      <c r="AN65" s="390" t="s">
        <v>580</v>
      </c>
      <c r="AO65" s="391"/>
      <c r="AP65" s="391"/>
      <c r="AQ65" s="391"/>
      <c r="AR65" s="391"/>
      <c r="AS65" s="391"/>
      <c r="AT65" s="391"/>
      <c r="AU65" s="391"/>
      <c r="AV65" s="391"/>
      <c r="AW65" s="391"/>
      <c r="AX65" s="391"/>
      <c r="AY65" s="391"/>
      <c r="AZ65" s="391"/>
      <c r="BA65" s="391"/>
      <c r="BB65" s="391"/>
      <c r="BC65" s="391"/>
      <c r="BD65" s="391"/>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91"/>
      <c r="CN65" s="391"/>
      <c r="CO65" s="391"/>
      <c r="CP65" s="391"/>
      <c r="CQ65" s="391"/>
      <c r="CR65" s="391"/>
      <c r="CS65" s="391"/>
      <c r="CT65" s="391"/>
      <c r="CU65" s="391"/>
      <c r="CV65" s="391"/>
      <c r="CW65" s="391"/>
      <c r="CX65" s="391"/>
      <c r="CY65" s="391"/>
      <c r="CZ65" s="391"/>
      <c r="DA65" s="391"/>
      <c r="DB65" s="391"/>
      <c r="DC65" s="392"/>
    </row>
    <row r="66" spans="2:107" ht="13" x14ac:dyDescent="0.2">
      <c r="B66" s="246"/>
      <c r="AN66" s="393"/>
      <c r="AO66" s="394"/>
      <c r="AP66" s="394"/>
      <c r="AQ66" s="394"/>
      <c r="AR66" s="394"/>
      <c r="AS66" s="394"/>
      <c r="AT66" s="394"/>
      <c r="AU66" s="394"/>
      <c r="AV66" s="394"/>
      <c r="AW66" s="394"/>
      <c r="AX66" s="394"/>
      <c r="AY66" s="394"/>
      <c r="AZ66" s="394"/>
      <c r="BA66" s="394"/>
      <c r="BB66" s="394"/>
      <c r="BC66" s="394"/>
      <c r="BD66" s="394"/>
      <c r="BE66" s="394"/>
      <c r="BF66" s="394"/>
      <c r="BG66" s="394"/>
      <c r="BH66" s="394"/>
      <c r="BI66" s="394"/>
      <c r="BJ66" s="394"/>
      <c r="BK66" s="394"/>
      <c r="BL66" s="394"/>
      <c r="BM66" s="394"/>
      <c r="BN66" s="394"/>
      <c r="BO66" s="394"/>
      <c r="BP66" s="394"/>
      <c r="BQ66" s="394"/>
      <c r="BR66" s="394"/>
      <c r="BS66" s="394"/>
      <c r="BT66" s="394"/>
      <c r="BU66" s="394"/>
      <c r="BV66" s="394"/>
      <c r="BW66" s="394"/>
      <c r="BX66" s="394"/>
      <c r="BY66" s="394"/>
      <c r="BZ66" s="394"/>
      <c r="CA66" s="394"/>
      <c r="CB66" s="394"/>
      <c r="CC66" s="394"/>
      <c r="CD66" s="394"/>
      <c r="CE66" s="394"/>
      <c r="CF66" s="394"/>
      <c r="CG66" s="394"/>
      <c r="CH66" s="394"/>
      <c r="CI66" s="394"/>
      <c r="CJ66" s="394"/>
      <c r="CK66" s="394"/>
      <c r="CL66" s="394"/>
      <c r="CM66" s="394"/>
      <c r="CN66" s="394"/>
      <c r="CO66" s="394"/>
      <c r="CP66" s="394"/>
      <c r="CQ66" s="394"/>
      <c r="CR66" s="394"/>
      <c r="CS66" s="394"/>
      <c r="CT66" s="394"/>
      <c r="CU66" s="394"/>
      <c r="CV66" s="394"/>
      <c r="CW66" s="394"/>
      <c r="CX66" s="394"/>
      <c r="CY66" s="394"/>
      <c r="CZ66" s="394"/>
      <c r="DA66" s="394"/>
      <c r="DB66" s="394"/>
      <c r="DC66" s="395"/>
    </row>
    <row r="67" spans="2:107" ht="13" x14ac:dyDescent="0.2">
      <c r="B67" s="246"/>
      <c r="AN67" s="393"/>
      <c r="AO67" s="394"/>
      <c r="AP67" s="394"/>
      <c r="AQ67" s="394"/>
      <c r="AR67" s="394"/>
      <c r="AS67" s="394"/>
      <c r="AT67" s="394"/>
      <c r="AU67" s="394"/>
      <c r="AV67" s="394"/>
      <c r="AW67" s="394"/>
      <c r="AX67" s="394"/>
      <c r="AY67" s="394"/>
      <c r="AZ67" s="394"/>
      <c r="BA67" s="394"/>
      <c r="BB67" s="394"/>
      <c r="BC67" s="394"/>
      <c r="BD67" s="394"/>
      <c r="BE67" s="394"/>
      <c r="BF67" s="394"/>
      <c r="BG67" s="394"/>
      <c r="BH67" s="394"/>
      <c r="BI67" s="394"/>
      <c r="BJ67" s="394"/>
      <c r="BK67" s="394"/>
      <c r="BL67" s="394"/>
      <c r="BM67" s="394"/>
      <c r="BN67" s="394"/>
      <c r="BO67" s="394"/>
      <c r="BP67" s="394"/>
      <c r="BQ67" s="394"/>
      <c r="BR67" s="394"/>
      <c r="BS67" s="394"/>
      <c r="BT67" s="394"/>
      <c r="BU67" s="394"/>
      <c r="BV67" s="394"/>
      <c r="BW67" s="394"/>
      <c r="BX67" s="394"/>
      <c r="BY67" s="394"/>
      <c r="BZ67" s="394"/>
      <c r="CA67" s="394"/>
      <c r="CB67" s="394"/>
      <c r="CC67" s="394"/>
      <c r="CD67" s="394"/>
      <c r="CE67" s="394"/>
      <c r="CF67" s="394"/>
      <c r="CG67" s="394"/>
      <c r="CH67" s="394"/>
      <c r="CI67" s="394"/>
      <c r="CJ67" s="394"/>
      <c r="CK67" s="394"/>
      <c r="CL67" s="394"/>
      <c r="CM67" s="394"/>
      <c r="CN67" s="394"/>
      <c r="CO67" s="394"/>
      <c r="CP67" s="394"/>
      <c r="CQ67" s="394"/>
      <c r="CR67" s="394"/>
      <c r="CS67" s="394"/>
      <c r="CT67" s="394"/>
      <c r="CU67" s="394"/>
      <c r="CV67" s="394"/>
      <c r="CW67" s="394"/>
      <c r="CX67" s="394"/>
      <c r="CY67" s="394"/>
      <c r="CZ67" s="394"/>
      <c r="DA67" s="394"/>
      <c r="DB67" s="394"/>
      <c r="DC67" s="395"/>
    </row>
    <row r="68" spans="2:107" ht="13" x14ac:dyDescent="0.2">
      <c r="B68" s="246"/>
      <c r="AN68" s="393"/>
      <c r="AO68" s="394"/>
      <c r="AP68" s="394"/>
      <c r="AQ68" s="394"/>
      <c r="AR68" s="394"/>
      <c r="AS68" s="394"/>
      <c r="AT68" s="394"/>
      <c r="AU68" s="394"/>
      <c r="AV68" s="394"/>
      <c r="AW68" s="394"/>
      <c r="AX68" s="394"/>
      <c r="AY68" s="394"/>
      <c r="AZ68" s="394"/>
      <c r="BA68" s="394"/>
      <c r="BB68" s="394"/>
      <c r="BC68" s="394"/>
      <c r="BD68" s="394"/>
      <c r="BE68" s="394"/>
      <c r="BF68" s="394"/>
      <c r="BG68" s="394"/>
      <c r="BH68" s="394"/>
      <c r="BI68" s="394"/>
      <c r="BJ68" s="394"/>
      <c r="BK68" s="394"/>
      <c r="BL68" s="394"/>
      <c r="BM68" s="394"/>
      <c r="BN68" s="394"/>
      <c r="BO68" s="394"/>
      <c r="BP68" s="394"/>
      <c r="BQ68" s="394"/>
      <c r="BR68" s="394"/>
      <c r="BS68" s="394"/>
      <c r="BT68" s="394"/>
      <c r="BU68" s="394"/>
      <c r="BV68" s="394"/>
      <c r="BW68" s="394"/>
      <c r="BX68" s="394"/>
      <c r="BY68" s="394"/>
      <c r="BZ68" s="394"/>
      <c r="CA68" s="394"/>
      <c r="CB68" s="394"/>
      <c r="CC68" s="394"/>
      <c r="CD68" s="394"/>
      <c r="CE68" s="394"/>
      <c r="CF68" s="394"/>
      <c r="CG68" s="394"/>
      <c r="CH68" s="394"/>
      <c r="CI68" s="394"/>
      <c r="CJ68" s="394"/>
      <c r="CK68" s="394"/>
      <c r="CL68" s="394"/>
      <c r="CM68" s="394"/>
      <c r="CN68" s="394"/>
      <c r="CO68" s="394"/>
      <c r="CP68" s="394"/>
      <c r="CQ68" s="394"/>
      <c r="CR68" s="394"/>
      <c r="CS68" s="394"/>
      <c r="CT68" s="394"/>
      <c r="CU68" s="394"/>
      <c r="CV68" s="394"/>
      <c r="CW68" s="394"/>
      <c r="CX68" s="394"/>
      <c r="CY68" s="394"/>
      <c r="CZ68" s="394"/>
      <c r="DA68" s="394"/>
      <c r="DB68" s="394"/>
      <c r="DC68" s="395"/>
    </row>
    <row r="69" spans="2:107" ht="13" x14ac:dyDescent="0.2">
      <c r="B69" s="246"/>
      <c r="AN69" s="396"/>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c r="CW69" s="397"/>
      <c r="CX69" s="397"/>
      <c r="CY69" s="397"/>
      <c r="CZ69" s="397"/>
      <c r="DA69" s="397"/>
      <c r="DB69" s="397"/>
      <c r="DC69" s="398"/>
    </row>
    <row r="70" spans="2:107" ht="13" x14ac:dyDescent="0.2">
      <c r="B70" s="246"/>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6"/>
      <c r="G71" s="355"/>
      <c r="I71" s="358"/>
      <c r="J71" s="357"/>
      <c r="K71" s="357"/>
      <c r="L71" s="356"/>
      <c r="M71" s="357"/>
      <c r="N71" s="356"/>
      <c r="AM71" s="355"/>
      <c r="AN71" s="242" t="s">
        <v>574</v>
      </c>
    </row>
    <row r="72" spans="2:107" ht="13" x14ac:dyDescent="0.2">
      <c r="B72" s="246"/>
      <c r="G72" s="380"/>
      <c r="H72" s="380"/>
      <c r="I72" s="380"/>
      <c r="J72" s="380"/>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4" t="s">
        <v>526</v>
      </c>
      <c r="BQ72" s="384"/>
      <c r="BR72" s="384"/>
      <c r="BS72" s="384"/>
      <c r="BT72" s="384"/>
      <c r="BU72" s="384"/>
      <c r="BV72" s="384"/>
      <c r="BW72" s="384"/>
      <c r="BX72" s="384" t="s">
        <v>527</v>
      </c>
      <c r="BY72" s="384"/>
      <c r="BZ72" s="384"/>
      <c r="CA72" s="384"/>
      <c r="CB72" s="384"/>
      <c r="CC72" s="384"/>
      <c r="CD72" s="384"/>
      <c r="CE72" s="384"/>
      <c r="CF72" s="384" t="s">
        <v>528</v>
      </c>
      <c r="CG72" s="384"/>
      <c r="CH72" s="384"/>
      <c r="CI72" s="384"/>
      <c r="CJ72" s="384"/>
      <c r="CK72" s="384"/>
      <c r="CL72" s="384"/>
      <c r="CM72" s="384"/>
      <c r="CN72" s="384" t="s">
        <v>529</v>
      </c>
      <c r="CO72" s="384"/>
      <c r="CP72" s="384"/>
      <c r="CQ72" s="384"/>
      <c r="CR72" s="384"/>
      <c r="CS72" s="384"/>
      <c r="CT72" s="384"/>
      <c r="CU72" s="384"/>
      <c r="CV72" s="384" t="s">
        <v>530</v>
      </c>
      <c r="CW72" s="384"/>
      <c r="CX72" s="384"/>
      <c r="CY72" s="384"/>
      <c r="CZ72" s="384"/>
      <c r="DA72" s="384"/>
      <c r="DB72" s="384"/>
      <c r="DC72" s="384"/>
    </row>
    <row r="73" spans="2:107" ht="13" x14ac:dyDescent="0.2">
      <c r="B73" s="246"/>
      <c r="G73" s="388"/>
      <c r="H73" s="388"/>
      <c r="I73" s="388"/>
      <c r="J73" s="388"/>
      <c r="K73" s="381"/>
      <c r="L73" s="381"/>
      <c r="M73" s="381"/>
      <c r="N73" s="381"/>
      <c r="AM73" s="352"/>
      <c r="AN73" s="379" t="s">
        <v>573</v>
      </c>
      <c r="AO73" s="379"/>
      <c r="AP73" s="379"/>
      <c r="AQ73" s="379"/>
      <c r="AR73" s="379"/>
      <c r="AS73" s="379"/>
      <c r="AT73" s="379"/>
      <c r="AU73" s="379"/>
      <c r="AV73" s="379"/>
      <c r="AW73" s="379"/>
      <c r="AX73" s="379"/>
      <c r="AY73" s="379"/>
      <c r="AZ73" s="379"/>
      <c r="BA73" s="379"/>
      <c r="BB73" s="379" t="s">
        <v>571</v>
      </c>
      <c r="BC73" s="379"/>
      <c r="BD73" s="379"/>
      <c r="BE73" s="379"/>
      <c r="BF73" s="379"/>
      <c r="BG73" s="379"/>
      <c r="BH73" s="379"/>
      <c r="BI73" s="379"/>
      <c r="BJ73" s="379"/>
      <c r="BK73" s="379"/>
      <c r="BL73" s="379"/>
      <c r="BM73" s="379"/>
      <c r="BN73" s="379"/>
      <c r="BO73" s="379"/>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6"/>
      <c r="G74" s="388"/>
      <c r="H74" s="388"/>
      <c r="I74" s="388"/>
      <c r="J74" s="388"/>
      <c r="K74" s="381"/>
      <c r="L74" s="381"/>
      <c r="M74" s="381"/>
      <c r="N74" s="381"/>
      <c r="AM74" s="352"/>
      <c r="AN74" s="379"/>
      <c r="AO74" s="379"/>
      <c r="AP74" s="379"/>
      <c r="AQ74" s="379"/>
      <c r="AR74" s="379"/>
      <c r="AS74" s="379"/>
      <c r="AT74" s="379"/>
      <c r="AU74" s="379"/>
      <c r="AV74" s="379"/>
      <c r="AW74" s="379"/>
      <c r="AX74" s="379"/>
      <c r="AY74" s="379"/>
      <c r="AZ74" s="379"/>
      <c r="BA74" s="379"/>
      <c r="BB74" s="379"/>
      <c r="BC74" s="379"/>
      <c r="BD74" s="379"/>
      <c r="BE74" s="379"/>
      <c r="BF74" s="379"/>
      <c r="BG74" s="379"/>
      <c r="BH74" s="379"/>
      <c r="BI74" s="379"/>
      <c r="BJ74" s="379"/>
      <c r="BK74" s="379"/>
      <c r="BL74" s="379"/>
      <c r="BM74" s="379"/>
      <c r="BN74" s="379"/>
      <c r="BO74" s="379"/>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6"/>
      <c r="G75" s="388"/>
      <c r="H75" s="388"/>
      <c r="I75" s="380"/>
      <c r="J75" s="380"/>
      <c r="K75" s="378"/>
      <c r="L75" s="378"/>
      <c r="M75" s="378"/>
      <c r="N75" s="378"/>
      <c r="AM75" s="352"/>
      <c r="AN75" s="379"/>
      <c r="AO75" s="379"/>
      <c r="AP75" s="379"/>
      <c r="AQ75" s="379"/>
      <c r="AR75" s="379"/>
      <c r="AS75" s="379"/>
      <c r="AT75" s="379"/>
      <c r="AU75" s="379"/>
      <c r="AV75" s="379"/>
      <c r="AW75" s="379"/>
      <c r="AX75" s="379"/>
      <c r="AY75" s="379"/>
      <c r="AZ75" s="379"/>
      <c r="BA75" s="379"/>
      <c r="BB75" s="379" t="s">
        <v>570</v>
      </c>
      <c r="BC75" s="379"/>
      <c r="BD75" s="379"/>
      <c r="BE75" s="379"/>
      <c r="BF75" s="379"/>
      <c r="BG75" s="379"/>
      <c r="BH75" s="379"/>
      <c r="BI75" s="379"/>
      <c r="BJ75" s="379"/>
      <c r="BK75" s="379"/>
      <c r="BL75" s="379"/>
      <c r="BM75" s="379"/>
      <c r="BN75" s="379"/>
      <c r="BO75" s="379"/>
      <c r="BP75" s="377">
        <v>13.1</v>
      </c>
      <c r="BQ75" s="377"/>
      <c r="BR75" s="377"/>
      <c r="BS75" s="377"/>
      <c r="BT75" s="377"/>
      <c r="BU75" s="377"/>
      <c r="BV75" s="377"/>
      <c r="BW75" s="377"/>
      <c r="BX75" s="377">
        <v>12.6</v>
      </c>
      <c r="BY75" s="377"/>
      <c r="BZ75" s="377"/>
      <c r="CA75" s="377"/>
      <c r="CB75" s="377"/>
      <c r="CC75" s="377"/>
      <c r="CD75" s="377"/>
      <c r="CE75" s="377"/>
      <c r="CF75" s="377">
        <v>12.9</v>
      </c>
      <c r="CG75" s="377"/>
      <c r="CH75" s="377"/>
      <c r="CI75" s="377"/>
      <c r="CJ75" s="377"/>
      <c r="CK75" s="377"/>
      <c r="CL75" s="377"/>
      <c r="CM75" s="377"/>
      <c r="CN75" s="377">
        <v>12.3</v>
      </c>
      <c r="CO75" s="377"/>
      <c r="CP75" s="377"/>
      <c r="CQ75" s="377"/>
      <c r="CR75" s="377"/>
      <c r="CS75" s="377"/>
      <c r="CT75" s="377"/>
      <c r="CU75" s="377"/>
      <c r="CV75" s="377">
        <v>10.4</v>
      </c>
      <c r="CW75" s="377"/>
      <c r="CX75" s="377"/>
      <c r="CY75" s="377"/>
      <c r="CZ75" s="377"/>
      <c r="DA75" s="377"/>
      <c r="DB75" s="377"/>
      <c r="DC75" s="377"/>
    </row>
    <row r="76" spans="2:107" ht="13" x14ac:dyDescent="0.2">
      <c r="B76" s="246"/>
      <c r="G76" s="388"/>
      <c r="H76" s="388"/>
      <c r="I76" s="380"/>
      <c r="J76" s="380"/>
      <c r="K76" s="378"/>
      <c r="L76" s="378"/>
      <c r="M76" s="378"/>
      <c r="N76" s="378"/>
      <c r="AM76" s="352"/>
      <c r="AN76" s="379"/>
      <c r="AO76" s="379"/>
      <c r="AP76" s="379"/>
      <c r="AQ76" s="379"/>
      <c r="AR76" s="379"/>
      <c r="AS76" s="379"/>
      <c r="AT76" s="379"/>
      <c r="AU76" s="379"/>
      <c r="AV76" s="379"/>
      <c r="AW76" s="379"/>
      <c r="AX76" s="379"/>
      <c r="AY76" s="379"/>
      <c r="AZ76" s="379"/>
      <c r="BA76" s="379"/>
      <c r="BB76" s="379"/>
      <c r="BC76" s="379"/>
      <c r="BD76" s="379"/>
      <c r="BE76" s="379"/>
      <c r="BF76" s="379"/>
      <c r="BG76" s="379"/>
      <c r="BH76" s="379"/>
      <c r="BI76" s="379"/>
      <c r="BJ76" s="379"/>
      <c r="BK76" s="379"/>
      <c r="BL76" s="379"/>
      <c r="BM76" s="379"/>
      <c r="BN76" s="379"/>
      <c r="BO76" s="379"/>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6"/>
      <c r="G77" s="380"/>
      <c r="H77" s="380"/>
      <c r="I77" s="380"/>
      <c r="J77" s="380"/>
      <c r="K77" s="381"/>
      <c r="L77" s="381"/>
      <c r="M77" s="381"/>
      <c r="N77" s="381"/>
      <c r="AN77" s="384" t="s">
        <v>572</v>
      </c>
      <c r="AO77" s="384"/>
      <c r="AP77" s="384"/>
      <c r="AQ77" s="384"/>
      <c r="AR77" s="384"/>
      <c r="AS77" s="384"/>
      <c r="AT77" s="384"/>
      <c r="AU77" s="384"/>
      <c r="AV77" s="384"/>
      <c r="AW77" s="384"/>
      <c r="AX77" s="384"/>
      <c r="AY77" s="384"/>
      <c r="AZ77" s="384"/>
      <c r="BA77" s="384"/>
      <c r="BB77" s="379" t="s">
        <v>571</v>
      </c>
      <c r="BC77" s="379"/>
      <c r="BD77" s="379"/>
      <c r="BE77" s="379"/>
      <c r="BF77" s="379"/>
      <c r="BG77" s="379"/>
      <c r="BH77" s="379"/>
      <c r="BI77" s="379"/>
      <c r="BJ77" s="379"/>
      <c r="BK77" s="379"/>
      <c r="BL77" s="379"/>
      <c r="BM77" s="379"/>
      <c r="BN77" s="379"/>
      <c r="BO77" s="379"/>
      <c r="BP77" s="377">
        <v>23.5</v>
      </c>
      <c r="BQ77" s="377"/>
      <c r="BR77" s="377"/>
      <c r="BS77" s="377"/>
      <c r="BT77" s="377"/>
      <c r="BU77" s="377"/>
      <c r="BV77" s="377"/>
      <c r="BW77" s="377"/>
      <c r="BX77" s="377">
        <v>8.5</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6"/>
      <c r="G78" s="380"/>
      <c r="H78" s="380"/>
      <c r="I78" s="380"/>
      <c r="J78" s="380"/>
      <c r="K78" s="381"/>
      <c r="L78" s="381"/>
      <c r="M78" s="381"/>
      <c r="N78" s="381"/>
      <c r="AN78" s="384"/>
      <c r="AO78" s="384"/>
      <c r="AP78" s="384"/>
      <c r="AQ78" s="384"/>
      <c r="AR78" s="384"/>
      <c r="AS78" s="384"/>
      <c r="AT78" s="384"/>
      <c r="AU78" s="384"/>
      <c r="AV78" s="384"/>
      <c r="AW78" s="384"/>
      <c r="AX78" s="384"/>
      <c r="AY78" s="384"/>
      <c r="AZ78" s="384"/>
      <c r="BA78" s="384"/>
      <c r="BB78" s="379"/>
      <c r="BC78" s="379"/>
      <c r="BD78" s="379"/>
      <c r="BE78" s="379"/>
      <c r="BF78" s="379"/>
      <c r="BG78" s="379"/>
      <c r="BH78" s="379"/>
      <c r="BI78" s="379"/>
      <c r="BJ78" s="379"/>
      <c r="BK78" s="379"/>
      <c r="BL78" s="379"/>
      <c r="BM78" s="379"/>
      <c r="BN78" s="379"/>
      <c r="BO78" s="379"/>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6"/>
      <c r="G79" s="380"/>
      <c r="H79" s="380"/>
      <c r="I79" s="382"/>
      <c r="J79" s="382"/>
      <c r="K79" s="383"/>
      <c r="L79" s="383"/>
      <c r="M79" s="383"/>
      <c r="N79" s="383"/>
      <c r="AN79" s="384"/>
      <c r="AO79" s="384"/>
      <c r="AP79" s="384"/>
      <c r="AQ79" s="384"/>
      <c r="AR79" s="384"/>
      <c r="AS79" s="384"/>
      <c r="AT79" s="384"/>
      <c r="AU79" s="384"/>
      <c r="AV79" s="384"/>
      <c r="AW79" s="384"/>
      <c r="AX79" s="384"/>
      <c r="AY79" s="384"/>
      <c r="AZ79" s="384"/>
      <c r="BA79" s="384"/>
      <c r="BB79" s="379" t="s">
        <v>570</v>
      </c>
      <c r="BC79" s="379"/>
      <c r="BD79" s="379"/>
      <c r="BE79" s="379"/>
      <c r="BF79" s="379"/>
      <c r="BG79" s="379"/>
      <c r="BH79" s="379"/>
      <c r="BI79" s="379"/>
      <c r="BJ79" s="379"/>
      <c r="BK79" s="379"/>
      <c r="BL79" s="379"/>
      <c r="BM79" s="379"/>
      <c r="BN79" s="379"/>
      <c r="BO79" s="379"/>
      <c r="BP79" s="377">
        <v>8.6</v>
      </c>
      <c r="BQ79" s="377"/>
      <c r="BR79" s="377"/>
      <c r="BS79" s="377"/>
      <c r="BT79" s="377"/>
      <c r="BU79" s="377"/>
      <c r="BV79" s="377"/>
      <c r="BW79" s="377"/>
      <c r="BX79" s="377">
        <v>8.1999999999999993</v>
      </c>
      <c r="BY79" s="377"/>
      <c r="BZ79" s="377"/>
      <c r="CA79" s="377"/>
      <c r="CB79" s="377"/>
      <c r="CC79" s="377"/>
      <c r="CD79" s="377"/>
      <c r="CE79" s="377"/>
      <c r="CF79" s="377">
        <v>8.4</v>
      </c>
      <c r="CG79" s="377"/>
      <c r="CH79" s="377"/>
      <c r="CI79" s="377"/>
      <c r="CJ79" s="377"/>
      <c r="CK79" s="377"/>
      <c r="CL79" s="377"/>
      <c r="CM79" s="377"/>
      <c r="CN79" s="377">
        <v>8.5</v>
      </c>
      <c r="CO79" s="377"/>
      <c r="CP79" s="377"/>
      <c r="CQ79" s="377"/>
      <c r="CR79" s="377"/>
      <c r="CS79" s="377"/>
      <c r="CT79" s="377"/>
      <c r="CU79" s="377"/>
      <c r="CV79" s="377">
        <v>8.1999999999999993</v>
      </c>
      <c r="CW79" s="377"/>
      <c r="CX79" s="377"/>
      <c r="CY79" s="377"/>
      <c r="CZ79" s="377"/>
      <c r="DA79" s="377"/>
      <c r="DB79" s="377"/>
      <c r="DC79" s="377"/>
    </row>
    <row r="80" spans="2:107" ht="13" x14ac:dyDescent="0.2">
      <c r="B80" s="246"/>
      <c r="G80" s="380"/>
      <c r="H80" s="380"/>
      <c r="I80" s="382"/>
      <c r="J80" s="382"/>
      <c r="K80" s="383"/>
      <c r="L80" s="383"/>
      <c r="M80" s="383"/>
      <c r="N80" s="383"/>
      <c r="AN80" s="384"/>
      <c r="AO80" s="384"/>
      <c r="AP80" s="384"/>
      <c r="AQ80" s="384"/>
      <c r="AR80" s="384"/>
      <c r="AS80" s="384"/>
      <c r="AT80" s="384"/>
      <c r="AU80" s="384"/>
      <c r="AV80" s="384"/>
      <c r="AW80" s="384"/>
      <c r="AX80" s="384"/>
      <c r="AY80" s="384"/>
      <c r="AZ80" s="384"/>
      <c r="BA80" s="384"/>
      <c r="BB80" s="379"/>
      <c r="BC80" s="379"/>
      <c r="BD80" s="379"/>
      <c r="BE80" s="379"/>
      <c r="BF80" s="379"/>
      <c r="BG80" s="379"/>
      <c r="BH80" s="379"/>
      <c r="BI80" s="379"/>
      <c r="BJ80" s="379"/>
      <c r="BK80" s="379"/>
      <c r="BL80" s="379"/>
      <c r="BM80" s="379"/>
      <c r="BN80" s="379"/>
      <c r="BO80" s="379"/>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6"/>
    </row>
    <row r="82" spans="2:109" ht="16.5" x14ac:dyDescent="0.2">
      <c r="B82" s="246"/>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7"/>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328"/>
    </row>
    <row r="84" spans="2:109" ht="13" x14ac:dyDescent="0.2">
      <c r="DD84" s="242"/>
      <c r="DE84" s="242"/>
    </row>
    <row r="85" spans="2:109" ht="13" x14ac:dyDescent="0.2">
      <c r="DD85" s="242"/>
      <c r="DE85" s="242"/>
    </row>
  </sheetData>
  <sheetProtection algorithmName="SHA-512" hashValue="hpILwVz3k5dO/9aKs51PmPrdcizbsv26AAa++dF/yIQlVH3g5zTE9eEXYAMesPaAe0Jt8Kk8Q4yYInBvMSERBg==" saltValue="N0z+VSOl1JDn0wJAh4dx0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9:CM80"/>
    <mergeCell ref="BP79:BW80"/>
    <mergeCell ref="BX79:CE80"/>
    <mergeCell ref="N77:N78"/>
    <mergeCell ref="AN77:BA80"/>
    <mergeCell ref="BB77:BO78"/>
    <mergeCell ref="BP77:BW78"/>
    <mergeCell ref="G72:J72"/>
    <mergeCell ref="AN72:BO72"/>
    <mergeCell ref="BP72:BW72"/>
    <mergeCell ref="BX72:CE72"/>
    <mergeCell ref="CF72:CM72"/>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48AE-A24E-4880-A4EF-1D5C7C50E7A9}">
  <sheetPr>
    <pageSetUpPr fitToPage="1"/>
  </sheetPr>
  <dimension ref="A1:DR125"/>
  <sheetViews>
    <sheetView showGridLines="0" topLeftCell="B1" zoomScale="55" zoomScaleNormal="55" zoomScaleSheetLayoutView="70" workbookViewId="0">
      <selection activeCell="AF107" sqref="AF107"/>
    </sheetView>
  </sheetViews>
  <sheetFormatPr defaultColWidth="0" defaultRowHeight="13.5" customHeight="1" zeroHeight="1" x14ac:dyDescent="0.2"/>
  <cols>
    <col min="1" max="34" width="2.453125" style="241" customWidth="1"/>
    <col min="35" max="122" width="2.453125" style="240" customWidth="1"/>
    <col min="123" max="16384" width="2.453125" style="240" hidden="1"/>
  </cols>
  <sheetData>
    <row r="1" spans="1:34"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1:34" ht="13" x14ac:dyDescent="0.2">
      <c r="S2" s="240"/>
      <c r="AH2" s="240"/>
    </row>
    <row r="3" spans="1:34" ht="13"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1:34" ht="13" x14ac:dyDescent="0.2"/>
    <row r="5" spans="1:34" ht="13" x14ac:dyDescent="0.2"/>
    <row r="6" spans="1:34" ht="13" x14ac:dyDescent="0.2"/>
    <row r="7" spans="1:34" ht="13" x14ac:dyDescent="0.2"/>
    <row r="8" spans="1:34" ht="13" x14ac:dyDescent="0.2"/>
    <row r="9" spans="1:34" ht="13" x14ac:dyDescent="0.2">
      <c r="AH9" s="240"/>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0"/>
    </row>
    <row r="18" spans="12:34" ht="13" x14ac:dyDescent="0.2"/>
    <row r="19" spans="12:34" ht="13" x14ac:dyDescent="0.2"/>
    <row r="20" spans="12:34" ht="13" x14ac:dyDescent="0.2">
      <c r="AH20" s="240"/>
    </row>
    <row r="21" spans="12:34" ht="13" x14ac:dyDescent="0.2">
      <c r="AH21" s="240"/>
    </row>
    <row r="22" spans="12:34" ht="13" x14ac:dyDescent="0.2"/>
    <row r="23" spans="12:34" ht="13" x14ac:dyDescent="0.2"/>
    <row r="24" spans="12:34" ht="13" x14ac:dyDescent="0.2">
      <c r="Q24" s="240"/>
    </row>
    <row r="25" spans="12:34" ht="13" x14ac:dyDescent="0.2"/>
    <row r="26" spans="12:34" ht="13" x14ac:dyDescent="0.2"/>
    <row r="27" spans="12:34" ht="13" x14ac:dyDescent="0.2"/>
    <row r="28" spans="12:34" ht="13" x14ac:dyDescent="0.2">
      <c r="O28" s="240"/>
      <c r="T28" s="240"/>
      <c r="AH28" s="240"/>
    </row>
    <row r="29" spans="12:34" ht="13" x14ac:dyDescent="0.2"/>
    <row r="30" spans="12:34" ht="13" x14ac:dyDescent="0.2"/>
    <row r="31" spans="12:34" ht="13" x14ac:dyDescent="0.2">
      <c r="Q31" s="240"/>
    </row>
    <row r="32" spans="12:34" ht="13" x14ac:dyDescent="0.2">
      <c r="L32" s="240"/>
    </row>
    <row r="33" spans="2:34" ht="13" x14ac:dyDescent="0.2">
      <c r="C33" s="240"/>
      <c r="E33" s="240"/>
      <c r="G33" s="240"/>
      <c r="I33" s="240"/>
      <c r="X33" s="240"/>
    </row>
    <row r="34" spans="2:34" ht="13" x14ac:dyDescent="0.2">
      <c r="B34" s="240"/>
      <c r="P34" s="240"/>
      <c r="R34" s="240"/>
      <c r="T34" s="240"/>
    </row>
    <row r="35" spans="2:34" ht="13" x14ac:dyDescent="0.2">
      <c r="D35" s="240"/>
      <c r="W35" s="240"/>
      <c r="AC35" s="240"/>
      <c r="AD35" s="240"/>
      <c r="AE35" s="240"/>
      <c r="AF35" s="240"/>
      <c r="AG35" s="240"/>
      <c r="AH35" s="240"/>
    </row>
    <row r="36" spans="2:34" ht="13" x14ac:dyDescent="0.2">
      <c r="H36" s="240"/>
      <c r="J36" s="240"/>
      <c r="K36" s="240"/>
      <c r="M36" s="240"/>
      <c r="Y36" s="240"/>
      <c r="Z36" s="240"/>
      <c r="AA36" s="240"/>
      <c r="AB36" s="240"/>
      <c r="AC36" s="240"/>
      <c r="AD36" s="240"/>
      <c r="AE36" s="240"/>
      <c r="AF36" s="240"/>
      <c r="AG36" s="240"/>
      <c r="AH36" s="240"/>
    </row>
    <row r="37" spans="2:34" ht="13" x14ac:dyDescent="0.2">
      <c r="AH37" s="240"/>
    </row>
    <row r="38" spans="2:34" ht="13" x14ac:dyDescent="0.2">
      <c r="AG38" s="240"/>
      <c r="AH38" s="240"/>
    </row>
    <row r="39" spans="2:34" ht="13" x14ac:dyDescent="0.2"/>
    <row r="40" spans="2:34" ht="13" x14ac:dyDescent="0.2">
      <c r="X40" s="240"/>
    </row>
    <row r="41" spans="2:34" ht="13" x14ac:dyDescent="0.2">
      <c r="R41" s="240"/>
    </row>
    <row r="42" spans="2:34" ht="13" x14ac:dyDescent="0.2">
      <c r="W42" s="240"/>
    </row>
    <row r="43" spans="2:34" ht="13" x14ac:dyDescent="0.2">
      <c r="Y43" s="240"/>
      <c r="Z43" s="240"/>
      <c r="AA43" s="240"/>
      <c r="AB43" s="240"/>
      <c r="AC43" s="240"/>
      <c r="AD43" s="240"/>
      <c r="AE43" s="240"/>
      <c r="AF43" s="240"/>
      <c r="AG43" s="240"/>
      <c r="AH43" s="240"/>
    </row>
    <row r="44" spans="2:34" ht="13" x14ac:dyDescent="0.2">
      <c r="AH44" s="240"/>
    </row>
    <row r="45" spans="2:34" ht="13" x14ac:dyDescent="0.2">
      <c r="X45" s="240"/>
    </row>
    <row r="46" spans="2:34" ht="13" x14ac:dyDescent="0.2"/>
    <row r="47" spans="2:34" ht="13" x14ac:dyDescent="0.2"/>
    <row r="48" spans="2:34" ht="13" x14ac:dyDescent="0.2">
      <c r="W48" s="240"/>
      <c r="Y48" s="240"/>
      <c r="Z48" s="240"/>
      <c r="AA48" s="240"/>
      <c r="AB48" s="240"/>
      <c r="AC48" s="240"/>
      <c r="AD48" s="240"/>
      <c r="AE48" s="240"/>
      <c r="AF48" s="240"/>
      <c r="AG48" s="240"/>
      <c r="AH48" s="240"/>
    </row>
    <row r="49" spans="28:34" ht="13" x14ac:dyDescent="0.2"/>
    <row r="50" spans="28:34" ht="13" x14ac:dyDescent="0.2">
      <c r="AE50" s="240"/>
      <c r="AF50" s="240"/>
      <c r="AG50" s="240"/>
      <c r="AH50" s="240"/>
    </row>
    <row r="51" spans="28:34" ht="13" x14ac:dyDescent="0.2">
      <c r="AC51" s="240"/>
      <c r="AD51" s="240"/>
      <c r="AE51" s="240"/>
      <c r="AF51" s="240"/>
      <c r="AG51" s="240"/>
      <c r="AH51" s="240"/>
    </row>
    <row r="52" spans="28:34" ht="13" x14ac:dyDescent="0.2"/>
    <row r="53" spans="28:34" ht="13" x14ac:dyDescent="0.2">
      <c r="AF53" s="240"/>
      <c r="AG53" s="240"/>
      <c r="AH53" s="240"/>
    </row>
    <row r="54" spans="28:34" ht="13" x14ac:dyDescent="0.2">
      <c r="AH54" s="240"/>
    </row>
    <row r="55" spans="28:34" ht="13" x14ac:dyDescent="0.2"/>
    <row r="56" spans="28:34" ht="13" x14ac:dyDescent="0.2">
      <c r="AB56" s="240"/>
      <c r="AC56" s="240"/>
      <c r="AD56" s="240"/>
      <c r="AE56" s="240"/>
      <c r="AF56" s="240"/>
      <c r="AG56" s="240"/>
      <c r="AH56" s="240"/>
    </row>
    <row r="57" spans="28:34" ht="13" x14ac:dyDescent="0.2">
      <c r="AH57" s="240"/>
    </row>
    <row r="58" spans="28:34" ht="13" x14ac:dyDescent="0.2">
      <c r="AH58" s="240"/>
    </row>
    <row r="59" spans="28:34" ht="13" x14ac:dyDescent="0.2"/>
    <row r="60" spans="28:34" ht="13" x14ac:dyDescent="0.2"/>
    <row r="61" spans="28:34" ht="13" x14ac:dyDescent="0.2"/>
    <row r="62" spans="28:34" ht="13" x14ac:dyDescent="0.2"/>
    <row r="63" spans="28:34" ht="13" x14ac:dyDescent="0.2">
      <c r="AH63" s="240"/>
    </row>
    <row r="64" spans="28:34" ht="13" x14ac:dyDescent="0.2">
      <c r="AG64" s="240"/>
      <c r="AH64" s="240"/>
    </row>
    <row r="65" spans="28:34" ht="13" x14ac:dyDescent="0.2"/>
    <row r="66" spans="28:34" ht="13" x14ac:dyDescent="0.2"/>
    <row r="67" spans="28:34" ht="13" x14ac:dyDescent="0.2"/>
    <row r="68" spans="28:34" ht="13" x14ac:dyDescent="0.2">
      <c r="AB68" s="240"/>
      <c r="AC68" s="240"/>
      <c r="AD68" s="240"/>
      <c r="AE68" s="240"/>
      <c r="AF68" s="240"/>
      <c r="AG68" s="240"/>
      <c r="AH68" s="240"/>
    </row>
    <row r="69" spans="28:34" ht="13" x14ac:dyDescent="0.2">
      <c r="AF69" s="240"/>
      <c r="AG69" s="240"/>
      <c r="AH69" s="240"/>
    </row>
    <row r="70" spans="28:34" ht="13" x14ac:dyDescent="0.2"/>
    <row r="71" spans="28:34" ht="13" x14ac:dyDescent="0.2"/>
    <row r="72" spans="28:34" ht="13" x14ac:dyDescent="0.2"/>
    <row r="73" spans="28:34" ht="13" x14ac:dyDescent="0.2"/>
    <row r="74" spans="28:34" ht="13" x14ac:dyDescent="0.2"/>
    <row r="75" spans="28:34" ht="13" x14ac:dyDescent="0.2">
      <c r="AH75" s="240"/>
    </row>
    <row r="76" spans="28:34" ht="13" x14ac:dyDescent="0.2">
      <c r="AF76" s="240"/>
      <c r="AG76" s="240"/>
      <c r="AH76" s="240"/>
    </row>
    <row r="77" spans="28:34" ht="13" x14ac:dyDescent="0.2">
      <c r="AG77" s="240"/>
      <c r="AH77" s="240"/>
    </row>
    <row r="78" spans="28:34" ht="13" x14ac:dyDescent="0.2"/>
    <row r="79" spans="28:34" ht="13" x14ac:dyDescent="0.2"/>
    <row r="80" spans="28:34" ht="13" x14ac:dyDescent="0.2"/>
    <row r="81" spans="25:34" ht="13" x14ac:dyDescent="0.2"/>
    <row r="82" spans="25:34" ht="13" x14ac:dyDescent="0.2">
      <c r="Y82" s="240"/>
    </row>
    <row r="83" spans="25:34" ht="13" x14ac:dyDescent="0.2">
      <c r="Y83" s="240"/>
      <c r="Z83" s="240"/>
      <c r="AA83" s="240"/>
      <c r="AB83" s="240"/>
      <c r="AC83" s="240"/>
      <c r="AD83" s="240"/>
      <c r="AE83" s="240"/>
      <c r="AF83" s="240"/>
      <c r="AG83" s="240"/>
      <c r="AH83" s="240"/>
    </row>
    <row r="84" spans="25:34" ht="13" x14ac:dyDescent="0.2"/>
    <row r="85" spans="25:34" ht="13" x14ac:dyDescent="0.2"/>
    <row r="86" spans="25:34" ht="13" x14ac:dyDescent="0.2"/>
    <row r="87" spans="25:34" ht="13" x14ac:dyDescent="0.2"/>
    <row r="88" spans="25:34" ht="13" x14ac:dyDescent="0.2">
      <c r="AH88" s="240"/>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476</v>
      </c>
    </row>
  </sheetData>
  <sheetProtection algorithmName="SHA-512" hashValue="U+EfqrXXq6BN4u6T9QDO2TVm0vaIKYpJbFTFI5ch5TS3Nsr6MZ8KHKteBRNv9G1t+ROZrTBU8SdP7bi36hZk9Q==" saltValue="RKTT04rf01UDGLYywAYSNw=="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9B52B-92ED-4366-9414-13A235BF33FF}">
  <sheetPr>
    <pageSetUpPr fitToPage="1"/>
  </sheetPr>
  <dimension ref="A1:DR125"/>
  <sheetViews>
    <sheetView showGridLines="0" zoomScale="80" zoomScaleNormal="80" zoomScaleSheetLayoutView="55" workbookViewId="0">
      <selection activeCell="BE2" sqref="BE2"/>
    </sheetView>
  </sheetViews>
  <sheetFormatPr defaultColWidth="0" defaultRowHeight="13.5" customHeight="1" zeroHeight="1" x14ac:dyDescent="0.2"/>
  <cols>
    <col min="1" max="34" width="2.453125" style="241" customWidth="1"/>
    <col min="35" max="122" width="2.453125" style="240" customWidth="1"/>
    <col min="123" max="16384" width="2.453125" style="240" hidden="1"/>
  </cols>
  <sheetData>
    <row r="1" spans="2:34"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ht="13" x14ac:dyDescent="0.2">
      <c r="S2" s="240"/>
      <c r="AH2" s="240"/>
    </row>
    <row r="3" spans="2:34" ht="13"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ht="13" x14ac:dyDescent="0.2"/>
    <row r="5" spans="2:34" ht="13" x14ac:dyDescent="0.2"/>
    <row r="6" spans="2:34" ht="13" x14ac:dyDescent="0.2"/>
    <row r="7" spans="2:34" ht="13" x14ac:dyDescent="0.2"/>
    <row r="8" spans="2:34" ht="13" x14ac:dyDescent="0.2"/>
    <row r="9" spans="2:34" ht="13" x14ac:dyDescent="0.2">
      <c r="AH9" s="240"/>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0"/>
    </row>
    <row r="18" spans="12:34" ht="13" x14ac:dyDescent="0.2"/>
    <row r="19" spans="12:34" ht="13" x14ac:dyDescent="0.2"/>
    <row r="20" spans="12:34" ht="13" x14ac:dyDescent="0.2">
      <c r="AH20" s="240"/>
    </row>
    <row r="21" spans="12:34" ht="13" x14ac:dyDescent="0.2">
      <c r="AH21" s="240"/>
    </row>
    <row r="22" spans="12:34" ht="13" x14ac:dyDescent="0.2"/>
    <row r="23" spans="12:34" ht="13" x14ac:dyDescent="0.2"/>
    <row r="24" spans="12:34" ht="13" x14ac:dyDescent="0.2">
      <c r="Q24" s="240"/>
    </row>
    <row r="25" spans="12:34" ht="13" x14ac:dyDescent="0.2"/>
    <row r="26" spans="12:34" ht="13" x14ac:dyDescent="0.2"/>
    <row r="27" spans="12:34" ht="13" x14ac:dyDescent="0.2"/>
    <row r="28" spans="12:34" ht="13" x14ac:dyDescent="0.2">
      <c r="O28" s="240"/>
      <c r="T28" s="240"/>
      <c r="AH28" s="240"/>
    </row>
    <row r="29" spans="12:34" ht="13" x14ac:dyDescent="0.2"/>
    <row r="30" spans="12:34" ht="13" x14ac:dyDescent="0.2"/>
    <row r="31" spans="12:34" ht="13" x14ac:dyDescent="0.2">
      <c r="Q31" s="240"/>
    </row>
    <row r="32" spans="12:34" ht="13" x14ac:dyDescent="0.2">
      <c r="L32" s="240"/>
    </row>
    <row r="33" spans="2:34" ht="13" x14ac:dyDescent="0.2">
      <c r="C33" s="240"/>
      <c r="E33" s="240"/>
      <c r="G33" s="240"/>
      <c r="I33" s="240"/>
      <c r="X33" s="240"/>
    </row>
    <row r="34" spans="2:34" ht="13" x14ac:dyDescent="0.2">
      <c r="B34" s="240"/>
      <c r="P34" s="240"/>
      <c r="R34" s="240"/>
      <c r="T34" s="240"/>
    </row>
    <row r="35" spans="2:34" ht="13" x14ac:dyDescent="0.2">
      <c r="D35" s="240"/>
      <c r="W35" s="240"/>
      <c r="AC35" s="240"/>
      <c r="AD35" s="240"/>
      <c r="AE35" s="240"/>
      <c r="AF35" s="240"/>
      <c r="AG35" s="240"/>
      <c r="AH35" s="240"/>
    </row>
    <row r="36" spans="2:34" ht="13" x14ac:dyDescent="0.2">
      <c r="H36" s="240"/>
      <c r="J36" s="240"/>
      <c r="K36" s="240"/>
      <c r="M36" s="240"/>
      <c r="Y36" s="240"/>
      <c r="Z36" s="240"/>
      <c r="AA36" s="240"/>
      <c r="AB36" s="240"/>
      <c r="AC36" s="240"/>
      <c r="AD36" s="240"/>
      <c r="AE36" s="240"/>
      <c r="AF36" s="240"/>
      <c r="AG36" s="240"/>
      <c r="AH36" s="240"/>
    </row>
    <row r="37" spans="2:34" ht="13" x14ac:dyDescent="0.2">
      <c r="AH37" s="240"/>
    </row>
    <row r="38" spans="2:34" ht="13" x14ac:dyDescent="0.2">
      <c r="AG38" s="240"/>
      <c r="AH38" s="240"/>
    </row>
    <row r="39" spans="2:34" ht="13" x14ac:dyDescent="0.2"/>
    <row r="40" spans="2:34" ht="13" x14ac:dyDescent="0.2">
      <c r="X40" s="240"/>
    </row>
    <row r="41" spans="2:34" ht="13" x14ac:dyDescent="0.2">
      <c r="R41" s="240"/>
    </row>
    <row r="42" spans="2:34" ht="13" x14ac:dyDescent="0.2">
      <c r="W42" s="240"/>
    </row>
    <row r="43" spans="2:34" ht="13" x14ac:dyDescent="0.2">
      <c r="Y43" s="240"/>
      <c r="Z43" s="240"/>
      <c r="AA43" s="240"/>
      <c r="AB43" s="240"/>
      <c r="AC43" s="240"/>
      <c r="AD43" s="240"/>
      <c r="AE43" s="240"/>
      <c r="AF43" s="240"/>
      <c r="AG43" s="240"/>
      <c r="AH43" s="240"/>
    </row>
    <row r="44" spans="2:34" ht="13" x14ac:dyDescent="0.2">
      <c r="AH44" s="240"/>
    </row>
    <row r="45" spans="2:34" ht="13" x14ac:dyDescent="0.2">
      <c r="X45" s="240"/>
    </row>
    <row r="46" spans="2:34" ht="13" x14ac:dyDescent="0.2"/>
    <row r="47" spans="2:34" ht="13" x14ac:dyDescent="0.2"/>
    <row r="48" spans="2:34" ht="13" x14ac:dyDescent="0.2">
      <c r="W48" s="240"/>
      <c r="Y48" s="240"/>
      <c r="Z48" s="240"/>
      <c r="AA48" s="240"/>
      <c r="AB48" s="240"/>
      <c r="AC48" s="240"/>
      <c r="AD48" s="240"/>
      <c r="AE48" s="240"/>
      <c r="AF48" s="240"/>
      <c r="AG48" s="240"/>
      <c r="AH48" s="240"/>
    </row>
    <row r="49" spans="28:34" ht="13" x14ac:dyDescent="0.2"/>
    <row r="50" spans="28:34" ht="13" x14ac:dyDescent="0.2">
      <c r="AE50" s="240"/>
      <c r="AF50" s="240"/>
      <c r="AG50" s="240"/>
      <c r="AH50" s="240"/>
    </row>
    <row r="51" spans="28:34" ht="13" x14ac:dyDescent="0.2">
      <c r="AC51" s="240"/>
      <c r="AD51" s="240"/>
      <c r="AE51" s="240"/>
      <c r="AF51" s="240"/>
      <c r="AG51" s="240"/>
      <c r="AH51" s="240"/>
    </row>
    <row r="52" spans="28:34" ht="13" x14ac:dyDescent="0.2"/>
    <row r="53" spans="28:34" ht="13" x14ac:dyDescent="0.2">
      <c r="AF53" s="240"/>
      <c r="AG53" s="240"/>
      <c r="AH53" s="240"/>
    </row>
    <row r="54" spans="28:34" ht="13" x14ac:dyDescent="0.2">
      <c r="AH54" s="240"/>
    </row>
    <row r="55" spans="28:34" ht="13" x14ac:dyDescent="0.2"/>
    <row r="56" spans="28:34" ht="13" x14ac:dyDescent="0.2">
      <c r="AB56" s="240"/>
      <c r="AC56" s="240"/>
      <c r="AD56" s="240"/>
      <c r="AE56" s="240"/>
      <c r="AF56" s="240"/>
      <c r="AG56" s="240"/>
      <c r="AH56" s="240"/>
    </row>
    <row r="57" spans="28:34" ht="13" x14ac:dyDescent="0.2">
      <c r="AH57" s="240"/>
    </row>
    <row r="58" spans="28:34" ht="13" x14ac:dyDescent="0.2">
      <c r="AH58" s="240"/>
    </row>
    <row r="59" spans="28:34" ht="13" x14ac:dyDescent="0.2">
      <c r="AG59" s="240"/>
      <c r="AH59" s="240"/>
    </row>
    <row r="60" spans="28:34" ht="13" x14ac:dyDescent="0.2"/>
    <row r="61" spans="28:34" ht="13" x14ac:dyDescent="0.2"/>
    <row r="62" spans="28:34" ht="13" x14ac:dyDescent="0.2"/>
    <row r="63" spans="28:34" ht="13" x14ac:dyDescent="0.2">
      <c r="AH63" s="240"/>
    </row>
    <row r="64" spans="28:34" ht="13" x14ac:dyDescent="0.2">
      <c r="AG64" s="240"/>
      <c r="AH64" s="240"/>
    </row>
    <row r="65" spans="28:34" ht="13" x14ac:dyDescent="0.2"/>
    <row r="66" spans="28:34" ht="13" x14ac:dyDescent="0.2"/>
    <row r="67" spans="28:34" ht="13" x14ac:dyDescent="0.2"/>
    <row r="68" spans="28:34" ht="13" x14ac:dyDescent="0.2">
      <c r="AB68" s="240"/>
      <c r="AC68" s="240"/>
      <c r="AD68" s="240"/>
      <c r="AE68" s="240"/>
      <c r="AF68" s="240"/>
      <c r="AG68" s="240"/>
      <c r="AH68" s="240"/>
    </row>
    <row r="69" spans="28:34" ht="13" x14ac:dyDescent="0.2">
      <c r="AF69" s="240"/>
      <c r="AG69" s="240"/>
      <c r="AH69" s="240"/>
    </row>
    <row r="70" spans="28:34" ht="13" x14ac:dyDescent="0.2"/>
    <row r="71" spans="28:34" ht="13" x14ac:dyDescent="0.2"/>
    <row r="72" spans="28:34" ht="13" x14ac:dyDescent="0.2"/>
    <row r="73" spans="28:34" ht="13" x14ac:dyDescent="0.2"/>
    <row r="74" spans="28:34" ht="13" x14ac:dyDescent="0.2"/>
    <row r="75" spans="28:34" ht="13" x14ac:dyDescent="0.2">
      <c r="AH75" s="240"/>
    </row>
    <row r="76" spans="28:34" ht="13" x14ac:dyDescent="0.2">
      <c r="AF76" s="240"/>
      <c r="AG76" s="240"/>
      <c r="AH76" s="240"/>
    </row>
    <row r="77" spans="28:34" ht="13" x14ac:dyDescent="0.2">
      <c r="AG77" s="240"/>
      <c r="AH77" s="240"/>
    </row>
    <row r="78" spans="28:34" ht="13" x14ac:dyDescent="0.2"/>
    <row r="79" spans="28:34" ht="13" x14ac:dyDescent="0.2"/>
    <row r="80" spans="28:34" ht="13" x14ac:dyDescent="0.2"/>
    <row r="81" spans="25:34" ht="13" x14ac:dyDescent="0.2"/>
    <row r="82" spans="25:34" ht="13" x14ac:dyDescent="0.2">
      <c r="Y82" s="240"/>
    </row>
    <row r="83" spans="25:34" ht="13" x14ac:dyDescent="0.2">
      <c r="Y83" s="240"/>
      <c r="Z83" s="240"/>
      <c r="AA83" s="240"/>
      <c r="AB83" s="240"/>
      <c r="AC83" s="240"/>
      <c r="AD83" s="240"/>
      <c r="AE83" s="240"/>
      <c r="AF83" s="240"/>
      <c r="AG83" s="240"/>
      <c r="AH83" s="240"/>
    </row>
    <row r="84" spans="25:34" ht="13" x14ac:dyDescent="0.2"/>
    <row r="85" spans="25:34" ht="13" x14ac:dyDescent="0.2"/>
    <row r="86" spans="25:34" ht="13" x14ac:dyDescent="0.2"/>
    <row r="87" spans="25:34" ht="13" x14ac:dyDescent="0.2"/>
    <row r="88" spans="25:34" ht="13" x14ac:dyDescent="0.2">
      <c r="AH88" s="240"/>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476</v>
      </c>
    </row>
  </sheetData>
  <sheetProtection algorithmName="SHA-512" hashValue="XNs4/XoOYzyouRaIRGeLDsSLlA05MquQyMPqA1umngl+tG9VrBcWweVqiu6xC/GGADS5gvXPUK/7+aAGDoRWBw==" saltValue="RIUPkQs81Q+OuGpkMc1wgg=="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56974</v>
      </c>
      <c r="E3" s="142"/>
      <c r="F3" s="143">
        <v>94796</v>
      </c>
      <c r="G3" s="144"/>
      <c r="H3" s="145"/>
    </row>
    <row r="4" spans="1:8" x14ac:dyDescent="0.2">
      <c r="A4" s="146"/>
      <c r="B4" s="147"/>
      <c r="C4" s="148"/>
      <c r="D4" s="149">
        <v>14119</v>
      </c>
      <c r="E4" s="150"/>
      <c r="F4" s="151">
        <v>55781</v>
      </c>
      <c r="G4" s="152"/>
      <c r="H4" s="153"/>
    </row>
    <row r="5" spans="1:8" x14ac:dyDescent="0.2">
      <c r="A5" s="134" t="s">
        <v>520</v>
      </c>
      <c r="B5" s="139"/>
      <c r="C5" s="140"/>
      <c r="D5" s="141">
        <v>65936</v>
      </c>
      <c r="E5" s="142"/>
      <c r="F5" s="143">
        <v>85942</v>
      </c>
      <c r="G5" s="144"/>
      <c r="H5" s="145"/>
    </row>
    <row r="6" spans="1:8" x14ac:dyDescent="0.2">
      <c r="A6" s="146"/>
      <c r="B6" s="147"/>
      <c r="C6" s="148"/>
      <c r="D6" s="149">
        <v>23102</v>
      </c>
      <c r="E6" s="150"/>
      <c r="F6" s="151">
        <v>48630</v>
      </c>
      <c r="G6" s="152"/>
      <c r="H6" s="153"/>
    </row>
    <row r="7" spans="1:8" x14ac:dyDescent="0.2">
      <c r="A7" s="134" t="s">
        <v>521</v>
      </c>
      <c r="B7" s="139"/>
      <c r="C7" s="140"/>
      <c r="D7" s="141">
        <v>68104</v>
      </c>
      <c r="E7" s="142"/>
      <c r="F7" s="143">
        <v>95007</v>
      </c>
      <c r="G7" s="144"/>
      <c r="H7" s="145"/>
    </row>
    <row r="8" spans="1:8" x14ac:dyDescent="0.2">
      <c r="A8" s="146"/>
      <c r="B8" s="147"/>
      <c r="C8" s="148"/>
      <c r="D8" s="149">
        <v>33341</v>
      </c>
      <c r="E8" s="150"/>
      <c r="F8" s="151">
        <v>48509</v>
      </c>
      <c r="G8" s="152"/>
      <c r="H8" s="153"/>
    </row>
    <row r="9" spans="1:8" x14ac:dyDescent="0.2">
      <c r="A9" s="134" t="s">
        <v>522</v>
      </c>
      <c r="B9" s="139"/>
      <c r="C9" s="140"/>
      <c r="D9" s="141">
        <v>111667</v>
      </c>
      <c r="E9" s="142"/>
      <c r="F9" s="143">
        <v>98176</v>
      </c>
      <c r="G9" s="144"/>
      <c r="H9" s="145"/>
    </row>
    <row r="10" spans="1:8" x14ac:dyDescent="0.2">
      <c r="A10" s="146"/>
      <c r="B10" s="147"/>
      <c r="C10" s="148"/>
      <c r="D10" s="149">
        <v>65624</v>
      </c>
      <c r="E10" s="150"/>
      <c r="F10" s="151">
        <v>58489</v>
      </c>
      <c r="G10" s="152"/>
      <c r="H10" s="153"/>
    </row>
    <row r="11" spans="1:8" x14ac:dyDescent="0.2">
      <c r="A11" s="134" t="s">
        <v>523</v>
      </c>
      <c r="B11" s="139"/>
      <c r="C11" s="140"/>
      <c r="D11" s="141">
        <v>148361</v>
      </c>
      <c r="E11" s="142"/>
      <c r="F11" s="143">
        <v>119283</v>
      </c>
      <c r="G11" s="144"/>
      <c r="H11" s="145"/>
    </row>
    <row r="12" spans="1:8" x14ac:dyDescent="0.2">
      <c r="A12" s="146"/>
      <c r="B12" s="147"/>
      <c r="C12" s="154"/>
      <c r="D12" s="149">
        <v>78486</v>
      </c>
      <c r="E12" s="150"/>
      <c r="F12" s="151">
        <v>64747</v>
      </c>
      <c r="G12" s="152"/>
      <c r="H12" s="153"/>
    </row>
    <row r="13" spans="1:8" x14ac:dyDescent="0.2">
      <c r="A13" s="134"/>
      <c r="B13" s="139"/>
      <c r="C13" s="140"/>
      <c r="D13" s="141">
        <v>90208</v>
      </c>
      <c r="E13" s="142"/>
      <c r="F13" s="143">
        <v>98641</v>
      </c>
      <c r="G13" s="155"/>
      <c r="H13" s="145"/>
    </row>
    <row r="14" spans="1:8" x14ac:dyDescent="0.2">
      <c r="A14" s="146"/>
      <c r="B14" s="147"/>
      <c r="C14" s="148"/>
      <c r="D14" s="149">
        <v>42934</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8.69</v>
      </c>
      <c r="C19" s="156">
        <f>ROUND(VALUE(SUBSTITUTE(実質収支比率等に係る経年分析!G$48,"▲","-")),2)</f>
        <v>9.27</v>
      </c>
      <c r="D19" s="156">
        <f>ROUND(VALUE(SUBSTITUTE(実質収支比率等に係る経年分析!H$48,"▲","-")),2)</f>
        <v>4.1100000000000003</v>
      </c>
      <c r="E19" s="156">
        <f>ROUND(VALUE(SUBSTITUTE(実質収支比率等に係る経年分析!I$48,"▲","-")),2)</f>
        <v>6.4</v>
      </c>
      <c r="F19" s="156">
        <f>ROUND(VALUE(SUBSTITUTE(実質収支比率等に係る経年分析!J$48,"▲","-")),2)</f>
        <v>5.0999999999999996</v>
      </c>
    </row>
    <row r="20" spans="1:11" x14ac:dyDescent="0.2">
      <c r="A20" s="156" t="s">
        <v>53</v>
      </c>
      <c r="B20" s="156">
        <f>ROUND(VALUE(SUBSTITUTE(実質収支比率等に係る経年分析!F$47,"▲","-")),2)</f>
        <v>19.260000000000002</v>
      </c>
      <c r="C20" s="156">
        <f>ROUND(VALUE(SUBSTITUTE(実質収支比率等に係る経年分析!G$47,"▲","-")),2)</f>
        <v>20.92</v>
      </c>
      <c r="D20" s="156">
        <f>ROUND(VALUE(SUBSTITUTE(実質収支比率等に係る経年分析!H$47,"▲","-")),2)</f>
        <v>24.5</v>
      </c>
      <c r="E20" s="156">
        <f>ROUND(VALUE(SUBSTITUTE(実質収支比率等に係る経年分析!I$47,"▲","-")),2)</f>
        <v>26.74</v>
      </c>
      <c r="F20" s="156">
        <f>ROUND(VALUE(SUBSTITUTE(実質収支比率等に係る経年分析!J$47,"▲","-")),2)</f>
        <v>29.08</v>
      </c>
    </row>
    <row r="21" spans="1:11" x14ac:dyDescent="0.2">
      <c r="A21" s="156" t="s">
        <v>54</v>
      </c>
      <c r="B21" s="156">
        <f>IF(ISNUMBER(VALUE(SUBSTITUTE(実質収支比率等に係る経年分析!F$49,"▲","-"))),ROUND(VALUE(SUBSTITUTE(実質収支比率等に係る経年分析!F$49,"▲","-")),2),NA())</f>
        <v>0.6</v>
      </c>
      <c r="C21" s="156">
        <f>IF(ISNUMBER(VALUE(SUBSTITUTE(実質収支比率等に係る経年分析!G$49,"▲","-"))),ROUND(VALUE(SUBSTITUTE(実質収支比率等に係る経年分析!G$49,"▲","-")),2),NA())</f>
        <v>-7.0000000000000007E-2</v>
      </c>
      <c r="D21" s="156">
        <f>IF(ISNUMBER(VALUE(SUBSTITUTE(実質収支比率等に係る経年分析!H$49,"▲","-"))),ROUND(VALUE(SUBSTITUTE(実質収支比率等に係る経年分析!H$49,"▲","-")),2),NA())</f>
        <v>-7.77</v>
      </c>
      <c r="E21" s="156">
        <f>IF(ISNUMBER(VALUE(SUBSTITUTE(実質収支比率等に係る経年分析!I$49,"▲","-"))),ROUND(VALUE(SUBSTITUTE(実質収支比率等に係る経年分析!I$49,"▲","-")),2),NA())</f>
        <v>2.27</v>
      </c>
      <c r="F21" s="156">
        <f>IF(ISNUMBER(VALUE(SUBSTITUTE(実質収支比率等に係る経年分析!J$49,"▲","-"))),ROUND(VALUE(SUBSTITUTE(実質収支比率等に係る経年分析!J$49,"▲","-")),2),NA())</f>
        <v>-1.1100000000000001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霊園整備事業特別会計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0.39</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1.1499999999999999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1.33</v>
      </c>
    </row>
    <row r="35" spans="1:16" x14ac:dyDescent="0.2">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9.2799999999999994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4.0999999999999996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5.0999999999999996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644</v>
      </c>
      <c r="E42" s="158"/>
      <c r="F42" s="158"/>
      <c r="G42" s="158">
        <f>'実質公債費比率（分子）の構造'!L$52</f>
        <v>663</v>
      </c>
      <c r="H42" s="158"/>
      <c r="I42" s="158"/>
      <c r="J42" s="158">
        <f>'実質公債費比率（分子）の構造'!M$52</f>
        <v>605</v>
      </c>
      <c r="K42" s="158"/>
      <c r="L42" s="158"/>
      <c r="M42" s="158">
        <f>'実質公債費比率（分子）の構造'!N$52</f>
        <v>549</v>
      </c>
      <c r="N42" s="158"/>
      <c r="O42" s="158"/>
      <c r="P42" s="158">
        <f>'実質公債費比率（分子）の構造'!O$52</f>
        <v>535</v>
      </c>
    </row>
    <row r="43" spans="1:16" x14ac:dyDescent="0.2">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49</v>
      </c>
      <c r="C44" s="158"/>
      <c r="D44" s="158"/>
      <c r="E44" s="158">
        <f>'実質公債費比率（分子）の構造'!L$50</f>
        <v>42</v>
      </c>
      <c r="F44" s="158"/>
      <c r="G44" s="158"/>
      <c r="H44" s="158">
        <f>'実質公債費比率（分子）の構造'!M$50</f>
        <v>42</v>
      </c>
      <c r="I44" s="158"/>
      <c r="J44" s="158"/>
      <c r="K44" s="158">
        <f>'実質公債費比率（分子）の構造'!N$50</f>
        <v>42</v>
      </c>
      <c r="L44" s="158"/>
      <c r="M44" s="158"/>
      <c r="N44" s="158">
        <f>'実質公債費比率（分子）の構造'!O$50</f>
        <v>42</v>
      </c>
      <c r="O44" s="158"/>
      <c r="P44" s="158"/>
    </row>
    <row r="45" spans="1:16" x14ac:dyDescent="0.2">
      <c r="A45" s="158" t="s">
        <v>63</v>
      </c>
      <c r="B45" s="158">
        <f>'実質公債費比率（分子）の構造'!K$49</f>
        <v>10</v>
      </c>
      <c r="C45" s="158"/>
      <c r="D45" s="158"/>
      <c r="E45" s="158">
        <f>'実質公債費比率（分子）の構造'!L$49</f>
        <v>12</v>
      </c>
      <c r="F45" s="158"/>
      <c r="G45" s="158"/>
      <c r="H45" s="158">
        <f>'実質公債費比率（分子）の構造'!M$49</f>
        <v>13</v>
      </c>
      <c r="I45" s="158"/>
      <c r="J45" s="158"/>
      <c r="K45" s="158">
        <f>'実質公債費比率（分子）の構造'!N$49</f>
        <v>12</v>
      </c>
      <c r="L45" s="158"/>
      <c r="M45" s="158"/>
      <c r="N45" s="158">
        <f>'実質公債費比率（分子）の構造'!O$49</f>
        <v>11</v>
      </c>
      <c r="O45" s="158"/>
      <c r="P45" s="158"/>
    </row>
    <row r="46" spans="1:16" x14ac:dyDescent="0.2">
      <c r="A46" s="158" t="s">
        <v>64</v>
      </c>
      <c r="B46" s="158">
        <f>'実質公債費比率（分子）の構造'!K$48</f>
        <v>195</v>
      </c>
      <c r="C46" s="158"/>
      <c r="D46" s="158"/>
      <c r="E46" s="158">
        <f>'実質公債費比率（分子）の構造'!L$48</f>
        <v>194</v>
      </c>
      <c r="F46" s="158"/>
      <c r="G46" s="158"/>
      <c r="H46" s="158">
        <f>'実質公債費比率（分子）の構造'!M$48</f>
        <v>192</v>
      </c>
      <c r="I46" s="158"/>
      <c r="J46" s="158"/>
      <c r="K46" s="158">
        <f>'実質公債費比率（分子）の構造'!N$48</f>
        <v>211</v>
      </c>
      <c r="L46" s="158"/>
      <c r="M46" s="158"/>
      <c r="N46" s="158">
        <f>'実質公債費比率（分子）の構造'!O$48</f>
        <v>177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864</v>
      </c>
      <c r="C49" s="158"/>
      <c r="D49" s="158"/>
      <c r="E49" s="158">
        <f>'実質公債費比率（分子）の構造'!L$45</f>
        <v>918</v>
      </c>
      <c r="F49" s="158"/>
      <c r="G49" s="158"/>
      <c r="H49" s="158">
        <f>'実質公債費比率（分子）の構造'!M$45</f>
        <v>913</v>
      </c>
      <c r="I49" s="158"/>
      <c r="J49" s="158"/>
      <c r="K49" s="158">
        <f>'実質公債費比率（分子）の構造'!N$45</f>
        <v>707</v>
      </c>
      <c r="L49" s="158"/>
      <c r="M49" s="158"/>
      <c r="N49" s="158">
        <f>'実質公債費比率（分子）の構造'!O$45</f>
        <v>585</v>
      </c>
      <c r="O49" s="158"/>
      <c r="P49" s="158"/>
    </row>
    <row r="50" spans="1:16" x14ac:dyDescent="0.2">
      <c r="A50" s="158" t="s">
        <v>67</v>
      </c>
      <c r="B50" s="158" t="e">
        <f>NA()</f>
        <v>#N/A</v>
      </c>
      <c r="C50" s="158">
        <f>IF(ISNUMBER('実質公債費比率（分子）の構造'!K$53),'実質公債費比率（分子）の構造'!K$53,NA())</f>
        <v>474</v>
      </c>
      <c r="D50" s="158" t="e">
        <f>NA()</f>
        <v>#N/A</v>
      </c>
      <c r="E50" s="158" t="e">
        <f>NA()</f>
        <v>#N/A</v>
      </c>
      <c r="F50" s="158">
        <f>IF(ISNUMBER('実質公債費比率（分子）の構造'!L$53),'実質公債費比率（分子）の構造'!L$53,NA())</f>
        <v>503</v>
      </c>
      <c r="G50" s="158" t="e">
        <f>NA()</f>
        <v>#N/A</v>
      </c>
      <c r="H50" s="158" t="e">
        <f>NA()</f>
        <v>#N/A</v>
      </c>
      <c r="I50" s="158">
        <f>IF(ISNUMBER('実質公債費比率（分子）の構造'!M$53),'実質公債費比率（分子）の構造'!M$53,NA())</f>
        <v>555</v>
      </c>
      <c r="J50" s="158" t="e">
        <f>NA()</f>
        <v>#N/A</v>
      </c>
      <c r="K50" s="158" t="e">
        <f>NA()</f>
        <v>#N/A</v>
      </c>
      <c r="L50" s="158">
        <f>IF(ISNUMBER('実質公債費比率（分子）の構造'!N$53),'実質公債費比率（分子）の構造'!N$53,NA())</f>
        <v>423</v>
      </c>
      <c r="M50" s="158" t="e">
        <f>NA()</f>
        <v>#N/A</v>
      </c>
      <c r="N50" s="158" t="e">
        <f>NA()</f>
        <v>#N/A</v>
      </c>
      <c r="O50" s="158">
        <f>IF(ISNUMBER('実質公債費比率（分子）の構造'!O$53),'実質公債費比率（分子）の構造'!O$53,NA())</f>
        <v>280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5926</v>
      </c>
      <c r="E56" s="157"/>
      <c r="F56" s="157"/>
      <c r="G56" s="157">
        <f>'将来負担比率（分子）の構造'!J$52</f>
        <v>5749</v>
      </c>
      <c r="H56" s="157"/>
      <c r="I56" s="157"/>
      <c r="J56" s="157">
        <f>'将来負担比率（分子）の構造'!K$52</f>
        <v>5424</v>
      </c>
      <c r="K56" s="157"/>
      <c r="L56" s="157"/>
      <c r="M56" s="157">
        <f>'将来負担比率（分子）の構造'!L$52</f>
        <v>5289</v>
      </c>
      <c r="N56" s="157"/>
      <c r="O56" s="157"/>
      <c r="P56" s="157">
        <f>'将来負担比率（分子）の構造'!M$52</f>
        <v>5273</v>
      </c>
    </row>
    <row r="57" spans="1:16" x14ac:dyDescent="0.2">
      <c r="A57" s="157" t="s">
        <v>42</v>
      </c>
      <c r="B57" s="157"/>
      <c r="C57" s="157"/>
      <c r="D57" s="157">
        <f>'将来負担比率（分子）の構造'!I$51</f>
        <v>22</v>
      </c>
      <c r="E57" s="157"/>
      <c r="F57" s="157"/>
      <c r="G57" s="157">
        <f>'将来負担比率（分子）の構造'!J$51</f>
        <v>15</v>
      </c>
      <c r="H57" s="157"/>
      <c r="I57" s="157"/>
      <c r="J57" s="157">
        <f>'将来負担比率（分子）の構造'!K$51</f>
        <v>8</v>
      </c>
      <c r="K57" s="157"/>
      <c r="L57" s="157"/>
      <c r="M57" s="157">
        <f>'将来負担比率（分子）の構造'!L$51</f>
        <v>6</v>
      </c>
      <c r="N57" s="157"/>
      <c r="O57" s="157"/>
      <c r="P57" s="157">
        <f>'将来負担比率（分子）の構造'!M$51</f>
        <v>3</v>
      </c>
    </row>
    <row r="58" spans="1:16" x14ac:dyDescent="0.2">
      <c r="A58" s="157" t="s">
        <v>41</v>
      </c>
      <c r="B58" s="157"/>
      <c r="C58" s="157"/>
      <c r="D58" s="157">
        <f>'将来負担比率（分子）の構造'!I$50</f>
        <v>3091</v>
      </c>
      <c r="E58" s="157"/>
      <c r="F58" s="157"/>
      <c r="G58" s="157">
        <f>'将来負担比率（分子）の構造'!J$50</f>
        <v>3606</v>
      </c>
      <c r="H58" s="157"/>
      <c r="I58" s="157"/>
      <c r="J58" s="157">
        <f>'将来負担比率（分子）の構造'!K$50</f>
        <v>4206</v>
      </c>
      <c r="K58" s="157"/>
      <c r="L58" s="157"/>
      <c r="M58" s="157">
        <f>'将来負担比率（分子）の構造'!L$50</f>
        <v>4156</v>
      </c>
      <c r="N58" s="157"/>
      <c r="O58" s="157"/>
      <c r="P58" s="157">
        <f>'将来負担比率（分子）の構造'!M$50</f>
        <v>4780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20</v>
      </c>
      <c r="C61" s="157"/>
      <c r="D61" s="157"/>
      <c r="E61" s="157">
        <f>'将来負担比率（分子）の構造'!J$46</f>
        <v>10</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805</v>
      </c>
      <c r="C62" s="157"/>
      <c r="D62" s="157"/>
      <c r="E62" s="157">
        <f>'将来負担比率（分子）の構造'!J$45</f>
        <v>781</v>
      </c>
      <c r="F62" s="157"/>
      <c r="G62" s="157"/>
      <c r="H62" s="157">
        <f>'将来負担比率（分子）の構造'!K$45</f>
        <v>797</v>
      </c>
      <c r="I62" s="157"/>
      <c r="J62" s="157"/>
      <c r="K62" s="157">
        <f>'将来負担比率（分子）の構造'!L$45</f>
        <v>728</v>
      </c>
      <c r="L62" s="157"/>
      <c r="M62" s="157"/>
      <c r="N62" s="157">
        <f>'将来負担比率（分子）の構造'!M$45</f>
        <v>785</v>
      </c>
      <c r="O62" s="157"/>
      <c r="P62" s="157"/>
    </row>
    <row r="63" spans="1:16" x14ac:dyDescent="0.2">
      <c r="A63" s="157" t="s">
        <v>34</v>
      </c>
      <c r="B63" s="157">
        <f>'将来負担比率（分子）の構造'!I$44</f>
        <v>69</v>
      </c>
      <c r="C63" s="157"/>
      <c r="D63" s="157"/>
      <c r="E63" s="157">
        <f>'将来負担比率（分子）の構造'!J$44</f>
        <v>62</v>
      </c>
      <c r="F63" s="157"/>
      <c r="G63" s="157"/>
      <c r="H63" s="157">
        <f>'将来負担比率（分子）の構造'!K$44</f>
        <v>55</v>
      </c>
      <c r="I63" s="157"/>
      <c r="J63" s="157"/>
      <c r="K63" s="157">
        <f>'将来負担比率（分子）の構造'!L$44</f>
        <v>51</v>
      </c>
      <c r="L63" s="157"/>
      <c r="M63" s="157"/>
      <c r="N63" s="157">
        <f>'将来負担比率（分子）の構造'!M$44</f>
        <v>48</v>
      </c>
      <c r="O63" s="157"/>
      <c r="P63" s="157"/>
    </row>
    <row r="64" spans="1:16" x14ac:dyDescent="0.2">
      <c r="A64" s="157" t="s">
        <v>33</v>
      </c>
      <c r="B64" s="157">
        <f>'将来負担比率（分子）の構造'!I$43</f>
        <v>1842</v>
      </c>
      <c r="C64" s="157"/>
      <c r="D64" s="157"/>
      <c r="E64" s="157">
        <f>'将来負担比率（分子）の構造'!J$43</f>
        <v>1686</v>
      </c>
      <c r="F64" s="157"/>
      <c r="G64" s="157"/>
      <c r="H64" s="157">
        <f>'将来負担比率（分子）の構造'!K$43</f>
        <v>1643</v>
      </c>
      <c r="I64" s="157"/>
      <c r="J64" s="157"/>
      <c r="K64" s="157">
        <f>'将来負担比率（分子）の構造'!L$43</f>
        <v>1647</v>
      </c>
      <c r="L64" s="157"/>
      <c r="M64" s="157"/>
      <c r="N64" s="157">
        <f>'将来負担比率（分子）の構造'!M$43</f>
        <v>1496</v>
      </c>
      <c r="O64" s="157"/>
      <c r="P64" s="157"/>
    </row>
    <row r="65" spans="1:16" x14ac:dyDescent="0.2">
      <c r="A65" s="157" t="s">
        <v>32</v>
      </c>
      <c r="B65" s="157">
        <f>'将来負担比率（分子）の構造'!I$42</f>
        <v>413</v>
      </c>
      <c r="C65" s="157"/>
      <c r="D65" s="157"/>
      <c r="E65" s="157">
        <f>'将来負担比率（分子）の構造'!J$42</f>
        <v>370</v>
      </c>
      <c r="F65" s="157"/>
      <c r="G65" s="157"/>
      <c r="H65" s="157">
        <f>'将来負担比率（分子）の構造'!K$42</f>
        <v>328</v>
      </c>
      <c r="I65" s="157"/>
      <c r="J65" s="157"/>
      <c r="K65" s="157">
        <f>'将来負担比率（分子）の構造'!L$42</f>
        <v>285</v>
      </c>
      <c r="L65" s="157"/>
      <c r="M65" s="157"/>
      <c r="N65" s="157">
        <f>'将来負担比率（分子）の構造'!M$42</f>
        <v>243</v>
      </c>
      <c r="O65" s="157"/>
      <c r="P65" s="157"/>
    </row>
    <row r="66" spans="1:16" x14ac:dyDescent="0.2">
      <c r="A66" s="157" t="s">
        <v>31</v>
      </c>
      <c r="B66" s="157">
        <f>'将来負担比率（分子）の構造'!I$41</f>
        <v>5761</v>
      </c>
      <c r="C66" s="157"/>
      <c r="D66" s="157"/>
      <c r="E66" s="157">
        <f>'将来負担比率（分子）の構造'!J$41</f>
        <v>5403</v>
      </c>
      <c r="F66" s="157"/>
      <c r="G66" s="157"/>
      <c r="H66" s="157">
        <f>'将来負担比率（分子）の構造'!K$41</f>
        <v>4816</v>
      </c>
      <c r="I66" s="157"/>
      <c r="J66" s="157"/>
      <c r="K66" s="157">
        <f>'将来負担比率（分子）の構造'!L$41</f>
        <v>4395</v>
      </c>
      <c r="L66" s="157"/>
      <c r="M66" s="157"/>
      <c r="N66" s="157">
        <f>'将来負担比率（分子）の構造'!M$41</f>
        <v>4768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1116</v>
      </c>
      <c r="C72" s="161">
        <f>基金残高に係る経年分析!G55</f>
        <v>1210</v>
      </c>
      <c r="D72" s="161">
        <f>基金残高に係る経年分析!H55</f>
        <v>1355</v>
      </c>
    </row>
    <row r="73" spans="1:16" x14ac:dyDescent="0.2">
      <c r="A73" s="160" t="s">
        <v>74</v>
      </c>
      <c r="B73" s="161">
        <f>基金残高に係る経年分析!F56</f>
        <v>365</v>
      </c>
      <c r="C73" s="161">
        <f>基金残高に係る経年分析!G56</f>
        <v>178</v>
      </c>
      <c r="D73" s="161">
        <f>基金残高に係る経年分析!H56</f>
        <v>305</v>
      </c>
    </row>
    <row r="74" spans="1:16" x14ac:dyDescent="0.2">
      <c r="A74" s="160" t="s">
        <v>75</v>
      </c>
      <c r="B74" s="161">
        <f>基金残高に係る経年分析!F57</f>
        <v>2378</v>
      </c>
      <c r="C74" s="161">
        <f>基金残高に係る経年分析!G57</f>
        <v>2421</v>
      </c>
      <c r="D74" s="161">
        <f>基金残高に係る経年分析!H57</f>
        <v>2818</v>
      </c>
    </row>
  </sheetData>
  <sheetProtection algorithmName="SHA-512" hashValue="osy/a2tqm+kmILasYSxKyrfQ3XlZELxrGQA16lJBfWtXNiIYaHxZJdem+hkUJLk3VK7di/lxvIF8fD7s7C9+VA==" saltValue="A0iLPOqsMAnohwPf8gEa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2026-09-02T02:36:00Z</cp:lastPrinted>
  <dcterms:created xsi:type="dcterms:W3CDTF">2026-02-23T04:59:19Z</dcterms:created>
  <dcterms:modified xsi:type="dcterms:W3CDTF">2026-09-09T04:15:50Z</dcterms:modified>
  <cp:category/>
</cp:coreProperties>
</file>