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3　市町村から\482矢祭町\"/>
    </mc:Choice>
  </mc:AlternateContent>
  <xr:revisionPtr revIDLastSave="0" documentId="8_{41675A82-7A6C-4BD1-B124-FB916012F18B}" xr6:coauthVersionLast="47" xr6:coauthVersionMax="47" xr10:uidLastSave="{00000000-0000-0000-0000-000000000000}"/>
  <bookViews>
    <workbookView xWindow="-110" yWindow="-110" windowWidth="19420" windowHeight="11500" tabRatio="79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AM34" i="10"/>
  <c r="AM35" i="10" s="1"/>
  <c r="BE34" i="10" l="1"/>
  <c r="BE35" i="10" s="1"/>
  <c r="BW34" i="10"/>
  <c r="BW35" i="10" s="1"/>
  <c r="BW36" i="10" s="1"/>
  <c r="BW37" i="10" s="1"/>
  <c r="BW38" i="10" s="1"/>
  <c r="BW39" i="10" s="1"/>
  <c r="BW40" i="10" s="1"/>
  <c r="BW41" i="10" s="1"/>
  <c r="BW42" i="10" s="1"/>
  <c r="BW43" i="10" s="1"/>
  <c r="CO34" i="10" l="1"/>
</calcChain>
</file>

<file path=xl/sharedStrings.xml><?xml version="1.0" encoding="utf-8"?>
<sst xmlns="http://schemas.openxmlformats.org/spreadsheetml/2006/main" count="1154" uniqueCount="574">
  <si>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</si>
  <si>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</si>
  <si>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</si>
  <si>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</si>
  <si>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</si>
  <si>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</si>
  <si>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</si>
  <si>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</si>
  <si>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</si>
  <si>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</si>
  <si>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</si>
  <si>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</si>
  <si>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</si>
  <si>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</si>
  <si>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</si>
  <si>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</si>
  <si>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</si>
  <si>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</si>
  <si>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</si>
  <si>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</si>
  <si>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</si>
  <si>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</si>
  <si>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</si>
  <si>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</si>
  <si>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</si>
  <si>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</si>
  <si>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</si>
  <si>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</si>
  <si>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</si>
  <si>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</si>
  <si>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</si>
  <si>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</si>
  <si>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</si>
  <si>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</si>
  <si>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</si>
  <si>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</si>
  <si>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</si>
  <si>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</si>
  <si>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</si>
  <si>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</si>
  <si>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</si>
  <si>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</si>
  <si>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</si>
  <si>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</si>
  <si>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</si>
  <si>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</si>
  <si>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</si>
  <si>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</si>
  <si>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</si>
  <si>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</si>
  <si>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</si>
  <si>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</si>
  <si>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</si>
  <si>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</si>
  <si>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</si>
  <si>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</si>
  <si>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</si>
  <si>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</si>
  <si>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</si>
  <si>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</si>
  <si>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</si>
  <si>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</si>
  <si>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</si>
  <si>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</si>
  <si>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</si>
  <si>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</si>
  <si>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</si>
  <si>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</si>
  <si>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</si>
  <si>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</si>
  <si>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</si>
  <si>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</si>
  <si>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</si>
  <si>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</si>
  <si>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</si>
  <si>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</si>
  <si>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</si>
  <si>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</si>
  <si>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</si>
  <si>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</si>
  <si>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</si>
  <si>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</si>
  <si>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</si>
  <si>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</si>
  <si>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</si>
  <si>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</si>
  <si>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</si>
  <si>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</si>
  <si>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</si>
  <si>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</si>
  <si>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</si>
  <si>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</si>
  <si>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</si>
  <si>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</si>
  <si>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矢祭町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</si>
  <si>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</si>
  <si>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</si>
  <si>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</si>
  <si>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</si>
  <si>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</si>
  <si>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</si>
  <si>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</si>
  <si>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</si>
  <si>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</si>
  <si>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</si>
  <si>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</si>
  <si>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</si>
  <si>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</si>
  <si>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</si>
  <si>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</si>
  <si>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</si>
  <si>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</si>
  <si>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</si>
  <si>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</si>
  <si>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</si>
  <si>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</si>
  <si>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</si>
  <si>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</si>
  <si>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</si>
  <si>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</si>
  <si>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</si>
  <si>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</si>
  <si>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</si>
  <si>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</si>
  <si>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</si>
  <si>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</si>
  <si>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</si>
  <si>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</si>
  <si>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</si>
  <si>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</si>
  <si>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</si>
  <si>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</si>
  <si>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</si>
  <si>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</si>
  <si>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</si>
  <si>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</si>
  <si>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</si>
  <si>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</si>
  <si>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</si>
  <si>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</si>
  <si>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</si>
  <si>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</si>
  <si>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</si>
  <si>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</si>
  <si>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-2.0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</si>
  <si>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</si>
  <si>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</si>
  <si>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</si>
  <si>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</si>
  <si>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</si>
  <si>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</si>
  <si>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</si>
  <si>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</si>
  <si>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</si>
  <si>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</si>
  <si>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</si>
  <si>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</si>
  <si>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</si>
  <si>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</si>
  <si>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</si>
  <si>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</si>
  <si>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</si>
  <si>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</si>
  <si>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</si>
  <si>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</si>
  <si>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</si>
  <si>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</si>
  <si>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</si>
  <si>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</si>
  <si>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</si>
  <si>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</si>
  <si>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</si>
  <si>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</si>
  <si>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</si>
  <si>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</si>
  <si>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</si>
  <si>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</si>
  <si>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</si>
  <si>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</si>
  <si>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</si>
  <si>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</si>
  <si>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</si>
  <si>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</si>
  <si>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</si>
  <si>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</si>
  <si>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</si>
  <si>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</si>
  <si>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</si>
  <si>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</si>
  <si>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</si>
  <si>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</si>
  <si>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</si>
  <si>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</si>
  <si>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</si>
  <si>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</si>
  <si>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</si>
  <si>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</si>
  <si>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</si>
  <si>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</si>
  <si>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</si>
  <si>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</si>
  <si>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</si>
  <si>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</si>
  <si>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福島県矢祭町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</si>
  <si>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</si>
  <si>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</si>
  <si>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</si>
  <si>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</si>
  <si>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</si>
  <si>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</si>
  <si>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</si>
  <si>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</si>
  <si>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</si>
  <si>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</si>
  <si>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</si>
  <si>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</si>
  <si>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</si>
  <si>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</si>
  <si>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</si>
  <si>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</si>
  <si>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</si>
  <si>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</si>
  <si>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</si>
  <si>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</si>
  <si>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</si>
  <si>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</si>
  <si>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</si>
  <si>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</si>
  <si>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</si>
  <si>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</si>
  <si>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</si>
  <si>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</si>
  <si>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</si>
  <si>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</si>
  <si>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</si>
  <si>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</si>
  <si>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</si>
  <si>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</si>
  <si>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</si>
  <si>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</si>
  <si>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</si>
  <si>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</si>
  <si>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</si>
  <si>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</si>
  <si>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</si>
  <si>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</si>
  <si>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</si>
  <si>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</si>
  <si>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</si>
  <si>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</si>
  <si>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</si>
  <si>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</si>
  <si>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</si>
  <si>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</si>
  <si>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</si>
  <si>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</si>
  <si>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</si>
  <si>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</si>
  <si>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</si>
  <si>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</si>
  <si>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</si>
  <si>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</si>
  <si>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</si>
  <si>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</si>
  <si>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</si>
  <si>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</si>
  <si>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</si>
  <si>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</si>
  <si>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</si>
  <si>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</si>
  <si>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</si>
  <si>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</si>
  <si>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</si>
  <si>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</si>
  <si>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</si>
  <si>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</si>
  <si>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</si>
  <si>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</si>
  <si>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</si>
  <si>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</si>
  <si>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</si>
  <si>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</si>
  <si>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</si>
  <si>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</si>
  <si>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</si>
  <si>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</si>
  <si>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</si>
  <si>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</si>
  <si>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</si>
  <si>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</si>
  <si>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</si>
  <si>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</si>
  <si>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</si>
  <si>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</si>
  <si>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</si>
  <si>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</si>
  <si>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</si>
  <si>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</si>
  <si>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</si>
  <si>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</si>
  <si>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</si>
  <si>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</si>
  <si>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</si>
  <si>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</si>
  <si>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</si>
  <si>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</si>
  <si>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</si>
  <si>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</si>
  <si>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</si>
  <si>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</si>
  <si>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</si>
  <si>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</si>
  <si>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</si>
  <si>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</si>
  <si>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</si>
  <si>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</si>
  <si>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</si>
  <si>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</si>
  <si>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</si>
  <si>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</si>
  <si>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</si>
  <si>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</si>
  <si>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</si>
  <si>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その他</t>
    <phoneticPr fontId="5"/>
  </si>
  <si>
    <t>加入世帯数(世帯)</t>
  </si>
  <si>
    <t>　繰出金</t>
    <phoneticPr fontId="5"/>
  </si>
  <si>
    <t>　うち減収補塡債(特例分)</t>
    <rPh sb="4" eb="5">
      <t>シュウ</t>
    </rPh>
    <rPh sb="9" eb="10">
      <t>トク</t>
    </rPh>
    <rPh sb="10" eb="11">
      <t>レイ</t>
    </rPh>
    <rPh sb="11" eb="12">
      <t>ブン</t>
    </rPh>
    <phoneticPr fontId="16"/>
  </si>
  <si>
    <t>宅地造成</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</si>
  <si>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</si>
  <si>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</si>
  <si>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</si>
  <si>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</si>
  <si>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</si>
  <si>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</si>
  <si>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</si>
  <si>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</si>
  <si>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</si>
  <si>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</si>
  <si>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</si>
  <si>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</si>
  <si>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</si>
  <si>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</si>
  <si>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</si>
  <si>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</si>
  <si>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</si>
  <si>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</si>
  <si>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</si>
  <si>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</si>
  <si>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</si>
  <si>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</si>
  <si>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</si>
  <si>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</si>
  <si>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</si>
  <si>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福島県矢祭町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</si>
  <si>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</si>
  <si>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</si>
  <si>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</si>
  <si>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</si>
  <si>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</si>
  <si>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</si>
  <si>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</si>
  <si>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</si>
  <si>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</si>
  <si>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</si>
  <si>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</si>
  <si>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</si>
  <si>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</si>
  <si>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</si>
  <si>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</si>
  <si>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</si>
  <si>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</si>
  <si>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</si>
  <si>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</si>
  <si>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</si>
  <si>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霊園事業特別会計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</si>
  <si>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</si>
  <si>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</si>
  <si>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</si>
  <si>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</si>
  <si>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</si>
  <si>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</si>
  <si>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</si>
  <si>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</si>
  <si>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</si>
  <si>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</si>
  <si>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</si>
  <si>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</si>
  <si>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</si>
  <si>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</si>
  <si>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</si>
  <si>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後期高齢者医療保険特別会計</t>
    <phoneticPr fontId="5"/>
  </si>
  <si>
    <t>水道事業会計</t>
    <phoneticPr fontId="5"/>
  </si>
  <si>
    <t>法適用企業</t>
    <phoneticPr fontId="5"/>
  </si>
  <si>
    <t>農業集落排水処理事業会計</t>
    <phoneticPr fontId="5"/>
  </si>
  <si>
    <t>工場団地造成事業特別会計</t>
    <phoneticPr fontId="5"/>
  </si>
  <si>
    <t>法非適用企業</t>
    <phoneticPr fontId="5"/>
  </si>
  <si>
    <t>宅地造成事業特別会計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</si>
  <si>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</si>
  <si>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</si>
  <si>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</si>
  <si>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</si>
  <si>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</si>
  <si>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</si>
  <si>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</si>
  <si>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</si>
  <si>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</si>
  <si>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</si>
  <si>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</si>
  <si>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</si>
  <si>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</si>
  <si>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</si>
  <si>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</si>
  <si>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</si>
  <si>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</si>
  <si>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</si>
  <si>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</si>
  <si>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</si>
  <si>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</si>
  <si>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</si>
  <si>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</si>
  <si>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</si>
  <si>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</si>
  <si>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</si>
  <si>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</si>
  <si>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</si>
  <si>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</si>
  <si>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</si>
  <si>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</si>
  <si>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</si>
  <si>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</si>
  <si>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</si>
  <si>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</si>
  <si>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</si>
  <si>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</si>
  <si>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</si>
  <si>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</si>
  <si>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</si>
  <si>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</si>
  <si>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</si>
  <si>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</si>
  <si>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</si>
  <si>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</si>
  <si>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</si>
  <si>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</si>
  <si>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</si>
  <si>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</si>
  <si>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</si>
  <si>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</si>
  <si>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</si>
  <si>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</si>
  <si>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</si>
  <si>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</si>
  <si>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</si>
  <si>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</si>
  <si>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</si>
  <si>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</si>
  <si>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</si>
  <si>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</si>
  <si>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</si>
  <si>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</si>
  <si>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</si>
  <si>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</si>
  <si>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</si>
  <si>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</si>
  <si>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</si>
  <si>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</si>
  <si>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</si>
  <si>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</si>
  <si>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</si>
  <si>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</si>
  <si>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</si>
  <si>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</si>
  <si>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</si>
  <si>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</si>
  <si>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</si>
  <si>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</si>
  <si>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</si>
  <si>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</si>
  <si>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</si>
  <si>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</si>
  <si>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</si>
  <si>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</si>
  <si>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</si>
  <si>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</si>
  <si>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</si>
  <si>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</si>
  <si>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</si>
  <si>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</si>
  <si>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</si>
  <si>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</si>
  <si>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</si>
  <si>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</si>
  <si>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</si>
  <si>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</si>
  <si>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</si>
  <si>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</si>
  <si>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</si>
  <si>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</si>
  <si>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</si>
  <si>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</si>
  <si>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</si>
  <si>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</si>
  <si>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</si>
  <si>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</si>
  <si>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</si>
  <si>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</si>
  <si>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</si>
  <si>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</si>
  <si>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</si>
  <si>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</si>
  <si>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</si>
  <si>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</si>
  <si>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</si>
  <si>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</si>
  <si>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</si>
  <si>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</si>
  <si>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</si>
  <si>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</si>
  <si>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</si>
  <si>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</si>
  <si>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</si>
  <si>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</si>
  <si>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</si>
  <si>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</si>
  <si>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</si>
  <si>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</si>
  <si>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</si>
  <si>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</si>
  <si>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</si>
  <si>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</si>
  <si>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</si>
  <si>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</si>
  <si>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1.52</t>
  </si>
  <si>
    <t>宅地造成事業特別会計</t>
  </si>
  <si>
    <t>水道事業会計</t>
  </si>
  <si>
    <t>一般会計</t>
  </si>
  <si>
    <t>介護保険特別会計</t>
  </si>
  <si>
    <t>国民健康保険特別会計</t>
  </si>
  <si>
    <t>農業集落排水処理事業会計</t>
  </si>
  <si>
    <t>後期高齢者医療保険特別会計</t>
  </si>
  <si>
    <t>霊園事業特別会計</t>
  </si>
  <si>
    <t>その他会計（赤字）</t>
  </si>
  <si>
    <t>その他会計（黒字）</t>
  </si>
  <si>
    <t>R02</t>
    <phoneticPr fontId="5"/>
  </si>
  <si>
    <t>R03</t>
    <phoneticPr fontId="5"/>
  </si>
  <si>
    <t>R04</t>
    <phoneticPr fontId="5"/>
  </si>
  <si>
    <t>R05</t>
    <phoneticPr fontId="5"/>
  </si>
  <si>
    <t>R06</t>
    <phoneticPr fontId="5"/>
  </si>
  <si>
    <t>白河地方土地開発公社</t>
    <rPh sb="0" eb="4">
      <t>シラカワチホウ</t>
    </rPh>
    <rPh sb="4" eb="10">
      <t>トチカイハツコウシャ</t>
    </rPh>
    <phoneticPr fontId="2"/>
  </si>
  <si>
    <t>白河地方広域市町村整備組合　一般会計</t>
    <rPh sb="0" eb="6">
      <t>シラカワチホウコウイキ</t>
    </rPh>
    <rPh sb="6" eb="9">
      <t>シチョウソン</t>
    </rPh>
    <rPh sb="9" eb="13">
      <t>セイビクミアイ</t>
    </rPh>
    <rPh sb="14" eb="18">
      <t>イッパンカイケイ</t>
    </rPh>
    <phoneticPr fontId="2"/>
  </si>
  <si>
    <t>白河地方広域市町村整備組合　水道用水供給事業会計</t>
    <rPh sb="0" eb="4">
      <t>シラカワチホウ</t>
    </rPh>
    <rPh sb="4" eb="6">
      <t>コウイキ</t>
    </rPh>
    <rPh sb="6" eb="9">
      <t>シチョウソン</t>
    </rPh>
    <rPh sb="9" eb="13">
      <t>セイビクミアイ</t>
    </rPh>
    <rPh sb="14" eb="17">
      <t>スイドウヨウ</t>
    </rPh>
    <rPh sb="17" eb="18">
      <t>ミズ</t>
    </rPh>
    <rPh sb="18" eb="20">
      <t>キョウキュウ</t>
    </rPh>
    <rPh sb="20" eb="24">
      <t>ジギョウカイケイ</t>
    </rPh>
    <phoneticPr fontId="2"/>
  </si>
  <si>
    <t>福島県市町村総合事務組合　一般会計</t>
    <rPh sb="0" eb="3">
      <t>フクシマケン</t>
    </rPh>
    <rPh sb="3" eb="6">
      <t>シチョウソン</t>
    </rPh>
    <rPh sb="6" eb="12">
      <t>ソウゴウジムクミアイ</t>
    </rPh>
    <rPh sb="13" eb="17">
      <t>イッパンカイケイ</t>
    </rPh>
    <phoneticPr fontId="2"/>
  </si>
  <si>
    <t>福島県市町村総合事務組合　消防補償等特別会計</t>
    <rPh sb="0" eb="3">
      <t>フクシマケン</t>
    </rPh>
    <rPh sb="3" eb="6">
      <t>シチョウソン</t>
    </rPh>
    <rPh sb="6" eb="10">
      <t>ソウゴウジム</t>
    </rPh>
    <rPh sb="10" eb="12">
      <t>クミアイ</t>
    </rPh>
    <rPh sb="13" eb="17">
      <t>ショウボウホショウ</t>
    </rPh>
    <rPh sb="17" eb="18">
      <t>トウ</t>
    </rPh>
    <rPh sb="18" eb="22">
      <t>トクベツカイケイ</t>
    </rPh>
    <phoneticPr fontId="2"/>
  </si>
  <si>
    <t>福島県市町村総合事務組合　消防賞じゅつ金特別会計</t>
    <rPh sb="0" eb="3">
      <t>フクシマケン</t>
    </rPh>
    <rPh sb="3" eb="6">
      <t>シチョウソン</t>
    </rPh>
    <rPh sb="6" eb="12">
      <t>ソウゴウジムクミアイ</t>
    </rPh>
    <rPh sb="13" eb="15">
      <t>ショウボウ</t>
    </rPh>
    <rPh sb="15" eb="16">
      <t>ショウ</t>
    </rPh>
    <rPh sb="19" eb="20">
      <t>キン</t>
    </rPh>
    <rPh sb="20" eb="22">
      <t>トクベツ</t>
    </rPh>
    <rPh sb="22" eb="24">
      <t>カイケイ</t>
    </rPh>
    <phoneticPr fontId="2"/>
  </si>
  <si>
    <t>福島県市町村総合事務組合　非常勤職員公務災害補償特別会計</t>
    <rPh sb="0" eb="3">
      <t>フクシマケン</t>
    </rPh>
    <rPh sb="3" eb="6">
      <t>シチョウソン</t>
    </rPh>
    <rPh sb="6" eb="12">
      <t>ソウゴウジムクミアイ</t>
    </rPh>
    <rPh sb="13" eb="18">
      <t>ヒジョウキンショクイン</t>
    </rPh>
    <rPh sb="18" eb="22">
      <t>コウムサイガイ</t>
    </rPh>
    <rPh sb="22" eb="28">
      <t>ホショウトクベツカイケイ</t>
    </rPh>
    <phoneticPr fontId="2"/>
  </si>
  <si>
    <t>福島県市町村総合事務組合　自治会館管理特別会計</t>
    <rPh sb="0" eb="12">
      <t>フクシマケンシチョウソンソウゴウジムクミアイ</t>
    </rPh>
    <rPh sb="13" eb="17">
      <t>ジチカイカン</t>
    </rPh>
    <rPh sb="17" eb="19">
      <t>カンリ</t>
    </rPh>
    <rPh sb="19" eb="23">
      <t>トクベツカイケイ</t>
    </rPh>
    <phoneticPr fontId="2"/>
  </si>
  <si>
    <t>東白衛生組合</t>
    <rPh sb="0" eb="1">
      <t>ヒガシ</t>
    </rPh>
    <rPh sb="1" eb="2">
      <t>シロ</t>
    </rPh>
    <rPh sb="2" eb="6">
      <t>エイセイクミアイ</t>
    </rPh>
    <phoneticPr fontId="2"/>
  </si>
  <si>
    <t>福島県後期高齢者医療広域連合　一般会計</t>
    <rPh sb="0" eb="3">
      <t>フクシマケン</t>
    </rPh>
    <rPh sb="3" eb="5">
      <t>コウキ</t>
    </rPh>
    <rPh sb="5" eb="8">
      <t>コウレイシャ</t>
    </rPh>
    <rPh sb="8" eb="10">
      <t>イリョウ</t>
    </rPh>
    <rPh sb="10" eb="12">
      <t>コウイキ</t>
    </rPh>
    <rPh sb="12" eb="14">
      <t>レンゴウ</t>
    </rPh>
    <rPh sb="15" eb="17">
      <t>イッパン</t>
    </rPh>
    <rPh sb="17" eb="19">
      <t>カイケイ</t>
    </rPh>
    <phoneticPr fontId="2"/>
  </si>
  <si>
    <t>福島県後期高齢者医療広域連合　後期高齢者医療特別会計</t>
    <rPh sb="0" eb="3">
      <t>フクシマケン</t>
    </rPh>
    <rPh sb="3" eb="8">
      <t>コウキコウレイシャ</t>
    </rPh>
    <rPh sb="8" eb="10">
      <t>イリョウ</t>
    </rPh>
    <rPh sb="10" eb="12">
      <t>コウイキ</t>
    </rPh>
    <rPh sb="12" eb="14">
      <t>レンゴウ</t>
    </rPh>
    <rPh sb="15" eb="20">
      <t>コウキコウレイシャ</t>
    </rPh>
    <rPh sb="20" eb="22">
      <t>イリョウ</t>
    </rPh>
    <rPh sb="22" eb="26">
      <t>トクベツカイケイ</t>
    </rPh>
    <phoneticPr fontId="2"/>
  </si>
  <si>
    <t>公共施設等整備基金</t>
    <rPh sb="0" eb="4">
      <t>コウキョウシセツ</t>
    </rPh>
    <rPh sb="4" eb="5">
      <t>トウ</t>
    </rPh>
    <rPh sb="5" eb="9">
      <t>セイビキキン</t>
    </rPh>
    <phoneticPr fontId="5"/>
  </si>
  <si>
    <t>矢祭町地域産業振興基金</t>
    <rPh sb="0" eb="3">
      <t>ヤマツリマチ</t>
    </rPh>
    <rPh sb="3" eb="7">
      <t>チイキサンギョウ</t>
    </rPh>
    <rPh sb="7" eb="11">
      <t>シンコウキキン</t>
    </rPh>
    <phoneticPr fontId="5"/>
  </si>
  <si>
    <t>21・ふるさとづくり基金</t>
    <rPh sb="10" eb="12">
      <t>キキン</t>
    </rPh>
    <phoneticPr fontId="5"/>
  </si>
  <si>
    <t>福祉基金</t>
    <rPh sb="0" eb="4">
      <t>フクシキキン</t>
    </rPh>
    <phoneticPr fontId="5"/>
  </si>
  <si>
    <t>高田基金</t>
    <rPh sb="0" eb="4">
      <t>タカダキキン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</si>
  <si>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</si>
  <si>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</si>
  <si>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対象年度の該当数値なし</t>
    <rPh sb="0" eb="2">
      <t>タイショウ</t>
    </rPh>
    <rPh sb="2" eb="4">
      <t>ネンド</t>
    </rPh>
    <rPh sb="5" eb="7">
      <t>ガイトウ</t>
    </rPh>
    <rPh sb="7" eb="9">
      <t>スウチ</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</si>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</sst>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6DB5CFD-31CF-445F-9F06-42ADE2F831C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90C9-4615-A192-2E8251FE241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126206</c:v>
                </c:pt>
                <c:pt idx="1">
                  <c:v>100801</c:v>
                </c:pt>
                <c:pt idx="2">
                  <c:v>121628</c:v>
                </c:pt>
                <c:pt idx="3">
                  <c:v>104660</c:v>
                </c:pt>
                <c:pt idx="4">
                  <c:v>131087</c:v>
                </c:pt>
              </c:numCache>
            </c:numRef>
          </c:val>
          <c:smooth val="0"/>
          <c:extLst>
            <c:ext xmlns:c16="http://schemas.microsoft.com/office/drawing/2014/chart" uri="{C3380CC4-5D6E-409C-BE32-E72D297353CC}">
              <c16:uniqueId val="{00000001-90C9-4615-A192-2E8251FE241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12.72</c:v>
                </c:pt>
                <c:pt idx="1">
                  <c:v>21.31</c:v>
                </c:pt>
                <c:pt idx="2">
                  <c:v>12.91</c:v>
                </c:pt>
                <c:pt idx="3">
                  <c:v>9.6199999999999992</c:v>
                </c:pt>
                <c:pt idx="4">
                  <c:v>6.89</c:v>
                </c:pt>
              </c:numCache>
            </c:numRef>
          </c:val>
          <c:extLst>
            <c:ext xmlns:c16="http://schemas.microsoft.com/office/drawing/2014/chart" uri="{C3380CC4-5D6E-409C-BE32-E72D297353CC}">
              <c16:uniqueId val="{00000000-6B31-4260-A609-8C26F33AA49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55.86</c:v>
                </c:pt>
                <c:pt idx="1">
                  <c:v>54.62</c:v>
                </c:pt>
                <c:pt idx="2">
                  <c:v>61.39</c:v>
                </c:pt>
                <c:pt idx="3">
                  <c:v>58.83</c:v>
                </c:pt>
                <c:pt idx="4">
                  <c:v>55.24</c:v>
                </c:pt>
              </c:numCache>
            </c:numRef>
          </c:val>
          <c:extLst>
            <c:ext xmlns:c16="http://schemas.microsoft.com/office/drawing/2014/chart" uri="{C3380CC4-5D6E-409C-BE32-E72D297353CC}">
              <c16:uniqueId val="{00000001-6B31-4260-A609-8C26F33AA49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2.83</c:v>
                </c:pt>
                <c:pt idx="1">
                  <c:v>21.63</c:v>
                </c:pt>
                <c:pt idx="2">
                  <c:v>7.9</c:v>
                </c:pt>
                <c:pt idx="3">
                  <c:v>7.02</c:v>
                </c:pt>
                <c:pt idx="4">
                  <c:v>-1.52</c:v>
                </c:pt>
              </c:numCache>
            </c:numRef>
          </c:val>
          <c:smooth val="0"/>
          <c:extLst>
            <c:ext xmlns:c16="http://schemas.microsoft.com/office/drawing/2014/chart" uri="{C3380CC4-5D6E-409C-BE32-E72D297353CC}">
              <c16:uniqueId val="{00000002-6B31-4260-A609-8C26F33AA49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0.03</c:v>
                </c:pt>
                <c:pt idx="2">
                  <c:v>#N/A</c:v>
                </c:pt>
                <c:pt idx="3">
                  <c:v>0.03</c:v>
                </c:pt>
                <c:pt idx="4">
                  <c:v>#N/A</c:v>
                </c:pt>
                <c:pt idx="5">
                  <c:v>0.03</c:v>
                </c:pt>
                <c:pt idx="6">
                  <c:v>#N/A</c:v>
                </c:pt>
                <c:pt idx="7">
                  <c:v>0.2</c:v>
                </c:pt>
                <c:pt idx="8">
                  <c:v>#N/A</c:v>
                </c:pt>
                <c:pt idx="9">
                  <c:v>0</c:v>
                </c:pt>
              </c:numCache>
            </c:numRef>
          </c:val>
          <c:extLst>
            <c:ext xmlns:c16="http://schemas.microsoft.com/office/drawing/2014/chart" uri="{C3380CC4-5D6E-409C-BE32-E72D297353CC}">
              <c16:uniqueId val="{00000000-65DD-41AF-814C-B7E44427C71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5DD-41AF-814C-B7E44427C71B}"/>
            </c:ext>
          </c:extLst>
        </c:ser>
        <c:ser>
          <c:idx val="2"/>
          <c:order val="2"/>
          <c:tx>
            <c:strRef>
              <c:f>データシート!$A$29</c:f>
              <c:strCache>
                <c:ptCount val="1"/>
                <c:pt idx="0">
                  <c:v>霊園事業特別会計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0.02</c:v>
                </c:pt>
                <c:pt idx="2">
                  <c:v>#N/A</c:v>
                </c:pt>
                <c:pt idx="3">
                  <c:v>0.02</c:v>
                </c:pt>
                <c:pt idx="4">
                  <c:v>#N/A</c:v>
                </c:pt>
                <c:pt idx="5">
                  <c:v>0.01</c:v>
                </c:pt>
                <c:pt idx="6">
                  <c:v>#N/A</c:v>
                </c:pt>
                <c:pt idx="7">
                  <c:v>0</c:v>
                </c:pt>
                <c:pt idx="8">
                  <c:v>#N/A</c:v>
                </c:pt>
                <c:pt idx="9">
                  <c:v>0</c:v>
                </c:pt>
              </c:numCache>
            </c:numRef>
          </c:val>
          <c:extLst>
            <c:ext xmlns:c16="http://schemas.microsoft.com/office/drawing/2014/chart" uri="{C3380CC4-5D6E-409C-BE32-E72D297353CC}">
              <c16:uniqueId val="{00000002-65DD-41AF-814C-B7E44427C71B}"/>
            </c:ext>
          </c:extLst>
        </c:ser>
        <c:ser>
          <c:idx val="3"/>
          <c:order val="3"/>
          <c:tx>
            <c:strRef>
              <c:f>データシート!$A$30</c:f>
              <c:strCache>
                <c:ptCount val="1"/>
                <c:pt idx="0">
                  <c:v>後期高齢者医療保険特別会計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0.04</c:v>
                </c:pt>
                <c:pt idx="2">
                  <c:v>#N/A</c:v>
                </c:pt>
                <c:pt idx="3">
                  <c:v>0.03</c:v>
                </c:pt>
                <c:pt idx="4">
                  <c:v>#N/A</c:v>
                </c:pt>
                <c:pt idx="5">
                  <c:v>0.01</c:v>
                </c:pt>
                <c:pt idx="6">
                  <c:v>#N/A</c:v>
                </c:pt>
                <c:pt idx="7">
                  <c:v>0</c:v>
                </c:pt>
                <c:pt idx="8">
                  <c:v>#N/A</c:v>
                </c:pt>
                <c:pt idx="9">
                  <c:v>0.01</c:v>
                </c:pt>
              </c:numCache>
            </c:numRef>
          </c:val>
          <c:extLst>
            <c:ext xmlns:c16="http://schemas.microsoft.com/office/drawing/2014/chart" uri="{C3380CC4-5D6E-409C-BE32-E72D297353CC}">
              <c16:uniqueId val="{00000003-65DD-41AF-814C-B7E44427C71B}"/>
            </c:ext>
          </c:extLst>
        </c:ser>
        <c:ser>
          <c:idx val="4"/>
          <c:order val="4"/>
          <c:tx>
            <c:strRef>
              <c:f>データシート!$A$31</c:f>
              <c:strCache>
                <c:ptCount val="1"/>
                <c:pt idx="0">
                  <c:v>農業集落排水処理事業会計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0.11</c:v>
                </c:pt>
              </c:numCache>
            </c:numRef>
          </c:val>
          <c:extLst>
            <c:ext xmlns:c16="http://schemas.microsoft.com/office/drawing/2014/chart" uri="{C3380CC4-5D6E-409C-BE32-E72D297353CC}">
              <c16:uniqueId val="{00000004-65DD-41AF-814C-B7E44427C71B}"/>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1.86</c:v>
                </c:pt>
                <c:pt idx="2">
                  <c:v>#N/A</c:v>
                </c:pt>
                <c:pt idx="3">
                  <c:v>0.93</c:v>
                </c:pt>
                <c:pt idx="4">
                  <c:v>#N/A</c:v>
                </c:pt>
                <c:pt idx="5">
                  <c:v>0.61</c:v>
                </c:pt>
                <c:pt idx="6">
                  <c:v>#N/A</c:v>
                </c:pt>
                <c:pt idx="7">
                  <c:v>0.52</c:v>
                </c:pt>
                <c:pt idx="8">
                  <c:v>#N/A</c:v>
                </c:pt>
                <c:pt idx="9">
                  <c:v>1.1000000000000001</c:v>
                </c:pt>
              </c:numCache>
            </c:numRef>
          </c:val>
          <c:extLst>
            <c:ext xmlns:c16="http://schemas.microsoft.com/office/drawing/2014/chart" uri="{C3380CC4-5D6E-409C-BE32-E72D297353CC}">
              <c16:uniqueId val="{00000005-65DD-41AF-814C-B7E44427C71B}"/>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3.4</c:v>
                </c:pt>
                <c:pt idx="2">
                  <c:v>#N/A</c:v>
                </c:pt>
                <c:pt idx="3">
                  <c:v>3.98</c:v>
                </c:pt>
                <c:pt idx="4">
                  <c:v>#N/A</c:v>
                </c:pt>
                <c:pt idx="5">
                  <c:v>3.86</c:v>
                </c:pt>
                <c:pt idx="6">
                  <c:v>#N/A</c:v>
                </c:pt>
                <c:pt idx="7">
                  <c:v>3.26</c:v>
                </c:pt>
                <c:pt idx="8">
                  <c:v>#N/A</c:v>
                </c:pt>
                <c:pt idx="9">
                  <c:v>2.1</c:v>
                </c:pt>
              </c:numCache>
            </c:numRef>
          </c:val>
          <c:extLst>
            <c:ext xmlns:c16="http://schemas.microsoft.com/office/drawing/2014/chart" uri="{C3380CC4-5D6E-409C-BE32-E72D297353CC}">
              <c16:uniqueId val="{00000006-65DD-41AF-814C-B7E44427C71B}"/>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12.69</c:v>
                </c:pt>
                <c:pt idx="2">
                  <c:v>#N/A</c:v>
                </c:pt>
                <c:pt idx="3">
                  <c:v>21.28</c:v>
                </c:pt>
                <c:pt idx="4">
                  <c:v>#N/A</c:v>
                </c:pt>
                <c:pt idx="5">
                  <c:v>12.9</c:v>
                </c:pt>
                <c:pt idx="6">
                  <c:v>#N/A</c:v>
                </c:pt>
                <c:pt idx="7">
                  <c:v>9.6199999999999992</c:v>
                </c:pt>
                <c:pt idx="8">
                  <c:v>#N/A</c:v>
                </c:pt>
                <c:pt idx="9">
                  <c:v>6.88</c:v>
                </c:pt>
              </c:numCache>
            </c:numRef>
          </c:val>
          <c:extLst>
            <c:ext xmlns:c16="http://schemas.microsoft.com/office/drawing/2014/chart" uri="{C3380CC4-5D6E-409C-BE32-E72D297353CC}">
              <c16:uniqueId val="{00000007-65DD-41AF-814C-B7E44427C71B}"/>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8.1</c:v>
                </c:pt>
                <c:pt idx="2">
                  <c:v>#N/A</c:v>
                </c:pt>
                <c:pt idx="3">
                  <c:v>6.29</c:v>
                </c:pt>
                <c:pt idx="4">
                  <c:v>#N/A</c:v>
                </c:pt>
                <c:pt idx="5">
                  <c:v>5.99</c:v>
                </c:pt>
                <c:pt idx="6">
                  <c:v>#N/A</c:v>
                </c:pt>
                <c:pt idx="7">
                  <c:v>6.39</c:v>
                </c:pt>
                <c:pt idx="8">
                  <c:v>#N/A</c:v>
                </c:pt>
                <c:pt idx="9">
                  <c:v>7.31</c:v>
                </c:pt>
              </c:numCache>
            </c:numRef>
          </c:val>
          <c:extLst>
            <c:ext xmlns:c16="http://schemas.microsoft.com/office/drawing/2014/chart" uri="{C3380CC4-5D6E-409C-BE32-E72D297353CC}">
              <c16:uniqueId val="{00000008-65DD-41AF-814C-B7E44427C71B}"/>
            </c:ext>
          </c:extLst>
        </c:ser>
        <c:ser>
          <c:idx val="9"/>
          <c:order val="9"/>
          <c:tx>
            <c:strRef>
              <c:f>データシート!$A$36</c:f>
              <c:strCache>
                <c:ptCount val="1"/>
                <c:pt idx="0">
                  <c:v>宅地造成事業特別会計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9.41</c:v>
                </c:pt>
                <c:pt idx="2">
                  <c:v>#N/A</c:v>
                </c:pt>
                <c:pt idx="3">
                  <c:v>9.27</c:v>
                </c:pt>
                <c:pt idx="4">
                  <c:v>#N/A</c:v>
                </c:pt>
                <c:pt idx="5">
                  <c:v>9.0399999999999991</c:v>
                </c:pt>
                <c:pt idx="6">
                  <c:v>#N/A</c:v>
                </c:pt>
                <c:pt idx="7">
                  <c:v>8.8000000000000007</c:v>
                </c:pt>
                <c:pt idx="8">
                  <c:v>#N/A</c:v>
                </c:pt>
                <c:pt idx="9">
                  <c:v>8.66</c:v>
                </c:pt>
              </c:numCache>
            </c:numRef>
          </c:val>
          <c:extLst>
            <c:ext xmlns:c16="http://schemas.microsoft.com/office/drawing/2014/chart" uri="{C3380CC4-5D6E-409C-BE32-E72D297353CC}">
              <c16:uniqueId val="{00000009-65DD-41AF-814C-B7E44427C71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450</c:v>
                </c:pt>
                <c:pt idx="5">
                  <c:v>494</c:v>
                </c:pt>
                <c:pt idx="8">
                  <c:v>513</c:v>
                </c:pt>
                <c:pt idx="11">
                  <c:v>497</c:v>
                </c:pt>
                <c:pt idx="14">
                  <c:v>494</c:v>
                </c:pt>
              </c:numCache>
            </c:numRef>
          </c:val>
          <c:extLst>
            <c:ext xmlns:c16="http://schemas.microsoft.com/office/drawing/2014/chart" uri="{C3380CC4-5D6E-409C-BE32-E72D297353CC}">
              <c16:uniqueId val="{00000000-AF4D-4230-96BB-A0228146015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F4D-4230-96BB-A0228146015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AF4D-4230-96BB-A0228146015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c:v>
                </c:pt>
                <c:pt idx="3">
                  <c:v>7</c:v>
                </c:pt>
                <c:pt idx="6">
                  <c:v>8</c:v>
                </c:pt>
                <c:pt idx="9">
                  <c:v>7</c:v>
                </c:pt>
                <c:pt idx="12">
                  <c:v>7</c:v>
                </c:pt>
              </c:numCache>
            </c:numRef>
          </c:val>
          <c:extLst>
            <c:ext xmlns:c16="http://schemas.microsoft.com/office/drawing/2014/chart" uri="{C3380CC4-5D6E-409C-BE32-E72D297353CC}">
              <c16:uniqueId val="{00000003-AF4D-4230-96BB-A0228146015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71</c:v>
                </c:pt>
                <c:pt idx="3">
                  <c:v>73</c:v>
                </c:pt>
                <c:pt idx="6">
                  <c:v>74</c:v>
                </c:pt>
                <c:pt idx="9">
                  <c:v>73</c:v>
                </c:pt>
                <c:pt idx="12">
                  <c:v>75</c:v>
                </c:pt>
              </c:numCache>
            </c:numRef>
          </c:val>
          <c:extLst>
            <c:ext xmlns:c16="http://schemas.microsoft.com/office/drawing/2014/chart" uri="{C3380CC4-5D6E-409C-BE32-E72D297353CC}">
              <c16:uniqueId val="{00000004-AF4D-4230-96BB-A0228146015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F4D-4230-96BB-A0228146015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F4D-4230-96BB-A0228146015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467</c:v>
                </c:pt>
                <c:pt idx="3">
                  <c:v>499</c:v>
                </c:pt>
                <c:pt idx="6">
                  <c:v>535</c:v>
                </c:pt>
                <c:pt idx="9">
                  <c:v>491</c:v>
                </c:pt>
                <c:pt idx="12">
                  <c:v>531</c:v>
                </c:pt>
              </c:numCache>
            </c:numRef>
          </c:val>
          <c:extLst>
            <c:ext xmlns:c16="http://schemas.microsoft.com/office/drawing/2014/chart" uri="{C3380CC4-5D6E-409C-BE32-E72D297353CC}">
              <c16:uniqueId val="{00000007-AF4D-4230-96BB-A0228146015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93</c:v>
                </c:pt>
                <c:pt idx="2">
                  <c:v>#N/A</c:v>
                </c:pt>
                <c:pt idx="3">
                  <c:v>#N/A</c:v>
                </c:pt>
                <c:pt idx="4">
                  <c:v>85</c:v>
                </c:pt>
                <c:pt idx="5">
                  <c:v>#N/A</c:v>
                </c:pt>
                <c:pt idx="6">
                  <c:v>#N/A</c:v>
                </c:pt>
                <c:pt idx="7">
                  <c:v>104</c:v>
                </c:pt>
                <c:pt idx="8">
                  <c:v>#N/A</c:v>
                </c:pt>
                <c:pt idx="9">
                  <c:v>#N/A</c:v>
                </c:pt>
                <c:pt idx="10">
                  <c:v>74</c:v>
                </c:pt>
                <c:pt idx="11">
                  <c:v>#N/A</c:v>
                </c:pt>
                <c:pt idx="12">
                  <c:v>#N/A</c:v>
                </c:pt>
                <c:pt idx="13">
                  <c:v>119</c:v>
                </c:pt>
                <c:pt idx="14">
                  <c:v>#N/A</c:v>
                </c:pt>
              </c:numCache>
            </c:numRef>
          </c:val>
          <c:smooth val="0"/>
          <c:extLst>
            <c:ext xmlns:c16="http://schemas.microsoft.com/office/drawing/2014/chart" uri="{C3380CC4-5D6E-409C-BE32-E72D297353CC}">
              <c16:uniqueId val="{00000008-AF4D-4230-96BB-A0228146015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4498</c:v>
                </c:pt>
                <c:pt idx="5">
                  <c:v>4415</c:v>
                </c:pt>
                <c:pt idx="8">
                  <c:v>4144</c:v>
                </c:pt>
                <c:pt idx="11">
                  <c:v>3806</c:v>
                </c:pt>
                <c:pt idx="14">
                  <c:v>3522</c:v>
                </c:pt>
              </c:numCache>
            </c:numRef>
          </c:val>
          <c:extLst>
            <c:ext xmlns:c16="http://schemas.microsoft.com/office/drawing/2014/chart" uri="{C3380CC4-5D6E-409C-BE32-E72D297353CC}">
              <c16:uniqueId val="{00000000-5F88-4B3F-B7D2-86BD2644B8A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5F88-4B3F-B7D2-86BD2644B8A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3738</c:v>
                </c:pt>
                <c:pt idx="5">
                  <c:v>3884</c:v>
                </c:pt>
                <c:pt idx="8">
                  <c:v>4580</c:v>
                </c:pt>
                <c:pt idx="11">
                  <c:v>4556</c:v>
                </c:pt>
                <c:pt idx="14">
                  <c:v>4514</c:v>
                </c:pt>
              </c:numCache>
            </c:numRef>
          </c:val>
          <c:extLst>
            <c:ext xmlns:c16="http://schemas.microsoft.com/office/drawing/2014/chart" uri="{C3380CC4-5D6E-409C-BE32-E72D297353CC}">
              <c16:uniqueId val="{00000002-5F88-4B3F-B7D2-86BD2644B8A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F88-4B3F-B7D2-86BD2644B8A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F88-4B3F-B7D2-86BD2644B8A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F88-4B3F-B7D2-86BD2644B8A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427</c:v>
                </c:pt>
                <c:pt idx="3">
                  <c:v>424</c:v>
                </c:pt>
                <c:pt idx="6">
                  <c:v>399</c:v>
                </c:pt>
                <c:pt idx="9">
                  <c:v>411</c:v>
                </c:pt>
                <c:pt idx="12">
                  <c:v>339</c:v>
                </c:pt>
              </c:numCache>
            </c:numRef>
          </c:val>
          <c:extLst>
            <c:ext xmlns:c16="http://schemas.microsoft.com/office/drawing/2014/chart" uri="{C3380CC4-5D6E-409C-BE32-E72D297353CC}">
              <c16:uniqueId val="{00000006-5F88-4B3F-B7D2-86BD2644B8A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38</c:v>
                </c:pt>
                <c:pt idx="3">
                  <c:v>38</c:v>
                </c:pt>
                <c:pt idx="6">
                  <c:v>34</c:v>
                </c:pt>
                <c:pt idx="9">
                  <c:v>33</c:v>
                </c:pt>
                <c:pt idx="12">
                  <c:v>31</c:v>
                </c:pt>
              </c:numCache>
            </c:numRef>
          </c:val>
          <c:extLst>
            <c:ext xmlns:c16="http://schemas.microsoft.com/office/drawing/2014/chart" uri="{C3380CC4-5D6E-409C-BE32-E72D297353CC}">
              <c16:uniqueId val="{00000007-5F88-4B3F-B7D2-86BD2644B8A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904</c:v>
                </c:pt>
                <c:pt idx="3">
                  <c:v>873</c:v>
                </c:pt>
                <c:pt idx="6">
                  <c:v>859</c:v>
                </c:pt>
                <c:pt idx="9">
                  <c:v>830</c:v>
                </c:pt>
                <c:pt idx="12">
                  <c:v>790</c:v>
                </c:pt>
              </c:numCache>
            </c:numRef>
          </c:val>
          <c:extLst>
            <c:ext xmlns:c16="http://schemas.microsoft.com/office/drawing/2014/chart" uri="{C3380CC4-5D6E-409C-BE32-E72D297353CC}">
              <c16:uniqueId val="{00000008-5F88-4B3F-B7D2-86BD2644B8A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5F88-4B3F-B7D2-86BD2644B8A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5077</c:v>
                </c:pt>
                <c:pt idx="3">
                  <c:v>4820</c:v>
                </c:pt>
                <c:pt idx="6">
                  <c:v>4596</c:v>
                </c:pt>
                <c:pt idx="9">
                  <c:v>4000</c:v>
                </c:pt>
                <c:pt idx="12">
                  <c:v>3696</c:v>
                </c:pt>
              </c:numCache>
            </c:numRef>
          </c:val>
          <c:extLst>
            <c:ext xmlns:c16="http://schemas.microsoft.com/office/drawing/2014/chart" uri="{C3380CC4-5D6E-409C-BE32-E72D297353CC}">
              <c16:uniqueId val="{0000000A-5F88-4B3F-B7D2-86BD2644B8A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F88-4B3F-B7D2-86BD2644B8A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1754</c:v>
                </c:pt>
                <c:pt idx="1">
                  <c:v>1728</c:v>
                </c:pt>
                <c:pt idx="2">
                  <c:v>1670</c:v>
                </c:pt>
              </c:numCache>
            </c:numRef>
          </c:val>
          <c:extLst>
            <c:ext xmlns:c16="http://schemas.microsoft.com/office/drawing/2014/chart" uri="{C3380CC4-5D6E-409C-BE32-E72D297353CC}">
              <c16:uniqueId val="{00000000-78A1-4C5C-9E22-ABE2DF98E67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602</c:v>
                </c:pt>
                <c:pt idx="1">
                  <c:v>419</c:v>
                </c:pt>
                <c:pt idx="2">
                  <c:v>341</c:v>
                </c:pt>
              </c:numCache>
            </c:numRef>
          </c:val>
          <c:extLst>
            <c:ext xmlns:c16="http://schemas.microsoft.com/office/drawing/2014/chart" uri="{C3380CC4-5D6E-409C-BE32-E72D297353CC}">
              <c16:uniqueId val="{00000001-78A1-4C5C-9E22-ABE2DF98E67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2046</c:v>
                </c:pt>
                <c:pt idx="1">
                  <c:v>2195</c:v>
                </c:pt>
                <c:pt idx="2">
                  <c:v>2247</c:v>
                </c:pt>
              </c:numCache>
            </c:numRef>
          </c:val>
          <c:extLst>
            <c:ext xmlns:c16="http://schemas.microsoft.com/office/drawing/2014/chart" uri="{C3380CC4-5D6E-409C-BE32-E72D297353CC}">
              <c16:uniqueId val="{00000002-78A1-4C5C-9E22-ABE2DF98E67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{0C78CB64-8832-4B80-88AD-90F3E5F3111D}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252-403A-8ABF-CD55340E522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{E1EBF6FE-E0CD-4ED0-938A-83CD2133C042}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252-403A-8ABF-CD55340E522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{6FE9B13B-46AE-4B8C-ABB9-54ACACC1E317}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252-403A-8ABF-CD55340E522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{CF392DB3-3F38-4119-B124-87E44917AB1E}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252-403A-8ABF-CD55340E522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{A21FDDA6-1D55-4D70-9FE8-F20CAC6E2F39}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252-403A-8ABF-CD55340E522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{D9DD40CD-5417-4BE0-A9F2-C86E63B74334}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252-403A-8ABF-CD55340E522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{D238A95B-DB6A-4098-98B6-3E4051F924F0}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252-403A-8ABF-CD55340E522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{1ECB43DE-D67F-4A3B-A860-F09C85A79CA7}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252-403A-8ABF-CD55340E522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{06FEE3E1-D26A-4682-BC5B-55AD92DA5FEB}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252-403A-8ABF-CD55340E522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49.7</c:v>
                </c:pt>
                <c:pt idx="8">
                  <c:v>51.5</c:v>
                </c:pt>
                <c:pt idx="16">
                  <c:v>52.9</c:v>
                </c:pt>
                <c:pt idx="24">
                  <c:v>54.2</c:v>
                </c:pt>
                <c:pt idx="32">
                  <c:v>56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C252-403A-8ABF-CD55340E522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{E8DDE758-5BAA-482D-8B2E-0CA4232DF3F0}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252-403A-8ABF-CD55340E522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{C58ADF47-F791-4225-BADF-F80215E0AC40}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252-403A-8ABF-CD55340E522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{B6766CA2-91B9-471C-9778-4669916F7A79}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252-403A-8ABF-CD55340E522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{23EB6300-1543-45E0-AF1A-C017A0D730F5}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252-403A-8ABF-CD55340E522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{05E106BB-E5EE-486F-B6C7-C93E40F54AA0}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252-403A-8ABF-CD55340E522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{21412D97-B9DD-4C52-92E7-6FDF592E73AB}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252-403A-8ABF-CD55340E5222}"/>
                </c:ext>
              </c:extLst>
            </c:dLbl>
            <c:dLbl>
              <c:idx val="16"/>
              <c:layout>
                <c:manualLayout>
                  <c:x val="-3.8390608204468393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{63F0AE82-0E1B-4E59-ADBC-95E6A0003A79}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252-403A-8ABF-CD55340E5222}"/>
                </c:ext>
              </c:extLst>
            </c:dLbl>
            <c:dLbl>
              <c:idx val="24"/>
              <c:layout>
                <c:manualLayout>
                  <c:x val="-2.5640893095999928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{35D0F319-0E3D-44BB-AD84-B1A15D95E1F7}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252-403A-8ABF-CD55340E522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{901E2A66-2244-4387-ACA0-B197C1BEB5D3}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252-403A-8ABF-CD55340E522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252-403A-8ABF-CD55340E5222}"/>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{D6E3B177-AD5A-4E76-9EE7-03CF618E7964}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BDB-41BE-85AF-52331FA559D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{E7D86F46-B56A-417C-B4C2-FD40F69E3DF4}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BDB-41BE-85AF-52331FA559D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{DC59F93F-EE51-4242-B58F-65004BC986CA}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BDB-41BE-85AF-52331FA559D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{0D83A8B0-711D-40A5-B6C0-835CB163B93D}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BDB-41BE-85AF-52331FA559D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{95BA70F4-4DA1-4B8B-91CD-8AFB0E832903}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BDB-41BE-85AF-52331FA559D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{5A97CFF9-CB0A-47F2-8CA7-FFD61C0E5267}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BDB-41BE-85AF-52331FA559D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{99824B95-7BFE-4FB9-80DE-CBBD3D625D83}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BDB-41BE-85AF-52331FA559D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{CFF1E8C9-08BC-4625-8B35-F9F4954181B1}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BDB-41BE-85AF-52331FA559D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{13577258-9A05-4101-BBA5-7FBB7D09BDCF}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BDB-41BE-85AF-52331FA559D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2.6</c:v>
                </c:pt>
                <c:pt idx="8">
                  <c:v>3.2</c:v>
                </c:pt>
                <c:pt idx="16">
                  <c:v>3.9</c:v>
                </c:pt>
                <c:pt idx="24">
                  <c:v>3.6</c:v>
                </c:pt>
                <c:pt idx="32">
                  <c:v>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CBDB-41BE-85AF-52331FA559D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307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{F5360802-BF9D-49E1-AAD3-CBEC33D11770}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BDB-41BE-85AF-52331FA559D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{56FF1D35-2168-46C4-A8CA-83FAD35E3EC4}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BDB-41BE-85AF-52331FA559D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{E1FA74C7-9DBE-47D2-A573-FBF861063837}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BDB-41BE-85AF-52331FA559D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{82775AAB-AB2C-439B-8D11-2875245A1DB0}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BDB-41BE-85AF-52331FA559D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{A090D88E-4C90-4AE9-90F4-5F0F773DE9F3}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BDB-41BE-85AF-52331FA559D0}"/>
                </c:ext>
              </c:extLst>
            </c:dLbl>
            <c:dLbl>
              <c:idx val="8"/>
              <c:layout>
                <c:manualLayout>
                  <c:x val="-1.8235628084249993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{35445A58-5447-4537-953A-1DB8A8006E2A}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BDB-41BE-85AF-52331FA559D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{F5A9B19C-8D61-4D2C-BDBB-2B25BA4BAD4F}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BDB-41BE-85AF-52331FA559D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{FC0BE36A-52BE-44DE-9A9B-ECB08EC731D1}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BDB-41BE-85AF-52331FA559D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{D46037FF-21D7-4639-93FF-9B1F76404B98}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BDB-41BE-85AF-52331FA559D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BDB-41BE-85AF-52331FA559D0}"/>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福島県矢祭町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5,145
5,106
118.27
4,876,327
4,628,838
208,381
3,023,155
3,695,863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法人税収入の</a:t>
          </a:r>
          <a:r>
            <a:rPr kumimoji="1" lang="en-US" altLang="ja-JP" sz="1300">
              <a:latin typeface="ＭＳ Ｐゴシック" panose="020B0600070205080204" pitchFamily="50" charset="-128"/>
              <a:ea typeface="ＭＳ Ｐゴシック" panose="020B0600070205080204" pitchFamily="50" charset="-128"/>
            </a:rPr>
            <a:t>90</a:t>
          </a:r>
          <a:r>
            <a:rPr kumimoji="1" lang="ja-JP" altLang="en-US" sz="1300">
              <a:latin typeface="ＭＳ Ｐゴシック" panose="020B0600070205080204" pitchFamily="50" charset="-128"/>
              <a:ea typeface="ＭＳ Ｐゴシック" panose="020B0600070205080204" pitchFamily="50" charset="-128"/>
            </a:rPr>
            <a:t>％以上を占める町誘致企業の業績次第で税収に大きな増減があるため、町民税等の自主財源の収納率向上に努める。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今後も引き続き、経費の削減や行政の効率化と合わせた各種取り組みを強化する。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49288</xdr:rowOff>
    </xdr:from>
    <xdr:to>
      <xdr:col>23</xdr:col>
      <xdr:colOff>133350</xdr:colOff>
      <xdr:row>43</xdr:row>
      <xdr:rowOff>83759</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7421638"/>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164996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365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83759</xdr:rowOff>
    </xdr:from>
    <xdr:to>
      <xdr:col>19</xdr:col>
      <xdr:colOff>133350</xdr:colOff>
      <xdr:row>43</xdr:row>
      <xdr:rowOff>83759</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45610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133246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62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49288</xdr:rowOff>
    </xdr:from>
    <xdr:to>
      <xdr:col>15</xdr:col>
      <xdr:colOff>82550</xdr:colOff>
      <xdr:row>43</xdr:row>
      <xdr:rowOff>83759</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421638"/>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119336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49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14817</xdr:rowOff>
    </xdr:from>
    <xdr:to>
      <xdr:col>11</xdr:col>
      <xdr:colOff>31750</xdr:colOff>
      <xdr:row>43</xdr:row>
      <xdr:rowOff>49288</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38716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107846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480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84865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45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169938</xdr:rowOff>
    </xdr:from>
    <xdr:to>
      <xdr:col>23</xdr:col>
      <xdr:colOff>184150</xdr:colOff>
      <xdr:row>43</xdr:row>
      <xdr:rowOff>100088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37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15015</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215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32959</xdr:rowOff>
    </xdr:from>
    <xdr:to>
      <xdr:col>19</xdr:col>
      <xdr:colOff>184150</xdr:colOff>
      <xdr:row>43</xdr:row>
      <xdr:rowOff>134559</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40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119336</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4916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32959</xdr:rowOff>
    </xdr:from>
    <xdr:to>
      <xdr:col>15</xdr:col>
      <xdr:colOff>133350</xdr:colOff>
      <xdr:row>43</xdr:row>
      <xdr:rowOff>134559</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40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144736</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169938</xdr:rowOff>
    </xdr:from>
    <xdr:to>
      <xdr:col>11</xdr:col>
      <xdr:colOff>82550</xdr:colOff>
      <xdr:row>43</xdr:row>
      <xdr:rowOff>100088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37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110265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135467</xdr:rowOff>
    </xdr:from>
    <xdr:to>
      <xdr:col>7</xdr:col>
      <xdr:colOff>31750</xdr:colOff>
      <xdr:row>43</xdr:row>
      <xdr:rowOff>65617</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75794</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経常一般財源である普通交付税が前年度比</a:t>
          </a:r>
          <a:r>
            <a:rPr kumimoji="1" lang="en-US" altLang="ja-JP" sz="1300">
              <a:latin typeface="ＭＳ Ｐゴシック" panose="020B0600070205080204" pitchFamily="50" charset="-128"/>
              <a:ea typeface="ＭＳ Ｐゴシック" panose="020B0600070205080204" pitchFamily="50" charset="-128"/>
            </a:rPr>
            <a:t>16,693</a:t>
          </a:r>
          <a:r>
            <a:rPr kumimoji="1" lang="ja-JP" altLang="en-US" sz="1300">
              <a:latin typeface="ＭＳ Ｐゴシック" panose="020B0600070205080204" pitchFamily="50" charset="-128"/>
              <a:ea typeface="ＭＳ Ｐゴシック" panose="020B0600070205080204" pitchFamily="50" charset="-128"/>
            </a:rPr>
            <a:t>千円増額となった。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主な要因として、定額減税の影響により市町村民税（個人分）が大幅な減額となったこと。さらに町誘致企業の業績変化に伴い、法人税も減収となった。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また、人件費の増額が要因となり、経常収支比率も</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％の増加となった。</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93239</xdr:rowOff>
    </xdr:from>
    <xdr:to>
      <xdr:col>23</xdr:col>
      <xdr:colOff>133350</xdr:colOff>
      <xdr:row>62</xdr:row>
      <xdr:rowOff>98743</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114800" y="10551689"/>
          <a:ext cx="838200" cy="176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60977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34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103822</xdr:rowOff>
    </xdr:from>
    <xdr:to>
      <xdr:col>19</xdr:col>
      <xdr:colOff>133350</xdr:colOff>
      <xdr:row>61</xdr:row>
      <xdr:rowOff>93239</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390822"/>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142151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5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1270</xdr:rowOff>
    </xdr:from>
    <xdr:to>
      <xdr:col>15</xdr:col>
      <xdr:colOff>82550</xdr:colOff>
      <xdr:row>60</xdr:row>
      <xdr:rowOff>103822</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288270"/>
          <a:ext cx="889000" cy="102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92621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551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1270</xdr:rowOff>
    </xdr:from>
    <xdr:to>
      <xdr:col>11</xdr:col>
      <xdr:colOff>31750</xdr:colOff>
      <xdr:row>60</xdr:row>
      <xdr:rowOff>85725</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288270"/>
          <a:ext cx="889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20231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4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116751</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575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47943</xdr:rowOff>
    </xdr:from>
    <xdr:to>
      <xdr:col>23</xdr:col>
      <xdr:colOff>184150</xdr:colOff>
      <xdr:row>62</xdr:row>
      <xdr:rowOff>149543</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67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20020</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64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42439</xdr:rowOff>
    </xdr:from>
    <xdr:to>
      <xdr:col>19</xdr:col>
      <xdr:colOff>184150</xdr:colOff>
      <xdr:row>61</xdr:row>
      <xdr:rowOff>144039</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500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128816</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5872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53022</xdr:rowOff>
    </xdr:from>
    <xdr:to>
      <xdr:col>15</xdr:col>
      <xdr:colOff>133350</xdr:colOff>
      <xdr:row>60</xdr:row>
      <xdr:rowOff>154622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340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164799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108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121920</xdr:rowOff>
    </xdr:from>
    <xdr:to>
      <xdr:col>11</xdr:col>
      <xdr:colOff>82550</xdr:colOff>
      <xdr:row>60</xdr:row>
      <xdr:rowOff>52070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23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62247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006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34925</xdr:rowOff>
    </xdr:from>
    <xdr:to>
      <xdr:col>7</xdr:col>
      <xdr:colOff>31750</xdr:colOff>
      <xdr:row>60</xdr:row>
      <xdr:rowOff>136525</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32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146702</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09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[322,576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全国平均、福島県平均を大きく上回っている。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人口減少による影響は大きく、人口一人当たりの行政コストは高くなっている状況である。今後も経費削減や行政コストの引き下げに努めていきたいと思います。</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160306</xdr:rowOff>
    </xdr:from>
    <xdr:to>
      <xdr:col>23</xdr:col>
      <xdr:colOff>133350</xdr:colOff>
      <xdr:row>82</xdr:row>
      <xdr:rowOff>1225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047756"/>
          <a:ext cx="838200" cy="12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157452</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0449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147211</xdr:rowOff>
    </xdr:from>
    <xdr:to>
      <xdr:col>19</xdr:col>
      <xdr:colOff>133350</xdr:colOff>
      <xdr:row>81</xdr:row>
      <xdr:rowOff>160306</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034661"/>
          <a:ext cx="889000" cy="13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46558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762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136927</xdr:rowOff>
    </xdr:from>
    <xdr:to>
      <xdr:col>15</xdr:col>
      <xdr:colOff>82550</xdr:colOff>
      <xdr:row>81</xdr:row>
      <xdr:rowOff>147211</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024377"/>
          <a:ext cx="889000" cy="10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13840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72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120238</xdr:rowOff>
    </xdr:from>
    <xdr:to>
      <xdr:col>11</xdr:col>
      <xdr:colOff>31750</xdr:colOff>
      <xdr:row>81</xdr:row>
      <xdr:rowOff>136927</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007688"/>
          <a:ext cx="889000" cy="16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25624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41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5430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21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121875</xdr:rowOff>
    </xdr:from>
    <xdr:to>
      <xdr:col>23</xdr:col>
      <xdr:colOff>184150</xdr:colOff>
      <xdr:row>82</xdr:row>
      <xdr:rowOff>52025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00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43152</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930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109506</xdr:rowOff>
    </xdr:from>
    <xdr:to>
      <xdr:col>19</xdr:col>
      <xdr:colOff>184150</xdr:colOff>
      <xdr:row>82</xdr:row>
      <xdr:rowOff>39656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96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24433</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083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96411</xdr:rowOff>
    </xdr:from>
    <xdr:to>
      <xdr:col>15</xdr:col>
      <xdr:colOff>133350</xdr:colOff>
      <xdr:row>82</xdr:row>
      <xdr:rowOff>26561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8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36738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752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86127</xdr:rowOff>
    </xdr:from>
    <xdr:to>
      <xdr:col>11</xdr:col>
      <xdr:colOff>82550</xdr:colOff>
      <xdr:row>82</xdr:row>
      <xdr:rowOff>16277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7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1054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059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69438</xdr:rowOff>
    </xdr:from>
    <xdr:to>
      <xdr:col>7</xdr:col>
      <xdr:colOff>31750</xdr:colOff>
      <xdr:row>81</xdr:row>
      <xdr:rowOff>171038</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5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155815</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043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年度から平成</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年度にかけて、退職者の不補充が徹底されたため、中間層の職員が少ない構造となっている。近年実施している中間層の採用により、比較的給与水準の高い高額職員の割合が高くなっていることが考えられます。</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165805</xdr:rowOff>
    </xdr:from>
    <xdr:to>
      <xdr:col>81</xdr:col>
      <xdr:colOff>44450</xdr:colOff>
      <xdr:row>88</xdr:row>
      <xdr:rowOff>93839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739055"/>
          <a:ext cx="838200" cy="44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53622</xdr:rowOff>
    </xdr:from>
    <xdr:to>
      <xdr:col>77</xdr:col>
      <xdr:colOff>44450</xdr:colOff>
      <xdr:row>88</xdr:row>
      <xdr:rowOff>93839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5141222"/>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13405</xdr:rowOff>
    </xdr:from>
    <xdr:to>
      <xdr:col>72</xdr:col>
      <xdr:colOff>203200</xdr:colOff>
      <xdr:row>88</xdr:row>
      <xdr:rowOff>53622</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510100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119538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141816</xdr:rowOff>
    </xdr:from>
    <xdr:to>
      <xdr:col>68</xdr:col>
      <xdr:colOff>152400</xdr:colOff>
      <xdr:row>88</xdr:row>
      <xdr:rowOff>13405</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886516"/>
          <a:ext cx="889000" cy="214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106132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33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79322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115005</xdr:rowOff>
    </xdr:from>
    <xdr:to>
      <xdr:col>81</xdr:col>
      <xdr:colOff>95250</xdr:colOff>
      <xdr:row>86</xdr:row>
      <xdr:rowOff>45155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87082</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660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43039</xdr:rowOff>
    </xdr:from>
    <xdr:to>
      <xdr:col>77</xdr:col>
      <xdr:colOff>95250</xdr:colOff>
      <xdr:row>88</xdr:row>
      <xdr:rowOff>144639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513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129416</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217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2822</xdr:rowOff>
    </xdr:from>
    <xdr:to>
      <xdr:col>73</xdr:col>
      <xdr:colOff>44450</xdr:colOff>
      <xdr:row>88</xdr:row>
      <xdr:rowOff>104422</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509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89199</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176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134055</xdr:rowOff>
    </xdr:from>
    <xdr:to>
      <xdr:col>68</xdr:col>
      <xdr:colOff>203200</xdr:colOff>
      <xdr:row>88</xdr:row>
      <xdr:rowOff>64205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505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48982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13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83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5943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地方分権や業務の多様化により各職員が担う事務が幅広く増大し、災害対応・行政サービスの向上・社会保障を充実させる施策が行われています。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しかしながら、人口減少が遂行している現状を考慮すると本指数の改善は困難であるといえます。実際の事務量を算出して定員管理を行い、今後も職員の採用を進める必要があります。</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117221</xdr:rowOff>
    </xdr:from>
    <xdr:to>
      <xdr:col>81</xdr:col>
      <xdr:colOff>44450</xdr:colOff>
      <xdr:row>60</xdr:row>
      <xdr:rowOff>4890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232771"/>
          <a:ext cx="838200" cy="5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84218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371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115412</xdr:rowOff>
    </xdr:from>
    <xdr:to>
      <xdr:col>77</xdr:col>
      <xdr:colOff>44450</xdr:colOff>
      <xdr:row>59</xdr:row>
      <xdr:rowOff>117221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230962"/>
          <a:ext cx="889000" cy="1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11383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69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100330</xdr:rowOff>
    </xdr:from>
    <xdr:to>
      <xdr:col>72</xdr:col>
      <xdr:colOff>203200</xdr:colOff>
      <xdr:row>59</xdr:row>
      <xdr:rowOff>115412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215880"/>
          <a:ext cx="889000" cy="1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171372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45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87058</xdr:rowOff>
    </xdr:from>
    <xdr:to>
      <xdr:col>68</xdr:col>
      <xdr:colOff>152400</xdr:colOff>
      <xdr:row>59</xdr:row>
      <xdr:rowOff>100330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202608"/>
          <a:ext cx="889000" cy="13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149655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436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143019</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43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125540</xdr:rowOff>
    </xdr:from>
    <xdr:to>
      <xdr:col>81</xdr:col>
      <xdr:colOff>95250</xdr:colOff>
      <xdr:row>60</xdr:row>
      <xdr:rowOff>55690</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24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142067</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086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66421</xdr:rowOff>
    </xdr:from>
    <xdr:to>
      <xdr:col>77</xdr:col>
      <xdr:colOff>95250</xdr:colOff>
      <xdr:row>59</xdr:row>
      <xdr:rowOff>168021</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181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6748</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99508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64612</xdr:rowOff>
    </xdr:from>
    <xdr:to>
      <xdr:col>73</xdr:col>
      <xdr:colOff>44450</xdr:colOff>
      <xdr:row>59</xdr:row>
      <xdr:rowOff>166212</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18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4939</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9949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49530</xdr:rowOff>
    </xdr:from>
    <xdr:to>
      <xdr:col>68</xdr:col>
      <xdr:colOff>203200</xdr:colOff>
      <xdr:row>59</xdr:row>
      <xdr:rowOff>151130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161307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993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36258</xdr:rowOff>
    </xdr:from>
    <xdr:to>
      <xdr:col>64</xdr:col>
      <xdr:colOff>152400</xdr:colOff>
      <xdr:row>59</xdr:row>
      <xdr:rowOff>137858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15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148035</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992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令和９年度から令和</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年度に償還が終了となる地方債が多くある一方で、令和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年度より大規模な新規の地方債発行や各種事業による借入が予定されています。そのため、公債費の平準化を図るとともに推移を見据えながら事業の取捨選択をしていく必要性があります。</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59436</xdr:rowOff>
    </xdr:from>
    <xdr:to>
      <xdr:col>81</xdr:col>
      <xdr:colOff>44450</xdr:colOff>
      <xdr:row>40</xdr:row>
      <xdr:rowOff>78740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6917436"/>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55389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84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59436</xdr:rowOff>
    </xdr:from>
    <xdr:to>
      <xdr:col>77</xdr:col>
      <xdr:colOff>44450</xdr:colOff>
      <xdr:row>40</xdr:row>
      <xdr:rowOff>73914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5290800" y="6917436"/>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155211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84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40132</xdr:rowOff>
    </xdr:from>
    <xdr:to>
      <xdr:col>72</xdr:col>
      <xdr:colOff>203200</xdr:colOff>
      <xdr:row>40</xdr:row>
      <xdr:rowOff>73914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6898132"/>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150385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79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11176</xdr:rowOff>
    </xdr:from>
    <xdr:to>
      <xdr:col>68</xdr:col>
      <xdr:colOff>152400</xdr:colOff>
      <xdr:row>40</xdr:row>
      <xdr:rowOff>40132</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6869176"/>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135907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135907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27940</xdr:rowOff>
    </xdr:from>
    <xdr:to>
      <xdr:col>81</xdr:col>
      <xdr:colOff>95250</xdr:colOff>
      <xdr:row>40</xdr:row>
      <xdr:rowOff>129540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44467</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73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8636</xdr:rowOff>
    </xdr:from>
    <xdr:to>
      <xdr:col>77</xdr:col>
      <xdr:colOff>95250</xdr:colOff>
      <xdr:row>40</xdr:row>
      <xdr:rowOff>110236</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686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120413</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635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23114</xdr:rowOff>
    </xdr:from>
    <xdr:to>
      <xdr:col>73</xdr:col>
      <xdr:colOff>44450</xdr:colOff>
      <xdr:row>40</xdr:row>
      <xdr:rowOff>124714</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688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134891</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649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160782</xdr:rowOff>
    </xdr:from>
    <xdr:to>
      <xdr:col>68</xdr:col>
      <xdr:colOff>203200</xdr:colOff>
      <xdr:row>40</xdr:row>
      <xdr:rowOff>90932</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84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101109</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616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131826</xdr:rowOff>
    </xdr:from>
    <xdr:to>
      <xdr:col>64</xdr:col>
      <xdr:colOff>152400</xdr:colOff>
      <xdr:row>40</xdr:row>
      <xdr:rowOff>61976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81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72153</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58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町債の定期的な繰上償還を行い、引き続き健全な数値を維持していきます。</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7" name="将来負担の状況平均値テキスト">
          <a:extLst>
            <a:ext uri="{FF2B5EF4-FFF2-40B4-BE49-F238E27FC236}">
              <a16:creationId xmlns:a16="http://schemas.microsoft.com/office/drawing/2014/main" id="{00000000-0008-0000-0300-0000B5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福島県矢祭町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5,145
5,106
118.27
4,876,327
4,628,838
208,381
3,023,155
3,695,863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会計年度任用職員制度改正により、増加傾向にあり前年度比</a:t>
          </a:r>
          <a:r>
            <a:rPr kumimoji="1" lang="en-US" altLang="ja-JP" sz="1300">
              <a:latin typeface="ＭＳ Ｐゴシック" panose="020B0600070205080204" pitchFamily="50" charset="-128"/>
              <a:ea typeface="ＭＳ Ｐゴシック" panose="020B0600070205080204" pitchFamily="50" charset="-128"/>
            </a:rPr>
            <a:t>4.5</a:t>
          </a:r>
          <a:r>
            <a:rPr kumimoji="1" lang="ja-JP" altLang="en-US" sz="1300">
              <a:latin typeface="ＭＳ Ｐゴシック" panose="020B0600070205080204" pitchFamily="50" charset="-128"/>
              <a:ea typeface="ＭＳ Ｐゴシック" panose="020B0600070205080204" pitchFamily="50" charset="-128"/>
            </a:rPr>
            <a:t>％の増加となった。今後、人員を確保することも困難となる可能性もあるため、安定的な人材確保、人事行政を検討していく必要がある。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14986</xdr:rowOff>
    </xdr:from>
    <xdr:to>
      <xdr:col>24</xdr:col>
      <xdr:colOff>25400</xdr:colOff>
      <xdr:row>38</xdr:row>
      <xdr:rowOff>49276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58636"/>
          <a:ext cx="8382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67581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9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159004</xdr:rowOff>
    </xdr:from>
    <xdr:to>
      <xdr:col>19</xdr:col>
      <xdr:colOff>187325</xdr:colOff>
      <xdr:row>37</xdr:row>
      <xdr:rowOff>14986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3120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96283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131572</xdr:rowOff>
    </xdr:from>
    <xdr:to>
      <xdr:col>15</xdr:col>
      <xdr:colOff>98425</xdr:colOff>
      <xdr:row>36</xdr:row>
      <xdr:rowOff>159004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0377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73423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131572</xdr:rowOff>
    </xdr:from>
    <xdr:to>
      <xdr:col>11</xdr:col>
      <xdr:colOff>9525</xdr:colOff>
      <xdr:row>37</xdr:row>
      <xdr:rowOff>56134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03772"/>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50563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146575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169926</xdr:rowOff>
    </xdr:from>
    <xdr:to>
      <xdr:col>24</xdr:col>
      <xdr:colOff>76200</xdr:colOff>
      <xdr:row>38</xdr:row>
      <xdr:rowOff>100076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1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142003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8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135636</xdr:rowOff>
    </xdr:from>
    <xdr:to>
      <xdr:col>20</xdr:col>
      <xdr:colOff>38100</xdr:colOff>
      <xdr:row>37</xdr:row>
      <xdr:rowOff>65786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75963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767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108204</xdr:rowOff>
    </xdr:from>
    <xdr:to>
      <xdr:col>15</xdr:col>
      <xdr:colOff>149225</xdr:colOff>
      <xdr:row>37</xdr:row>
      <xdr:rowOff>38354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48531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80772</xdr:rowOff>
    </xdr:from>
    <xdr:to>
      <xdr:col>11</xdr:col>
      <xdr:colOff>60325</xdr:colOff>
      <xdr:row>37</xdr:row>
      <xdr:rowOff>10922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21099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117111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コロナウイルスワクチン接種事業が令和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年度でほぼ終了となっているが、重点支援交付金クーポン券事業や物価高騰の影響もあり、委託料はさらに増額となっており、昨年同様となっている。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必要経費を精査し、経費削減に努め、抑制を図っていく必要がある。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75565</xdr:rowOff>
    </xdr:from>
    <xdr:to>
      <xdr:col>82</xdr:col>
      <xdr:colOff>107950</xdr:colOff>
      <xdr:row>16</xdr:row>
      <xdr:rowOff>81280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81876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58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144145</xdr:rowOff>
    </xdr:from>
    <xdr:to>
      <xdr:col>78</xdr:col>
      <xdr:colOff>69850</xdr:colOff>
      <xdr:row>16</xdr:row>
      <xdr:rowOff>81280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544445"/>
          <a:ext cx="889000" cy="280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142257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371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92710</xdr:rowOff>
    </xdr:from>
    <xdr:to>
      <xdr:col>73</xdr:col>
      <xdr:colOff>180975</xdr:colOff>
      <xdr:row>14</xdr:row>
      <xdr:rowOff>144145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49301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88282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660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92710</xdr:rowOff>
    </xdr:from>
    <xdr:to>
      <xdr:col>69</xdr:col>
      <xdr:colOff>92075</xdr:colOff>
      <xdr:row>14</xdr:row>
      <xdr:rowOff>92710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004800" y="24930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36847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60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53992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625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24765</xdr:rowOff>
    </xdr:from>
    <xdr:to>
      <xdr:col>82</xdr:col>
      <xdr:colOff>158750</xdr:colOff>
      <xdr:row>16</xdr:row>
      <xdr:rowOff>126365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76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168292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740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30480</xdr:rowOff>
    </xdr:from>
    <xdr:to>
      <xdr:col>78</xdr:col>
      <xdr:colOff>120650</xdr:colOff>
      <xdr:row>16</xdr:row>
      <xdr:rowOff>132080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7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116857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860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93345</xdr:rowOff>
    </xdr:from>
    <xdr:to>
      <xdr:col>74</xdr:col>
      <xdr:colOff>31750</xdr:colOff>
      <xdr:row>15</xdr:row>
      <xdr:rowOff>23495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49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33672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262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41910</xdr:rowOff>
    </xdr:from>
    <xdr:to>
      <xdr:col>69</xdr:col>
      <xdr:colOff>142875</xdr:colOff>
      <xdr:row>14</xdr:row>
      <xdr:rowOff>143510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44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153687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211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41910</xdr:rowOff>
    </xdr:from>
    <xdr:to>
      <xdr:col>65</xdr:col>
      <xdr:colOff>53975</xdr:colOff>
      <xdr:row>14</xdr:row>
      <xdr:rowOff>143510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44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153687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211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今後も高齢者の増加や社会の多様化に伴い、社会保障費などの扶助費が増加する可能性があるため、その推移を注視していく必要がある。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107950</xdr:rowOff>
    </xdr:from>
    <xdr:to>
      <xdr:col>24</xdr:col>
      <xdr:colOff>25400</xdr:colOff>
      <xdr:row>53</xdr:row>
      <xdr:rowOff>107950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919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143527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401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50800</xdr:rowOff>
    </xdr:from>
    <xdr:to>
      <xdr:col>19</xdr:col>
      <xdr:colOff>187325</xdr:colOff>
      <xdr:row>53</xdr:row>
      <xdr:rowOff>107950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1376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67327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31750</xdr:rowOff>
    </xdr:from>
    <xdr:to>
      <xdr:col>15</xdr:col>
      <xdr:colOff>98425</xdr:colOff>
      <xdr:row>53</xdr:row>
      <xdr:rowOff>50800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1186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29227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31750</xdr:rowOff>
    </xdr:from>
    <xdr:to>
      <xdr:col>11</xdr:col>
      <xdr:colOff>9525</xdr:colOff>
      <xdr:row>53</xdr:row>
      <xdr:rowOff>107950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1186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29227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57150</xdr:rowOff>
    </xdr:from>
    <xdr:to>
      <xdr:col>24</xdr:col>
      <xdr:colOff>76200</xdr:colOff>
      <xdr:row>53</xdr:row>
      <xdr:rowOff>158750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73677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57150</xdr:rowOff>
    </xdr:from>
    <xdr:to>
      <xdr:col>20</xdr:col>
      <xdr:colOff>38100</xdr:colOff>
      <xdr:row>53</xdr:row>
      <xdr:rowOff>158750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168927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891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0</xdr:rowOff>
    </xdr:from>
    <xdr:to>
      <xdr:col>15</xdr:col>
      <xdr:colOff>149225</xdr:colOff>
      <xdr:row>53</xdr:row>
      <xdr:rowOff>101600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08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111777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885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152400</xdr:rowOff>
    </xdr:from>
    <xdr:to>
      <xdr:col>11</xdr:col>
      <xdr:colOff>60325</xdr:colOff>
      <xdr:row>53</xdr:row>
      <xdr:rowOff>82550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06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92727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883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57150</xdr:rowOff>
    </xdr:from>
    <xdr:to>
      <xdr:col>6</xdr:col>
      <xdr:colOff>171450</xdr:colOff>
      <xdr:row>53</xdr:row>
      <xdr:rowOff>158750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168927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全国平均、福島県平均は下回っている状況ではありますが、今後も特別会計・公営企業会計の収入確保や歳出削減に努める必要があると考えています。</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65278</xdr:rowOff>
    </xdr:from>
    <xdr:to>
      <xdr:col>82</xdr:col>
      <xdr:colOff>107950</xdr:colOff>
      <xdr:row>55</xdr:row>
      <xdr:rowOff>110998</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49502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16273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617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28702</xdr:rowOff>
    </xdr:from>
    <xdr:to>
      <xdr:col>78</xdr:col>
      <xdr:colOff>69850</xdr:colOff>
      <xdr:row>55</xdr:row>
      <xdr:rowOff>110998</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45845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96283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868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28702</xdr:rowOff>
    </xdr:from>
    <xdr:to>
      <xdr:col>73</xdr:col>
      <xdr:colOff>180975</xdr:colOff>
      <xdr:row>55</xdr:row>
      <xdr:rowOff>83566</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3893800" y="945845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169435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4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74422</xdr:rowOff>
    </xdr:from>
    <xdr:to>
      <xdr:col>69</xdr:col>
      <xdr:colOff>92075</xdr:colOff>
      <xdr:row>55</xdr:row>
      <xdr:rowOff>83566</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3004800" y="950417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142003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61993</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0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14478</xdr:rowOff>
    </xdr:from>
    <xdr:to>
      <xdr:col>82</xdr:col>
      <xdr:colOff>158750</xdr:colOff>
      <xdr:row>55</xdr:row>
      <xdr:rowOff>116078</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44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31005</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289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60198</xdr:rowOff>
    </xdr:from>
    <xdr:to>
      <xdr:col>78</xdr:col>
      <xdr:colOff>120650</xdr:colOff>
      <xdr:row>55</xdr:row>
      <xdr:rowOff>161798</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489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525</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2588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149352</xdr:rowOff>
    </xdr:from>
    <xdr:to>
      <xdr:col>74</xdr:col>
      <xdr:colOff>31750</xdr:colOff>
      <xdr:row>55</xdr:row>
      <xdr:rowOff>79502</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407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89679</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176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32766</xdr:rowOff>
    </xdr:from>
    <xdr:to>
      <xdr:col>69</xdr:col>
      <xdr:colOff>142875</xdr:colOff>
      <xdr:row>55</xdr:row>
      <xdr:rowOff>134366</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462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144543</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231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23622</xdr:rowOff>
    </xdr:from>
    <xdr:to>
      <xdr:col>65</xdr:col>
      <xdr:colOff>53975</xdr:colOff>
      <xdr:row>55</xdr:row>
      <xdr:rowOff>125222</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45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135399</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全国平均、福島県平均を大きく上回っており、増加傾向である。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一部事務組合や各団体への補助金が年々、増加しており見直しを求められています。</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40132</xdr:rowOff>
    </xdr:from>
    <xdr:to>
      <xdr:col>82</xdr:col>
      <xdr:colOff>107950</xdr:colOff>
      <xdr:row>39</xdr:row>
      <xdr:rowOff>1270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5671800" y="6555232"/>
          <a:ext cx="8382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149877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129286</xdr:rowOff>
    </xdr:from>
    <xdr:to>
      <xdr:col>78</xdr:col>
      <xdr:colOff>69850</xdr:colOff>
      <xdr:row>38</xdr:row>
      <xdr:rowOff>40132</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4782800" y="647293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14241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186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14986</xdr:rowOff>
    </xdr:from>
    <xdr:to>
      <xdr:col>73</xdr:col>
      <xdr:colOff>180975</xdr:colOff>
      <xdr:row>37</xdr:row>
      <xdr:rowOff>129286</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6358636"/>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168148</xdr:rowOff>
    </xdr:from>
    <xdr:to>
      <xdr:col>69</xdr:col>
      <xdr:colOff>92075</xdr:colOff>
      <xdr:row>37</xdr:row>
      <xdr:rowOff>14986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004800" y="634034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64279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73423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121920</xdr:rowOff>
    </xdr:from>
    <xdr:to>
      <xdr:col>82</xdr:col>
      <xdr:colOff>158750</xdr:colOff>
      <xdr:row>39</xdr:row>
      <xdr:rowOff>52070</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93997</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160782</xdr:rowOff>
    </xdr:from>
    <xdr:to>
      <xdr:col>78</xdr:col>
      <xdr:colOff>120650</xdr:colOff>
      <xdr:row>38</xdr:row>
      <xdr:rowOff>90932</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50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75709</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5908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78486</xdr:rowOff>
    </xdr:from>
    <xdr:to>
      <xdr:col>74</xdr:col>
      <xdr:colOff>31750</xdr:colOff>
      <xdr:row>38</xdr:row>
      <xdr:rowOff>8636</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164863</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650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135636</xdr:rowOff>
    </xdr:from>
    <xdr:to>
      <xdr:col>69</xdr:col>
      <xdr:colOff>142875</xdr:colOff>
      <xdr:row>37</xdr:row>
      <xdr:rowOff>65786</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75963</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117348</xdr:rowOff>
    </xdr:from>
    <xdr:to>
      <xdr:col>65</xdr:col>
      <xdr:colOff>53975</xdr:colOff>
      <xdr:row>37</xdr:row>
      <xdr:rowOff>47498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57675</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全国平均、福島県平均および類似団体平均を上回っている状況です。</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毎年、新規の地方債を発行していますが、令和９年度から令和１１年度にかけて償還が終了するものも多く、定期的に繰上償還を行っているため、数値はほぼ横ばいで推移しています。</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今後も大規模な地方債発行や各種事業による借入が予定されているため公債費の平準化を図るとともに推移を見据えながら事業の取捨選択を行っていく必要があると考えています。</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127000</xdr:rowOff>
    </xdr:from>
    <xdr:to>
      <xdr:col>24</xdr:col>
      <xdr:colOff>25400</xdr:colOff>
      <xdr:row>77</xdr:row>
      <xdr:rowOff>31750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3987800" y="131572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31767</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2890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127000</xdr:rowOff>
    </xdr:from>
    <xdr:to>
      <xdr:col>19</xdr:col>
      <xdr:colOff>187325</xdr:colOff>
      <xdr:row>76</xdr:row>
      <xdr:rowOff>146050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098800" y="131572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138447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2825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85089</xdr:rowOff>
    </xdr:from>
    <xdr:to>
      <xdr:col>15</xdr:col>
      <xdr:colOff>98425</xdr:colOff>
      <xdr:row>76</xdr:row>
      <xdr:rowOff>146050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209800" y="13115289"/>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153687</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85089</xdr:rowOff>
    </xdr:from>
    <xdr:to>
      <xdr:col>11</xdr:col>
      <xdr:colOff>9525</xdr:colOff>
      <xdr:row>76</xdr:row>
      <xdr:rowOff>168911</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1320800" y="13115289"/>
          <a:ext cx="889000" cy="83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115587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153687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152400</xdr:rowOff>
    </xdr:from>
    <xdr:to>
      <xdr:col>24</xdr:col>
      <xdr:colOff>76200</xdr:colOff>
      <xdr:row>77</xdr:row>
      <xdr:rowOff>82550</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124477</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315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76200</xdr:rowOff>
    </xdr:from>
    <xdr:to>
      <xdr:col>20</xdr:col>
      <xdr:colOff>38100</xdr:colOff>
      <xdr:row>77</xdr:row>
      <xdr:rowOff>6350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162577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3192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95250</xdr:rowOff>
    </xdr:from>
    <xdr:to>
      <xdr:col>15</xdr:col>
      <xdr:colOff>149225</xdr:colOff>
      <xdr:row>77</xdr:row>
      <xdr:rowOff>25400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312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321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34289</xdr:rowOff>
    </xdr:from>
    <xdr:to>
      <xdr:col>11</xdr:col>
      <xdr:colOff>60325</xdr:colOff>
      <xdr:row>76</xdr:row>
      <xdr:rowOff>135889</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306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120666</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118111</xdr:rowOff>
    </xdr:from>
    <xdr:to>
      <xdr:col>6</xdr:col>
      <xdr:colOff>171450</xdr:colOff>
      <xdr:row>77</xdr:row>
      <xdr:rowOff>48261</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3148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33038</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前年度比</a:t>
          </a:r>
          <a:r>
            <a:rPr kumimoji="1" lang="en-US" altLang="ja-JP" sz="1300">
              <a:latin typeface="ＭＳ Ｐゴシック" panose="020B0600070205080204" pitchFamily="50" charset="-128"/>
              <a:ea typeface="ＭＳ Ｐゴシック" panose="020B0600070205080204" pitchFamily="50" charset="-128"/>
            </a:rPr>
            <a:t>+6.8</a:t>
          </a:r>
          <a:r>
            <a:rPr kumimoji="1" lang="ja-JP" altLang="en-US" sz="1300">
              <a:latin typeface="ＭＳ Ｐゴシック" panose="020B0600070205080204" pitchFamily="50" charset="-128"/>
              <a:ea typeface="ＭＳ Ｐゴシック" panose="020B0600070205080204" pitchFamily="50" charset="-128"/>
            </a:rPr>
            <a:t>％となっており、ここ数年は大きく増加傾向である。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今後も事業の効果を検証し、さらに行財政改革を推進し、全体での歳出削減に努める必要がある。</a:t>
          </a: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147574</xdr:rowOff>
    </xdr:from>
    <xdr:to>
      <xdr:col>82</xdr:col>
      <xdr:colOff>107950</xdr:colOff>
      <xdr:row>75</xdr:row>
      <xdr:rowOff>131572</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5671800" y="12834874"/>
          <a:ext cx="8382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152163</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668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124714</xdr:rowOff>
    </xdr:from>
    <xdr:to>
      <xdr:col>78</xdr:col>
      <xdr:colOff>69850</xdr:colOff>
      <xdr:row>74</xdr:row>
      <xdr:rowOff>147574</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782800" y="12640564"/>
          <a:ext cx="8890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27703</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8864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44704</xdr:rowOff>
    </xdr:from>
    <xdr:to>
      <xdr:col>73</xdr:col>
      <xdr:colOff>180975</xdr:colOff>
      <xdr:row>73</xdr:row>
      <xdr:rowOff>124714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893800" y="12560554"/>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162577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84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44704</xdr:rowOff>
    </xdr:from>
    <xdr:to>
      <xdr:col>69</xdr:col>
      <xdr:colOff>92075</xdr:colOff>
      <xdr:row>73</xdr:row>
      <xdr:rowOff>90424</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004800" y="1256055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103141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790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18559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87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80772</xdr:rowOff>
    </xdr:from>
    <xdr:to>
      <xdr:col>82</xdr:col>
      <xdr:colOff>158750</xdr:colOff>
      <xdr:row>76</xdr:row>
      <xdr:rowOff>10922</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2939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52849</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2911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96774</xdr:rowOff>
    </xdr:from>
    <xdr:to>
      <xdr:col>78</xdr:col>
      <xdr:colOff>120650</xdr:colOff>
      <xdr:row>75</xdr:row>
      <xdr:rowOff>26924</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2784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37101</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5529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73914</xdr:rowOff>
    </xdr:from>
    <xdr:to>
      <xdr:col>74</xdr:col>
      <xdr:colOff>31750</xdr:colOff>
      <xdr:row>74</xdr:row>
      <xdr:rowOff>4064</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2589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14241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2358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165354</xdr:rowOff>
    </xdr:from>
    <xdr:to>
      <xdr:col>69</xdr:col>
      <xdr:colOff>142875</xdr:colOff>
      <xdr:row>73</xdr:row>
      <xdr:rowOff>95504</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509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105681</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278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39624</xdr:rowOff>
    </xdr:from>
    <xdr:to>
      <xdr:col>65</xdr:col>
      <xdr:colOff>53975</xdr:colOff>
      <xdr:row>73</xdr:row>
      <xdr:rowOff>141224</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2555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71</xdr:row>
      <xdr:rowOff>151401</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324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福島県矢祭町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76807</xdr:rowOff>
    </xdr:from>
    <xdr:to>
      <xdr:col>29</xdr:col>
      <xdr:colOff>127000</xdr:colOff>
      <xdr:row>17</xdr:row>
      <xdr:rowOff>157130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67632"/>
          <a:ext cx="647700" cy="2517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126557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17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157130</xdr:rowOff>
    </xdr:from>
    <xdr:to>
      <xdr:col>26</xdr:col>
      <xdr:colOff>50800</xdr:colOff>
      <xdr:row>18</xdr:row>
      <xdr:rowOff>4409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19405"/>
          <a:ext cx="698500" cy="187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17342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08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4409</xdr:rowOff>
    </xdr:from>
    <xdr:to>
      <xdr:col>22</xdr:col>
      <xdr:colOff>114300</xdr:colOff>
      <xdr:row>18</xdr:row>
      <xdr:rowOff>74292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38134"/>
          <a:ext cx="698500" cy="698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59336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50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74292</xdr:rowOff>
    </xdr:from>
    <xdr:to>
      <xdr:col>18</xdr:col>
      <xdr:colOff>177800</xdr:colOff>
      <xdr:row>19</xdr:row>
      <xdr:rowOff>32032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08017"/>
          <a:ext cx="698500" cy="1291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104317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9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135666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26007</xdr:rowOff>
    </xdr:from>
    <xdr:to>
      <xdr:col>29</xdr:col>
      <xdr:colOff>177800</xdr:colOff>
      <xdr:row>16</xdr:row>
      <xdr:rowOff>127607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168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42534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61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106330</xdr:rowOff>
    </xdr:from>
    <xdr:to>
      <xdr:col>26</xdr:col>
      <xdr:colOff>101600</xdr:colOff>
      <xdr:row>18</xdr:row>
      <xdr:rowOff>36480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686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21257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54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125059</xdr:rowOff>
    </xdr:from>
    <xdr:to>
      <xdr:col>22</xdr:col>
      <xdr:colOff>165100</xdr:colOff>
      <xdr:row>18</xdr:row>
      <xdr:rowOff>55209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873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39986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173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23492</xdr:rowOff>
    </xdr:from>
    <xdr:to>
      <xdr:col>19</xdr:col>
      <xdr:colOff>38100</xdr:colOff>
      <xdr:row>18</xdr:row>
      <xdr:rowOff>125092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572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109869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43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152682</xdr:rowOff>
    </xdr:from>
    <xdr:to>
      <xdr:col>15</xdr:col>
      <xdr:colOff>101600</xdr:colOff>
      <xdr:row>19</xdr:row>
      <xdr:rowOff>82832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864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67609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72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45793</xdr:rowOff>
    </xdr:from>
    <xdr:to>
      <xdr:col>29</xdr:col>
      <xdr:colOff>127000</xdr:colOff>
      <xdr:row>36</xdr:row>
      <xdr:rowOff>113154</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999043"/>
          <a:ext cx="647700" cy="673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69059</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79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72944</xdr:rowOff>
    </xdr:from>
    <xdr:to>
      <xdr:col>26</xdr:col>
      <xdr:colOff>50800</xdr:colOff>
      <xdr:row>36</xdr:row>
      <xdr:rowOff>113154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7026194"/>
          <a:ext cx="698500" cy="402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611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72944</xdr:rowOff>
    </xdr:from>
    <xdr:to>
      <xdr:col>22</xdr:col>
      <xdr:colOff>114300</xdr:colOff>
      <xdr:row>36</xdr:row>
      <xdr:rowOff>105008</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026194"/>
          <a:ext cx="698500" cy="320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613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95453</xdr:rowOff>
    </xdr:from>
    <xdr:to>
      <xdr:col>18</xdr:col>
      <xdr:colOff>177800</xdr:colOff>
      <xdr:row>36</xdr:row>
      <xdr:rowOff>105008</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7048703"/>
          <a:ext cx="698500" cy="95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32201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642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51213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61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337893</xdr:rowOff>
    </xdr:from>
    <xdr:to>
      <xdr:col>29</xdr:col>
      <xdr:colOff>177800</xdr:colOff>
      <xdr:row>36</xdr:row>
      <xdr:rowOff>96593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9482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309970</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920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62354</xdr:rowOff>
    </xdr:from>
    <xdr:to>
      <xdr:col>26</xdr:col>
      <xdr:colOff>101600</xdr:colOff>
      <xdr:row>36</xdr:row>
      <xdr:rowOff>163954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0156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148731</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101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22144</xdr:rowOff>
    </xdr:from>
    <xdr:to>
      <xdr:col>22</xdr:col>
      <xdr:colOff>165100</xdr:colOff>
      <xdr:row>36</xdr:row>
      <xdr:rowOff>123744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753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108521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06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54208</xdr:rowOff>
    </xdr:from>
    <xdr:to>
      <xdr:col>19</xdr:col>
      <xdr:colOff>38100</xdr:colOff>
      <xdr:row>36</xdr:row>
      <xdr:rowOff>155808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0074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140585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093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44653</xdr:rowOff>
    </xdr:from>
    <xdr:to>
      <xdr:col>15</xdr:col>
      <xdr:colOff>101600</xdr:colOff>
      <xdr:row>36</xdr:row>
      <xdr:rowOff>146253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979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131030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084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福島県矢祭町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5,145
5,106
118.27
4,876,327
4,628,838
208,381
3,023,155
3,695,863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5093</xdr:rowOff>
    </xdr:from>
    <xdr:to>
      <xdr:col>24</xdr:col>
      <xdr:colOff>63500</xdr:colOff>
      <xdr:row>37</xdr:row>
      <xdr:rowOff>79784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177293"/>
          <a:ext cx="838200" cy="24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71716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43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61077</xdr:rowOff>
    </xdr:from>
    <xdr:to>
      <xdr:col>19</xdr:col>
      <xdr:colOff>177800</xdr:colOff>
      <xdr:row>37</xdr:row>
      <xdr:rowOff>79784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404727"/>
          <a:ext cx="889000" cy="18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126697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12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61077</xdr:rowOff>
    </xdr:from>
    <xdr:to>
      <xdr:col>15</xdr:col>
      <xdr:colOff>50800</xdr:colOff>
      <xdr:row>37</xdr:row>
      <xdr:rowOff>84600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404727"/>
          <a:ext cx="889000" cy="23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135275</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478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84600</xdr:rowOff>
    </xdr:from>
    <xdr:to>
      <xdr:col>10</xdr:col>
      <xdr:colOff>114300</xdr:colOff>
      <xdr:row>38</xdr:row>
      <xdr:rowOff>19868</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428250"/>
          <a:ext cx="889000" cy="106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157258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50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42801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215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125743</xdr:rowOff>
    </xdr:from>
    <xdr:to>
      <xdr:col>24</xdr:col>
      <xdr:colOff>114300</xdr:colOff>
      <xdr:row>36</xdr:row>
      <xdr:rowOff>55893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2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148620</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77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28984</xdr:rowOff>
    </xdr:from>
    <xdr:to>
      <xdr:col>20</xdr:col>
      <xdr:colOff>38100</xdr:colOff>
      <xdr:row>37</xdr:row>
      <xdr:rowOff>130584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372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121711</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465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10277</xdr:rowOff>
    </xdr:from>
    <xdr:to>
      <xdr:col>15</xdr:col>
      <xdr:colOff>101600</xdr:colOff>
      <xdr:row>37</xdr:row>
      <xdr:rowOff>111877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353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128404</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129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33800</xdr:rowOff>
    </xdr:from>
    <xdr:to>
      <xdr:col>10</xdr:col>
      <xdr:colOff>165100</xdr:colOff>
      <xdr:row>37</xdr:row>
      <xdr:rowOff>135400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7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151927</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152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140518</xdr:rowOff>
    </xdr:from>
    <xdr:to>
      <xdr:col>6</xdr:col>
      <xdr:colOff>38100</xdr:colOff>
      <xdr:row>38</xdr:row>
      <xdr:rowOff>70668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484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61795</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576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89540</xdr:rowOff>
    </xdr:from>
    <xdr:to>
      <xdr:col>24</xdr:col>
      <xdr:colOff>63500</xdr:colOff>
      <xdr:row>58</xdr:row>
      <xdr:rowOff>100968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10033640"/>
          <a:ext cx="8382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64257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36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89540</xdr:rowOff>
    </xdr:from>
    <xdr:to>
      <xdr:col>19</xdr:col>
      <xdr:colOff>177800</xdr:colOff>
      <xdr:row>58</xdr:row>
      <xdr:rowOff>102429</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33640"/>
          <a:ext cx="889000" cy="12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143859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087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102429</xdr:rowOff>
    </xdr:from>
    <xdr:to>
      <xdr:col>15</xdr:col>
      <xdr:colOff>50800</xdr:colOff>
      <xdr:row>58</xdr:row>
      <xdr:rowOff>105955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46529"/>
          <a:ext cx="889000" cy="3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148107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092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105955</xdr:rowOff>
    </xdr:from>
    <xdr:to>
      <xdr:col>10</xdr:col>
      <xdr:colOff>114300</xdr:colOff>
      <xdr:row>58</xdr:row>
      <xdr:rowOff>112988</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50055"/>
          <a:ext cx="889000" cy="7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158528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10102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374</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10115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50168</xdr:rowOff>
    </xdr:from>
    <xdr:to>
      <xdr:col>24</xdr:col>
      <xdr:colOff>114300</xdr:colOff>
      <xdr:row>58</xdr:row>
      <xdr:rowOff>151768</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94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19807</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6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38740</xdr:rowOff>
    </xdr:from>
    <xdr:to>
      <xdr:col>20</xdr:col>
      <xdr:colOff>38100</xdr:colOff>
      <xdr:row>58</xdr:row>
      <xdr:rowOff>140340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8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156867</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58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51629</xdr:rowOff>
    </xdr:from>
    <xdr:to>
      <xdr:col>15</xdr:col>
      <xdr:colOff>101600</xdr:colOff>
      <xdr:row>58</xdr:row>
      <xdr:rowOff>153229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95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169756</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70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55155</xdr:rowOff>
    </xdr:from>
    <xdr:to>
      <xdr:col>10</xdr:col>
      <xdr:colOff>165100</xdr:colOff>
      <xdr:row>58</xdr:row>
      <xdr:rowOff>156755</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99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1832</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74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62188</xdr:rowOff>
    </xdr:from>
    <xdr:to>
      <xdr:col>6</xdr:col>
      <xdr:colOff>38100</xdr:colOff>
      <xdr:row>58</xdr:row>
      <xdr:rowOff>163788</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0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8865</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81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83274</xdr:rowOff>
    </xdr:from>
    <xdr:to>
      <xdr:col>24</xdr:col>
      <xdr:colOff>63500</xdr:colOff>
      <xdr:row>78</xdr:row>
      <xdr:rowOff>93726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456374"/>
          <a:ext cx="838200" cy="1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87583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17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81471</xdr:rowOff>
    </xdr:from>
    <xdr:to>
      <xdr:col>19</xdr:col>
      <xdr:colOff>177800</xdr:colOff>
      <xdr:row>78</xdr:row>
      <xdr:rowOff>83274</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454571"/>
          <a:ext cx="889000" cy="1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73829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0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81471</xdr:rowOff>
    </xdr:from>
    <xdr:to>
      <xdr:col>15</xdr:col>
      <xdr:colOff>50800</xdr:colOff>
      <xdr:row>78</xdr:row>
      <xdr:rowOff>96813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454571"/>
          <a:ext cx="889000" cy="15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53991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08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78436</xdr:rowOff>
    </xdr:from>
    <xdr:to>
      <xdr:col>10</xdr:col>
      <xdr:colOff>114300</xdr:colOff>
      <xdr:row>78</xdr:row>
      <xdr:rowOff>96813</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451536"/>
          <a:ext cx="889000" cy="1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48404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07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94670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124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42926</xdr:rowOff>
    </xdr:from>
    <xdr:to>
      <xdr:col>24</xdr:col>
      <xdr:colOff>114300</xdr:colOff>
      <xdr:row>78</xdr:row>
      <xdr:rowOff>144526</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16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129303</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30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32474</xdr:rowOff>
    </xdr:from>
    <xdr:to>
      <xdr:col>20</xdr:col>
      <xdr:colOff>38100</xdr:colOff>
      <xdr:row>78</xdr:row>
      <xdr:rowOff>134074</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05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125201</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3498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30671</xdr:rowOff>
    </xdr:from>
    <xdr:to>
      <xdr:col>15</xdr:col>
      <xdr:colOff>101600</xdr:colOff>
      <xdr:row>78</xdr:row>
      <xdr:rowOff>132271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0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123398</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3496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46013</xdr:rowOff>
    </xdr:from>
    <xdr:to>
      <xdr:col>10</xdr:col>
      <xdr:colOff>165100</xdr:colOff>
      <xdr:row>78</xdr:row>
      <xdr:rowOff>147613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19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138740</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11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27636</xdr:rowOff>
    </xdr:from>
    <xdr:to>
      <xdr:col>6</xdr:col>
      <xdr:colOff>38100</xdr:colOff>
      <xdr:row>78</xdr:row>
      <xdr:rowOff>129236</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0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120363</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3493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170506</xdr:rowOff>
    </xdr:from>
    <xdr:to>
      <xdr:col>24</xdr:col>
      <xdr:colOff>63500</xdr:colOff>
      <xdr:row>97</xdr:row>
      <xdr:rowOff>104420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629706"/>
          <a:ext cx="838200" cy="105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98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104420</xdr:rowOff>
    </xdr:from>
    <xdr:to>
      <xdr:col>19</xdr:col>
      <xdr:colOff>177800</xdr:colOff>
      <xdr:row>97</xdr:row>
      <xdr:rowOff>149769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735070"/>
          <a:ext cx="889000" cy="45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163952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280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73940</xdr:rowOff>
    </xdr:from>
    <xdr:to>
      <xdr:col>15</xdr:col>
      <xdr:colOff>50800</xdr:colOff>
      <xdr:row>97</xdr:row>
      <xdr:rowOff>149769</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704590"/>
          <a:ext cx="889000" cy="75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51982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33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73940</xdr:rowOff>
    </xdr:from>
    <xdr:to>
      <xdr:col>10</xdr:col>
      <xdr:colOff>114300</xdr:colOff>
      <xdr:row>98</xdr:row>
      <xdr:rowOff>54649</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704590"/>
          <a:ext cx="889000" cy="15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108523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2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161100</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44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119706</xdr:rowOff>
    </xdr:from>
    <xdr:to>
      <xdr:col>24</xdr:col>
      <xdr:colOff>114300</xdr:colOff>
      <xdr:row>97</xdr:row>
      <xdr:rowOff>49856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578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98133</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55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53620</xdr:rowOff>
    </xdr:from>
    <xdr:to>
      <xdr:col>20</xdr:col>
      <xdr:colOff>38100</xdr:colOff>
      <xdr:row>97</xdr:row>
      <xdr:rowOff>155220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68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146347</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776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98969</xdr:rowOff>
    </xdr:from>
    <xdr:to>
      <xdr:col>15</xdr:col>
      <xdr:colOff>101600</xdr:colOff>
      <xdr:row>98</xdr:row>
      <xdr:rowOff>29119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729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20246</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822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23140</xdr:rowOff>
    </xdr:from>
    <xdr:to>
      <xdr:col>10</xdr:col>
      <xdr:colOff>165100</xdr:colOff>
      <xdr:row>97</xdr:row>
      <xdr:rowOff>124740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65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115867</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74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3849</xdr:rowOff>
    </xdr:from>
    <xdr:to>
      <xdr:col>6</xdr:col>
      <xdr:colOff>38100</xdr:colOff>
      <xdr:row>98</xdr:row>
      <xdr:rowOff>105449</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805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96576</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898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148482</xdr:rowOff>
    </xdr:from>
    <xdr:to>
      <xdr:col>55</xdr:col>
      <xdr:colOff>0</xdr:colOff>
      <xdr:row>36</xdr:row>
      <xdr:rowOff>120406</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149232"/>
          <a:ext cx="838200" cy="143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78702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5908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90711</xdr:rowOff>
    </xdr:from>
    <xdr:to>
      <xdr:col>50</xdr:col>
      <xdr:colOff>114300</xdr:colOff>
      <xdr:row>36</xdr:row>
      <xdr:rowOff>120406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262911"/>
          <a:ext cx="889000" cy="29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73860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03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115019</xdr:rowOff>
    </xdr:from>
    <xdr:to>
      <xdr:col>45</xdr:col>
      <xdr:colOff>177800</xdr:colOff>
      <xdr:row>36</xdr:row>
      <xdr:rowOff>90711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115769"/>
          <a:ext cx="889000" cy="147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82909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5912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129211</xdr:rowOff>
    </xdr:from>
    <xdr:to>
      <xdr:col>41</xdr:col>
      <xdr:colOff>50800</xdr:colOff>
      <xdr:row>35</xdr:row>
      <xdr:rowOff>115019</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787061"/>
          <a:ext cx="889000" cy="32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95037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267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44048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73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97682</xdr:rowOff>
    </xdr:from>
    <xdr:to>
      <xdr:col>55</xdr:col>
      <xdr:colOff>50800</xdr:colOff>
      <xdr:row>36</xdr:row>
      <xdr:rowOff>27832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098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76109</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076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69606</xdr:rowOff>
    </xdr:from>
    <xdr:to>
      <xdr:col>50</xdr:col>
      <xdr:colOff>165100</xdr:colOff>
      <xdr:row>36</xdr:row>
      <xdr:rowOff>171206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241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162333</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334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39911</xdr:rowOff>
    </xdr:from>
    <xdr:to>
      <xdr:col>46</xdr:col>
      <xdr:colOff>38100</xdr:colOff>
      <xdr:row>36</xdr:row>
      <xdr:rowOff>141511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21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132638</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304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64219</xdr:rowOff>
    </xdr:from>
    <xdr:to>
      <xdr:col>41</xdr:col>
      <xdr:colOff>101600</xdr:colOff>
      <xdr:row>35</xdr:row>
      <xdr:rowOff>165819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064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10896</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84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78411</xdr:rowOff>
    </xdr:from>
    <xdr:to>
      <xdr:col>36</xdr:col>
      <xdr:colOff>165100</xdr:colOff>
      <xdr:row>34</xdr:row>
      <xdr:rowOff>8561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7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25088</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511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127631</xdr:rowOff>
    </xdr:from>
    <xdr:to>
      <xdr:col>55</xdr:col>
      <xdr:colOff>0</xdr:colOff>
      <xdr:row>58</xdr:row>
      <xdr:rowOff>156399</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10071731"/>
          <a:ext cx="838200" cy="2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94435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867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137928</xdr:rowOff>
    </xdr:from>
    <xdr:to>
      <xdr:col>50</xdr:col>
      <xdr:colOff>114300</xdr:colOff>
      <xdr:row>58</xdr:row>
      <xdr:rowOff>156399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8750300" y="10082028"/>
          <a:ext cx="889000" cy="18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26959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9799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137928</xdr:rowOff>
    </xdr:from>
    <xdr:to>
      <xdr:col>45</xdr:col>
      <xdr:colOff>177800</xdr:colOff>
      <xdr:row>58</xdr:row>
      <xdr:rowOff>160599</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7861300" y="10082028"/>
          <a:ext cx="889000" cy="22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19273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1013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132945</xdr:rowOff>
    </xdr:from>
    <xdr:to>
      <xdr:col>41</xdr:col>
      <xdr:colOff>50800</xdr:colOff>
      <xdr:row>58</xdr:row>
      <xdr:rowOff>160599</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10077045"/>
          <a:ext cx="889000" cy="27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33341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9805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28474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9801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76831</xdr:rowOff>
    </xdr:from>
    <xdr:to>
      <xdr:col>55</xdr:col>
      <xdr:colOff>50800</xdr:colOff>
      <xdr:row>59</xdr:row>
      <xdr:rowOff>6981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10020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55258</xdr:rowOff>
    </xdr:from>
    <xdr:ext cx="599010"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999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105599</xdr:rowOff>
    </xdr:from>
    <xdr:to>
      <xdr:col>50</xdr:col>
      <xdr:colOff>165100</xdr:colOff>
      <xdr:row>59</xdr:row>
      <xdr:rowOff>35749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1004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26876</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39795" y="10142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87128</xdr:rowOff>
    </xdr:from>
    <xdr:to>
      <xdr:col>46</xdr:col>
      <xdr:colOff>38100</xdr:colOff>
      <xdr:row>59</xdr:row>
      <xdr:rowOff>17278</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1003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33805</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50795" y="9806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109799</xdr:rowOff>
    </xdr:from>
    <xdr:to>
      <xdr:col>41</xdr:col>
      <xdr:colOff>101600</xdr:colOff>
      <xdr:row>59</xdr:row>
      <xdr:rowOff>39949</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10053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31076</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61795" y="10146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82145</xdr:rowOff>
    </xdr:from>
    <xdr:to>
      <xdr:col>36</xdr:col>
      <xdr:colOff>165100</xdr:colOff>
      <xdr:row>59</xdr:row>
      <xdr:rowOff>12295</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1002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3422</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2795" y="10118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114498</xdr:rowOff>
    </xdr:from>
    <xdr:to>
      <xdr:col>55</xdr:col>
      <xdr:colOff>0</xdr:colOff>
      <xdr:row>78</xdr:row>
      <xdr:rowOff>125360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487598"/>
          <a:ext cx="838200" cy="10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30256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231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125360</xdr:rowOff>
    </xdr:from>
    <xdr:to>
      <xdr:col>50</xdr:col>
      <xdr:colOff>114300</xdr:colOff>
      <xdr:row>78</xdr:row>
      <xdr:rowOff>126761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498460"/>
          <a:ext cx="889000" cy="1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129568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5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67348</xdr:rowOff>
    </xdr:from>
    <xdr:to>
      <xdr:col>45</xdr:col>
      <xdr:colOff>177800</xdr:colOff>
      <xdr:row>78</xdr:row>
      <xdr:rowOff>126761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440448"/>
          <a:ext cx="889000" cy="59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141981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7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59679</xdr:rowOff>
    </xdr:from>
    <xdr:to>
      <xdr:col>41</xdr:col>
      <xdr:colOff>50800</xdr:colOff>
      <xdr:row>78</xdr:row>
      <xdr:rowOff>67348</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432779"/>
          <a:ext cx="889000" cy="7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118929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9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125049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15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63698</xdr:rowOff>
    </xdr:from>
    <xdr:to>
      <xdr:col>55</xdr:col>
      <xdr:colOff>50800</xdr:colOff>
      <xdr:row>78</xdr:row>
      <xdr:rowOff>165298</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36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157255</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58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74560</xdr:rowOff>
    </xdr:from>
    <xdr:to>
      <xdr:col>50</xdr:col>
      <xdr:colOff>165100</xdr:colOff>
      <xdr:row>79</xdr:row>
      <xdr:rowOff>4710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4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167287</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54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75961</xdr:rowOff>
    </xdr:from>
    <xdr:to>
      <xdr:col>46</xdr:col>
      <xdr:colOff>38100</xdr:colOff>
      <xdr:row>79</xdr:row>
      <xdr:rowOff>6111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4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168688</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541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16548</xdr:rowOff>
    </xdr:from>
    <xdr:to>
      <xdr:col>41</xdr:col>
      <xdr:colOff>101600</xdr:colOff>
      <xdr:row>78</xdr:row>
      <xdr:rowOff>118148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389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134675</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164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8879</xdr:rowOff>
    </xdr:from>
    <xdr:to>
      <xdr:col>36</xdr:col>
      <xdr:colOff>165100</xdr:colOff>
      <xdr:row>78</xdr:row>
      <xdr:rowOff>110479</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381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101606</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47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160948</xdr:rowOff>
    </xdr:from>
    <xdr:to>
      <xdr:col>55</xdr:col>
      <xdr:colOff>0</xdr:colOff>
      <xdr:row>98</xdr:row>
      <xdr:rowOff>30235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9639300" y="16791598"/>
          <a:ext cx="838200" cy="40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153357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784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30235</xdr:rowOff>
    </xdr:from>
    <xdr:to>
      <xdr:col>50</xdr:col>
      <xdr:colOff>114300</xdr:colOff>
      <xdr:row>98</xdr:row>
      <xdr:rowOff>33573</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832335"/>
          <a:ext cx="889000" cy="3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104759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906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33573</xdr:rowOff>
    </xdr:from>
    <xdr:to>
      <xdr:col>45</xdr:col>
      <xdr:colOff>177800</xdr:colOff>
      <xdr:row>98</xdr:row>
      <xdr:rowOff>87998</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7861300" y="16835673"/>
          <a:ext cx="889000" cy="54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122223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92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48982</xdr:rowOff>
    </xdr:from>
    <xdr:to>
      <xdr:col>41</xdr:col>
      <xdr:colOff>50800</xdr:colOff>
      <xdr:row>98</xdr:row>
      <xdr:rowOff>87998</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6972300" y="16851082"/>
          <a:ext cx="889000" cy="39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133359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592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123145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92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110148</xdr:rowOff>
    </xdr:from>
    <xdr:to>
      <xdr:col>55</xdr:col>
      <xdr:colOff>50800</xdr:colOff>
      <xdr:row>98</xdr:row>
      <xdr:rowOff>40298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740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133025</xdr:rowOff>
    </xdr:from>
    <xdr:ext cx="599010"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592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150885</xdr:rowOff>
    </xdr:from>
    <xdr:to>
      <xdr:col>50</xdr:col>
      <xdr:colOff>165100</xdr:colOff>
      <xdr:row>98</xdr:row>
      <xdr:rowOff>81035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781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97562</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556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154223</xdr:rowOff>
    </xdr:from>
    <xdr:to>
      <xdr:col>46</xdr:col>
      <xdr:colOff>38100</xdr:colOff>
      <xdr:row>98</xdr:row>
      <xdr:rowOff>84373</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784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100900</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56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37198</xdr:rowOff>
    </xdr:from>
    <xdr:to>
      <xdr:col>41</xdr:col>
      <xdr:colOff>101600</xdr:colOff>
      <xdr:row>98</xdr:row>
      <xdr:rowOff>138798</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839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129925</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932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169632</xdr:rowOff>
    </xdr:from>
    <xdr:to>
      <xdr:col>36</xdr:col>
      <xdr:colOff>165100</xdr:colOff>
      <xdr:row>98</xdr:row>
      <xdr:rowOff>99782</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800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116309</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575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139654</xdr:rowOff>
    </xdr:from>
    <xdr:to>
      <xdr:col>85</xdr:col>
      <xdr:colOff>127000</xdr:colOff>
      <xdr:row>38</xdr:row>
      <xdr:rowOff>139664</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654754"/>
          <a:ext cx="838200" cy="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171304</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343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158363</xdr:rowOff>
    </xdr:from>
    <xdr:to>
      <xdr:col>81</xdr:col>
      <xdr:colOff>50800</xdr:colOff>
      <xdr:row>38</xdr:row>
      <xdr:rowOff>139654</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502013"/>
          <a:ext cx="889000" cy="152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66365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23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4963</xdr:rowOff>
    </xdr:from>
    <xdr:to>
      <xdr:col>76</xdr:col>
      <xdr:colOff>114300</xdr:colOff>
      <xdr:row>37</xdr:row>
      <xdr:rowOff>158363</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348613"/>
          <a:ext cx="889000" cy="153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53309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56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69181</xdr:rowOff>
    </xdr:from>
    <xdr:to>
      <xdr:col>71</xdr:col>
      <xdr:colOff>177800</xdr:colOff>
      <xdr:row>37</xdr:row>
      <xdr:rowOff>4963</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5898481"/>
          <a:ext cx="889000" cy="450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81427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59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87051</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60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88864</xdr:rowOff>
    </xdr:from>
    <xdr:to>
      <xdr:col>85</xdr:col>
      <xdr:colOff>177800</xdr:colOff>
      <xdr:row>39</xdr:row>
      <xdr:rowOff>19014</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03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3791</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51889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88854</xdr:rowOff>
    </xdr:from>
    <xdr:to>
      <xdr:col>81</xdr:col>
      <xdr:colOff>101600</xdr:colOff>
      <xdr:row>39</xdr:row>
      <xdr:rowOff>19004</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0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10131</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6966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107563</xdr:rowOff>
    </xdr:from>
    <xdr:to>
      <xdr:col>76</xdr:col>
      <xdr:colOff>165100</xdr:colOff>
      <xdr:row>38</xdr:row>
      <xdr:rowOff>37712</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45121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54240</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226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125613</xdr:rowOff>
    </xdr:from>
    <xdr:to>
      <xdr:col>72</xdr:col>
      <xdr:colOff>38100</xdr:colOff>
      <xdr:row>37</xdr:row>
      <xdr:rowOff>55763</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297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72290</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073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18381</xdr:rowOff>
    </xdr:from>
    <xdr:to>
      <xdr:col>67</xdr:col>
      <xdr:colOff>101600</xdr:colOff>
      <xdr:row>34</xdr:row>
      <xdr:rowOff>119981</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5847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136508</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5622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171178</xdr:rowOff>
    </xdr:from>
    <xdr:to>
      <xdr:col>85</xdr:col>
      <xdr:colOff>127000</xdr:colOff>
      <xdr:row>74</xdr:row>
      <xdr:rowOff>26086</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5481300" y="12515578"/>
          <a:ext cx="838200" cy="197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148360</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835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171178</xdr:rowOff>
    </xdr:from>
    <xdr:to>
      <xdr:col>81</xdr:col>
      <xdr:colOff>50800</xdr:colOff>
      <xdr:row>74</xdr:row>
      <xdr:rowOff>140786</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4592300" y="12515578"/>
          <a:ext cx="889000" cy="312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95433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95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44676</xdr:rowOff>
    </xdr:from>
    <xdr:to>
      <xdr:col>76</xdr:col>
      <xdr:colOff>114300</xdr:colOff>
      <xdr:row>74</xdr:row>
      <xdr:rowOff>140786</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3703300" y="12560526"/>
          <a:ext cx="889000" cy="267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91124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949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44676</xdr:rowOff>
    </xdr:from>
    <xdr:to>
      <xdr:col>71</xdr:col>
      <xdr:colOff>177800</xdr:colOff>
      <xdr:row>75</xdr:row>
      <xdr:rowOff>63547</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2560526"/>
          <a:ext cx="889000" cy="36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114076</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972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141411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3000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146736</xdr:rowOff>
    </xdr:from>
    <xdr:to>
      <xdr:col>85</xdr:col>
      <xdr:colOff>177800</xdr:colOff>
      <xdr:row>74</xdr:row>
      <xdr:rowOff>76886</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2662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169613</xdr:rowOff>
    </xdr:from>
    <xdr:ext cx="599010"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2514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120378</xdr:rowOff>
    </xdr:from>
    <xdr:to>
      <xdr:col>81</xdr:col>
      <xdr:colOff>101600</xdr:colOff>
      <xdr:row>73</xdr:row>
      <xdr:rowOff>50528</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2464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71</xdr:row>
      <xdr:rowOff>67055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181795" y="1224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89986</xdr:rowOff>
    </xdr:from>
    <xdr:to>
      <xdr:col>76</xdr:col>
      <xdr:colOff>165100</xdr:colOff>
      <xdr:row>75</xdr:row>
      <xdr:rowOff>20136</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277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36663</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255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165326</xdr:rowOff>
    </xdr:from>
    <xdr:to>
      <xdr:col>72</xdr:col>
      <xdr:colOff>38100</xdr:colOff>
      <xdr:row>73</xdr:row>
      <xdr:rowOff>95476</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2509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71</xdr:row>
      <xdr:rowOff>112003</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03795" y="12284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12747</xdr:rowOff>
    </xdr:from>
    <xdr:to>
      <xdr:col>67</xdr:col>
      <xdr:colOff>101600</xdr:colOff>
      <xdr:row>75</xdr:row>
      <xdr:rowOff>114347</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2871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130874</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646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24718</xdr:rowOff>
    </xdr:from>
    <xdr:to>
      <xdr:col>85</xdr:col>
      <xdr:colOff>127000</xdr:colOff>
      <xdr:row>99</xdr:row>
      <xdr:rowOff>52698</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6998268"/>
          <a:ext cx="838200" cy="27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93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131490</xdr:rowOff>
    </xdr:from>
    <xdr:to>
      <xdr:col>81</xdr:col>
      <xdr:colOff>50800</xdr:colOff>
      <xdr:row>99</xdr:row>
      <xdr:rowOff>24718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6933590"/>
          <a:ext cx="889000" cy="64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70550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7044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131490</xdr:rowOff>
    </xdr:from>
    <xdr:to>
      <xdr:col>76</xdr:col>
      <xdr:colOff>114300</xdr:colOff>
      <xdr:row>99</xdr:row>
      <xdr:rowOff>17680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3703300" y="16933590"/>
          <a:ext cx="889000" cy="5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73648</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7047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17680</xdr:rowOff>
    </xdr:from>
    <xdr:to>
      <xdr:col>71</xdr:col>
      <xdr:colOff>177800</xdr:colOff>
      <xdr:row>99</xdr:row>
      <xdr:rowOff>59091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91230"/>
          <a:ext cx="889000" cy="41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59833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7033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116202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746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1898</xdr:rowOff>
    </xdr:from>
    <xdr:to>
      <xdr:col>85</xdr:col>
      <xdr:colOff>177800</xdr:colOff>
      <xdr:row>99</xdr:row>
      <xdr:rowOff>103498</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7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118126</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92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145368</xdr:rowOff>
    </xdr:from>
    <xdr:to>
      <xdr:col>81</xdr:col>
      <xdr:colOff>101600</xdr:colOff>
      <xdr:row>99</xdr:row>
      <xdr:rowOff>75518</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4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92045</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672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80690</xdr:rowOff>
    </xdr:from>
    <xdr:to>
      <xdr:col>76</xdr:col>
      <xdr:colOff>165100</xdr:colOff>
      <xdr:row>99</xdr:row>
      <xdr:rowOff>10840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88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27367</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292795" y="16658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138330</xdr:rowOff>
    </xdr:from>
    <xdr:to>
      <xdr:col>72</xdr:col>
      <xdr:colOff>38100</xdr:colOff>
      <xdr:row>99</xdr:row>
      <xdr:rowOff>68480</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4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85007</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715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8291</xdr:rowOff>
    </xdr:from>
    <xdr:to>
      <xdr:col>67</xdr:col>
      <xdr:colOff>101600</xdr:colOff>
      <xdr:row>99</xdr:row>
      <xdr:rowOff>109891</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81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101018</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74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151243</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94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100483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120355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46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161379</xdr:rowOff>
    </xdr:from>
    <xdr:to>
      <xdr:col>116</xdr:col>
      <xdr:colOff>63500</xdr:colOff>
      <xdr:row>59</xdr:row>
      <xdr:rowOff>7417</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05479"/>
          <a:ext cx="838200" cy="17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129817</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2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159265</xdr:rowOff>
    </xdr:from>
    <xdr:to>
      <xdr:col>111</xdr:col>
      <xdr:colOff>177800</xdr:colOff>
      <xdr:row>58</xdr:row>
      <xdr:rowOff>161379</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03365"/>
          <a:ext cx="889000" cy="2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56989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29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151626</xdr:rowOff>
    </xdr:from>
    <xdr:to>
      <xdr:col>107</xdr:col>
      <xdr:colOff>50800</xdr:colOff>
      <xdr:row>58</xdr:row>
      <xdr:rowOff>159265</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095726"/>
          <a:ext cx="889000" cy="7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31837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1014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144520</xdr:rowOff>
    </xdr:from>
    <xdr:to>
      <xdr:col>102</xdr:col>
      <xdr:colOff>114300</xdr:colOff>
      <xdr:row>58</xdr:row>
      <xdr:rowOff>151626</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088620"/>
          <a:ext cx="889000" cy="7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30027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145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25093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10140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128067</xdr:rowOff>
    </xdr:from>
    <xdr:to>
      <xdr:col>116</xdr:col>
      <xdr:colOff>114300</xdr:colOff>
      <xdr:row>59</xdr:row>
      <xdr:rowOff>58217</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72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85368</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9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110579</xdr:rowOff>
    </xdr:from>
    <xdr:to>
      <xdr:col>112</xdr:col>
      <xdr:colOff>38100</xdr:colOff>
      <xdr:row>59</xdr:row>
      <xdr:rowOff>40729</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54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31856</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10147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108465</xdr:rowOff>
    </xdr:from>
    <xdr:to>
      <xdr:col>107</xdr:col>
      <xdr:colOff>101600</xdr:colOff>
      <xdr:row>59</xdr:row>
      <xdr:rowOff>38615</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52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55142</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9827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100826</xdr:rowOff>
    </xdr:from>
    <xdr:to>
      <xdr:col>102</xdr:col>
      <xdr:colOff>165100</xdr:colOff>
      <xdr:row>59</xdr:row>
      <xdr:rowOff>30976</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44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47503</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982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93720</xdr:rowOff>
    </xdr:from>
    <xdr:to>
      <xdr:col>98</xdr:col>
      <xdr:colOff>38100</xdr:colOff>
      <xdr:row>59</xdr:row>
      <xdr:rowOff>23870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40397</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9813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81015</xdr:rowOff>
    </xdr:from>
    <xdr:to>
      <xdr:col>116</xdr:col>
      <xdr:colOff>63500</xdr:colOff>
      <xdr:row>76</xdr:row>
      <xdr:rowOff>158331</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1323300" y="13111215"/>
          <a:ext cx="838200" cy="77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148353</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35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81015</xdr:rowOff>
    </xdr:from>
    <xdr:to>
      <xdr:col>111</xdr:col>
      <xdr:colOff>177800</xdr:colOff>
      <xdr:row>76</xdr:row>
      <xdr:rowOff>122653</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3111215"/>
          <a:ext cx="889000" cy="4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14611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53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107566</xdr:rowOff>
    </xdr:from>
    <xdr:to>
      <xdr:col>107</xdr:col>
      <xdr:colOff>50800</xdr:colOff>
      <xdr:row>76</xdr:row>
      <xdr:rowOff>122653</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9545300" y="13137766"/>
          <a:ext cx="889000" cy="1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157976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50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107566</xdr:rowOff>
    </xdr:from>
    <xdr:to>
      <xdr:col>102</xdr:col>
      <xdr:colOff>114300</xdr:colOff>
      <xdr:row>76</xdr:row>
      <xdr:rowOff>118129</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3137766"/>
          <a:ext cx="889000" cy="10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36867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552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27756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543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107531</xdr:rowOff>
    </xdr:from>
    <xdr:to>
      <xdr:col>116</xdr:col>
      <xdr:colOff>114300</xdr:colOff>
      <xdr:row>77</xdr:row>
      <xdr:rowOff>37681</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137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85958</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3116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30215</xdr:rowOff>
    </xdr:from>
    <xdr:to>
      <xdr:col>112</xdr:col>
      <xdr:colOff>38100</xdr:colOff>
      <xdr:row>76</xdr:row>
      <xdr:rowOff>131815</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06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122942</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153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71853</xdr:rowOff>
    </xdr:from>
    <xdr:to>
      <xdr:col>107</xdr:col>
      <xdr:colOff>101600</xdr:colOff>
      <xdr:row>77</xdr:row>
      <xdr:rowOff>2003</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3102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164580</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194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56766</xdr:rowOff>
    </xdr:from>
    <xdr:to>
      <xdr:col>102</xdr:col>
      <xdr:colOff>165100</xdr:colOff>
      <xdr:row>76</xdr:row>
      <xdr:rowOff>158366</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086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149493</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179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67329</xdr:rowOff>
    </xdr:from>
    <xdr:to>
      <xdr:col>98</xdr:col>
      <xdr:colOff>38100</xdr:colOff>
      <xdr:row>76</xdr:row>
      <xdr:rowOff>168929</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097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160056</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190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人件費においては、ここ数年と比べると大幅な増額となっている。主な要因としては、会計年度任用職員制度の改正によるものと考えられる。建設事業費においては、令和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年度より事業数も増え、道路や橋の老朽化に伴い、更新整備事業が大幅に増額となっている。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扶助費においては、令和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年度に続き低所得者非課税世帯支援給付金事業・定額減税調整給付金事業による増額が主な要因である。公債費においては、全国平均、福島県平均を大きく上回っているが、令和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年度に繰上償還を行ったことにより前年度より減額となった。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駅周辺整備事業や庁舎建設事業等大規模な地方債発行や各種事業による借入を予定しているため、計画的に繰上償還を行い、公債費の平準化を図るとともに推移を見据えながら事業の取捨選択を行っていく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福島県矢祭町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5,145
5,106
118.27
4,876,327
4,628,838
208,381
3,023,155
3,695,863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16147</xdr:rowOff>
    </xdr:from>
    <xdr:to>
      <xdr:col>24</xdr:col>
      <xdr:colOff>62865</xdr:colOff>
      <xdr:row>37</xdr:row>
      <xdr:rowOff>168873</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31097"/>
          <a:ext cx="1270" cy="1181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1250</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51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168873</xdr:rowOff>
    </xdr:from>
    <xdr:to>
      <xdr:col>24</xdr:col>
      <xdr:colOff>152400</xdr:colOff>
      <xdr:row>37</xdr:row>
      <xdr:rowOff>168873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5125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134274</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106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16147</xdr:rowOff>
    </xdr:from>
    <xdr:to>
      <xdr:col>24</xdr:col>
      <xdr:colOff>152400</xdr:colOff>
      <xdr:row>31</xdr:row>
      <xdr:rowOff>16147</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31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120977</xdr:rowOff>
    </xdr:from>
    <xdr:to>
      <xdr:col>24</xdr:col>
      <xdr:colOff>63500</xdr:colOff>
      <xdr:row>37</xdr:row>
      <xdr:rowOff>135563</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950277"/>
          <a:ext cx="838200" cy="528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82349</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9116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103922</xdr:rowOff>
    </xdr:from>
    <xdr:to>
      <xdr:col>24</xdr:col>
      <xdr:colOff>114300</xdr:colOff>
      <xdr:row>35</xdr:row>
      <xdr:rowOff>34072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5933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135563</xdr:rowOff>
    </xdr:from>
    <xdr:to>
      <xdr:col>19</xdr:col>
      <xdr:colOff>177800</xdr:colOff>
      <xdr:row>38</xdr:row>
      <xdr:rowOff>62847</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479213"/>
          <a:ext cx="889000" cy="98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137886</xdr:rowOff>
    </xdr:from>
    <xdr:to>
      <xdr:col>20</xdr:col>
      <xdr:colOff>38100</xdr:colOff>
      <xdr:row>35</xdr:row>
      <xdr:rowOff>68036</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596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84563</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5742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8527</xdr:rowOff>
    </xdr:from>
    <xdr:to>
      <xdr:col>15</xdr:col>
      <xdr:colOff>50800</xdr:colOff>
      <xdr:row>38</xdr:row>
      <xdr:rowOff>62847</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6523627"/>
          <a:ext cx="889000" cy="5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163467</xdr:rowOff>
    </xdr:from>
    <xdr:to>
      <xdr:col>15</xdr:col>
      <xdr:colOff>101600</xdr:colOff>
      <xdr:row>35</xdr:row>
      <xdr:rowOff>93617</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599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110144</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767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154178</xdr:rowOff>
    </xdr:from>
    <xdr:to>
      <xdr:col>10</xdr:col>
      <xdr:colOff>114300</xdr:colOff>
      <xdr:row>38</xdr:row>
      <xdr:rowOff>8527</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497828"/>
          <a:ext cx="889000" cy="25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29028</xdr:rowOff>
    </xdr:from>
    <xdr:to>
      <xdr:col>10</xdr:col>
      <xdr:colOff>165100</xdr:colOff>
      <xdr:row>35</xdr:row>
      <xdr:rowOff>130628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2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147155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5805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47861</xdr:rowOff>
    </xdr:from>
    <xdr:to>
      <xdr:col>6</xdr:col>
      <xdr:colOff>38100</xdr:colOff>
      <xdr:row>35</xdr:row>
      <xdr:rowOff>149461</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04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165988</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582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70177</xdr:rowOff>
    </xdr:from>
    <xdr:to>
      <xdr:col>24</xdr:col>
      <xdr:colOff>114300</xdr:colOff>
      <xdr:row>35</xdr:row>
      <xdr:rowOff>327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899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93054</xdr:rowOff>
    </xdr:from>
    <xdr:ext cx="534377"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750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84763</xdr:rowOff>
    </xdr:from>
    <xdr:to>
      <xdr:col>20</xdr:col>
      <xdr:colOff>38100</xdr:colOff>
      <xdr:row>38</xdr:row>
      <xdr:rowOff>14914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42841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6040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521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12047</xdr:rowOff>
    </xdr:from>
    <xdr:to>
      <xdr:col>15</xdr:col>
      <xdr:colOff>101600</xdr:colOff>
      <xdr:row>38</xdr:row>
      <xdr:rowOff>113647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527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104774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619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129177</xdr:rowOff>
    </xdr:from>
    <xdr:to>
      <xdr:col>10</xdr:col>
      <xdr:colOff>165100</xdr:colOff>
      <xdr:row>38</xdr:row>
      <xdr:rowOff>59327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472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50454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565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103378</xdr:rowOff>
    </xdr:from>
    <xdr:to>
      <xdr:col>6</xdr:col>
      <xdr:colOff>38100</xdr:colOff>
      <xdr:row>38</xdr:row>
      <xdr:rowOff>33528</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447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24655</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53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58138</xdr:rowOff>
    </xdr:from>
    <xdr:to>
      <xdr:col>24</xdr:col>
      <xdr:colOff>63500</xdr:colOff>
      <xdr:row>58</xdr:row>
      <xdr:rowOff>58367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10002238"/>
          <a:ext cx="8382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5184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77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18790</xdr:rowOff>
    </xdr:from>
    <xdr:to>
      <xdr:col>19</xdr:col>
      <xdr:colOff>177800</xdr:colOff>
      <xdr:row>58</xdr:row>
      <xdr:rowOff>58138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62890"/>
          <a:ext cx="889000" cy="3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113548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17020</xdr:rowOff>
    </xdr:from>
    <xdr:to>
      <xdr:col>15</xdr:col>
      <xdr:colOff>50800</xdr:colOff>
      <xdr:row>58</xdr:row>
      <xdr:rowOff>18790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61120"/>
          <a:ext cx="889000" cy="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95118</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10039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17020</xdr:rowOff>
    </xdr:from>
    <xdr:to>
      <xdr:col>10</xdr:col>
      <xdr:colOff>114300</xdr:colOff>
      <xdr:row>58</xdr:row>
      <xdr:rowOff>24966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1130300" y="9961120"/>
          <a:ext cx="889000" cy="7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90740</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10034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87038</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68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7567</xdr:rowOff>
    </xdr:from>
    <xdr:to>
      <xdr:col>24</xdr:col>
      <xdr:colOff>114300</xdr:colOff>
      <xdr:row>58</xdr:row>
      <xdr:rowOff>109167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51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132184</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04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7338</xdr:rowOff>
    </xdr:from>
    <xdr:to>
      <xdr:col>20</xdr:col>
      <xdr:colOff>38100</xdr:colOff>
      <xdr:row>58</xdr:row>
      <xdr:rowOff>108938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51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100065</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10044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139440</xdr:rowOff>
    </xdr:from>
    <xdr:to>
      <xdr:col>15</xdr:col>
      <xdr:colOff>101600</xdr:colOff>
      <xdr:row>58</xdr:row>
      <xdr:rowOff>69590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12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86117</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687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137670</xdr:rowOff>
    </xdr:from>
    <xdr:to>
      <xdr:col>10</xdr:col>
      <xdr:colOff>165100</xdr:colOff>
      <xdr:row>58</xdr:row>
      <xdr:rowOff>67820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1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84347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685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145616</xdr:rowOff>
    </xdr:from>
    <xdr:to>
      <xdr:col>6</xdr:col>
      <xdr:colOff>38100</xdr:colOff>
      <xdr:row>58</xdr:row>
      <xdr:rowOff>75766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918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66893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10010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98437</xdr:rowOff>
    </xdr:from>
    <xdr:to>
      <xdr:col>24</xdr:col>
      <xdr:colOff>62865</xdr:colOff>
      <xdr:row>77</xdr:row>
      <xdr:rowOff>129271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442837"/>
          <a:ext cx="1270" cy="888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133098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33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129271</xdr:rowOff>
    </xdr:from>
    <xdr:to>
      <xdr:col>24</xdr:col>
      <xdr:colOff>152400</xdr:colOff>
      <xdr:row>77</xdr:row>
      <xdr:rowOff>129271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330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45114</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2218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98437</xdr:rowOff>
    </xdr:from>
    <xdr:to>
      <xdr:col>24</xdr:col>
      <xdr:colOff>152400</xdr:colOff>
      <xdr:row>72</xdr:row>
      <xdr:rowOff>98437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442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62241</xdr:rowOff>
    </xdr:from>
    <xdr:to>
      <xdr:col>24</xdr:col>
      <xdr:colOff>63500</xdr:colOff>
      <xdr:row>77</xdr:row>
      <xdr:rowOff>119959</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63891"/>
          <a:ext cx="838200" cy="57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162713</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500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139836</xdr:rowOff>
    </xdr:from>
    <xdr:to>
      <xdr:col>24</xdr:col>
      <xdr:colOff>114300</xdr:colOff>
      <xdr:row>76</xdr:row>
      <xdr:rowOff>69986</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9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119959</xdr:rowOff>
    </xdr:from>
    <xdr:to>
      <xdr:col>19</xdr:col>
      <xdr:colOff>177800</xdr:colOff>
      <xdr:row>78</xdr:row>
      <xdr:rowOff>30488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321609"/>
          <a:ext cx="889000" cy="81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16224</xdr:rowOff>
    </xdr:from>
    <xdr:to>
      <xdr:col>20</xdr:col>
      <xdr:colOff>38100</xdr:colOff>
      <xdr:row>76</xdr:row>
      <xdr:rowOff>117824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046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134351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821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162441</xdr:rowOff>
    </xdr:from>
    <xdr:to>
      <xdr:col>15</xdr:col>
      <xdr:colOff>50800</xdr:colOff>
      <xdr:row>78</xdr:row>
      <xdr:rowOff>30488</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364091"/>
          <a:ext cx="889000" cy="39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53183</xdr:rowOff>
    </xdr:from>
    <xdr:to>
      <xdr:col>15</xdr:col>
      <xdr:colOff>101600</xdr:colOff>
      <xdr:row>76</xdr:row>
      <xdr:rowOff>154783</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083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171311</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858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162441</xdr:rowOff>
    </xdr:from>
    <xdr:to>
      <xdr:col>10</xdr:col>
      <xdr:colOff>114300</xdr:colOff>
      <xdr:row>78</xdr:row>
      <xdr:rowOff>7331</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64091"/>
          <a:ext cx="889000" cy="16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30012</xdr:rowOff>
    </xdr:from>
    <xdr:to>
      <xdr:col>10</xdr:col>
      <xdr:colOff>165100</xdr:colOff>
      <xdr:row>76</xdr:row>
      <xdr:rowOff>131612</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060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148140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35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122441</xdr:rowOff>
    </xdr:from>
    <xdr:to>
      <xdr:col>6</xdr:col>
      <xdr:colOff>38100</xdr:colOff>
      <xdr:row>77</xdr:row>
      <xdr:rowOff>52591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152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69117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2927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11441</xdr:rowOff>
    </xdr:from>
    <xdr:to>
      <xdr:col>24</xdr:col>
      <xdr:colOff>114300</xdr:colOff>
      <xdr:row>77</xdr:row>
      <xdr:rowOff>113041</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213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97818</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128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69159</xdr:rowOff>
    </xdr:from>
    <xdr:to>
      <xdr:col>20</xdr:col>
      <xdr:colOff>38100</xdr:colOff>
      <xdr:row>77</xdr:row>
      <xdr:rowOff>170759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70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161886</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363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151138</xdr:rowOff>
    </xdr:from>
    <xdr:to>
      <xdr:col>15</xdr:col>
      <xdr:colOff>101600</xdr:colOff>
      <xdr:row>78</xdr:row>
      <xdr:rowOff>81288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352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72415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445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111641</xdr:rowOff>
    </xdr:from>
    <xdr:to>
      <xdr:col>10</xdr:col>
      <xdr:colOff>165100</xdr:colOff>
      <xdr:row>78</xdr:row>
      <xdr:rowOff>41791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313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32918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40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127981</xdr:rowOff>
    </xdr:from>
    <xdr:to>
      <xdr:col>6</xdr:col>
      <xdr:colOff>38100</xdr:colOff>
      <xdr:row>78</xdr:row>
      <xdr:rowOff>58131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29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49258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422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152702</xdr:rowOff>
    </xdr:from>
    <xdr:to>
      <xdr:col>24</xdr:col>
      <xdr:colOff>63500</xdr:colOff>
      <xdr:row>97</xdr:row>
      <xdr:rowOff>40954</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6611902"/>
          <a:ext cx="838200" cy="59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104261</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39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23183</xdr:rowOff>
    </xdr:from>
    <xdr:to>
      <xdr:col>19</xdr:col>
      <xdr:colOff>177800</xdr:colOff>
      <xdr:row>97</xdr:row>
      <xdr:rowOff>40954</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2908300" y="16653833"/>
          <a:ext cx="889000" cy="17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28514</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316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3074</xdr:rowOff>
    </xdr:from>
    <xdr:to>
      <xdr:col>15</xdr:col>
      <xdr:colOff>50800</xdr:colOff>
      <xdr:row>97</xdr:row>
      <xdr:rowOff>23183</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019300" y="16633724"/>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24402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31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112237</xdr:rowOff>
    </xdr:from>
    <xdr:to>
      <xdr:col>10</xdr:col>
      <xdr:colOff>114300</xdr:colOff>
      <xdr:row>97</xdr:row>
      <xdr:rowOff>3074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1130300" y="16571437"/>
          <a:ext cx="889000" cy="6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36797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324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38257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668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101902</xdr:rowOff>
    </xdr:from>
    <xdr:to>
      <xdr:col>24</xdr:col>
      <xdr:colOff>114300</xdr:colOff>
      <xdr:row>97</xdr:row>
      <xdr:rowOff>32052</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561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80329</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539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161604</xdr:rowOff>
    </xdr:from>
    <xdr:to>
      <xdr:col>20</xdr:col>
      <xdr:colOff>38100</xdr:colOff>
      <xdr:row>97</xdr:row>
      <xdr:rowOff>91754</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62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82881</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713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143833</xdr:rowOff>
    </xdr:from>
    <xdr:to>
      <xdr:col>15</xdr:col>
      <xdr:colOff>101600</xdr:colOff>
      <xdr:row>97</xdr:row>
      <xdr:rowOff>73983</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603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65110</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695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123724</xdr:rowOff>
    </xdr:from>
    <xdr:to>
      <xdr:col>10</xdr:col>
      <xdr:colOff>165100</xdr:colOff>
      <xdr:row>97</xdr:row>
      <xdr:rowOff>53874</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58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45001</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675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61437</xdr:rowOff>
    </xdr:from>
    <xdr:to>
      <xdr:col>6</xdr:col>
      <xdr:colOff>38100</xdr:colOff>
      <xdr:row>96</xdr:row>
      <xdr:rowOff>163037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520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8114</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295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26052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369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139590</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117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142257</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314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14732</xdr:rowOff>
    </xdr:from>
    <xdr:to>
      <xdr:col>41</xdr:col>
      <xdr:colOff>50800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529832"/>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125112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297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97807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612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135382</xdr:rowOff>
    </xdr:from>
    <xdr:to>
      <xdr:col>36</xdr:col>
      <xdr:colOff>165100</xdr:colOff>
      <xdr:row>38</xdr:row>
      <xdr:rowOff>65532</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479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82059</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3017" y="62542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129268</xdr:rowOff>
    </xdr:from>
    <xdr:to>
      <xdr:col>55</xdr:col>
      <xdr:colOff>0</xdr:colOff>
      <xdr:row>56</xdr:row>
      <xdr:rowOff>79182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387568"/>
          <a:ext cx="838200" cy="292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49435</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650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148562</xdr:rowOff>
    </xdr:from>
    <xdr:to>
      <xdr:col>50</xdr:col>
      <xdr:colOff>114300</xdr:colOff>
      <xdr:row>56</xdr:row>
      <xdr:rowOff>79182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9578312"/>
          <a:ext cx="889000" cy="10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171165</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772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130830</xdr:rowOff>
    </xdr:from>
    <xdr:to>
      <xdr:col>45</xdr:col>
      <xdr:colOff>177800</xdr:colOff>
      <xdr:row>55</xdr:row>
      <xdr:rowOff>148562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9560580"/>
          <a:ext cx="889000" cy="17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157121</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5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130830</xdr:rowOff>
    </xdr:from>
    <xdr:to>
      <xdr:col>41</xdr:col>
      <xdr:colOff>50800</xdr:colOff>
      <xdr:row>56</xdr:row>
      <xdr:rowOff>16187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9560580"/>
          <a:ext cx="889000" cy="56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159643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760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17042</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789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78468</xdr:rowOff>
    </xdr:from>
    <xdr:to>
      <xdr:col>55</xdr:col>
      <xdr:colOff>50800</xdr:colOff>
      <xdr:row>55</xdr:row>
      <xdr:rowOff>8618</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336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101345</xdr:rowOff>
    </xdr:from>
    <xdr:ext cx="599010"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188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28382</xdr:rowOff>
    </xdr:from>
    <xdr:to>
      <xdr:col>50</xdr:col>
      <xdr:colOff>165100</xdr:colOff>
      <xdr:row>56</xdr:row>
      <xdr:rowOff>129982</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629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146509</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404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97762</xdr:rowOff>
    </xdr:from>
    <xdr:to>
      <xdr:col>46</xdr:col>
      <xdr:colOff>38100</xdr:colOff>
      <xdr:row>56</xdr:row>
      <xdr:rowOff>27912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527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44439</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302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80030</xdr:rowOff>
    </xdr:from>
    <xdr:to>
      <xdr:col>41</xdr:col>
      <xdr:colOff>101600</xdr:colOff>
      <xdr:row>56</xdr:row>
      <xdr:rowOff>10180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50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26707</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285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136837</xdr:rowOff>
    </xdr:from>
    <xdr:to>
      <xdr:col>36</xdr:col>
      <xdr:colOff>165100</xdr:colOff>
      <xdr:row>56</xdr:row>
      <xdr:rowOff>66987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566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83514</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341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93883</xdr:rowOff>
    </xdr:from>
    <xdr:to>
      <xdr:col>55</xdr:col>
      <xdr:colOff>0</xdr:colOff>
      <xdr:row>78</xdr:row>
      <xdr:rowOff>121931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466983"/>
          <a:ext cx="838200" cy="28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87822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460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93883</xdr:rowOff>
    </xdr:from>
    <xdr:to>
      <xdr:col>50</xdr:col>
      <xdr:colOff>114300</xdr:colOff>
      <xdr:row>78</xdr:row>
      <xdr:rowOff>111158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466983"/>
          <a:ext cx="889000" cy="17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31819</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576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111158</xdr:rowOff>
    </xdr:from>
    <xdr:to>
      <xdr:col>45</xdr:col>
      <xdr:colOff>177800</xdr:colOff>
      <xdr:row>78</xdr:row>
      <xdr:rowOff>145641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484258"/>
          <a:ext cx="889000" cy="34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28632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573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85779</xdr:rowOff>
    </xdr:from>
    <xdr:to>
      <xdr:col>41</xdr:col>
      <xdr:colOff>50800</xdr:colOff>
      <xdr:row>78</xdr:row>
      <xdr:rowOff>145641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458879"/>
          <a:ext cx="889000" cy="59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34599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579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37727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58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71131</xdr:rowOff>
    </xdr:from>
    <xdr:to>
      <xdr:col>55</xdr:col>
      <xdr:colOff>50800</xdr:colOff>
      <xdr:row>79</xdr:row>
      <xdr:rowOff>1281</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4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94008</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95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43083</xdr:rowOff>
    </xdr:from>
    <xdr:to>
      <xdr:col>50</xdr:col>
      <xdr:colOff>165100</xdr:colOff>
      <xdr:row>78</xdr:row>
      <xdr:rowOff>144683</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16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161210</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191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60358</xdr:rowOff>
    </xdr:from>
    <xdr:to>
      <xdr:col>46</xdr:col>
      <xdr:colOff>38100</xdr:colOff>
      <xdr:row>78</xdr:row>
      <xdr:rowOff>161958</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43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7035</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208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94841</xdr:rowOff>
    </xdr:from>
    <xdr:to>
      <xdr:col>41</xdr:col>
      <xdr:colOff>101600</xdr:colOff>
      <xdr:row>79</xdr:row>
      <xdr:rowOff>24991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67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41518</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243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34979</xdr:rowOff>
    </xdr:from>
    <xdr:to>
      <xdr:col>36</xdr:col>
      <xdr:colOff>165100</xdr:colOff>
      <xdr:row>78</xdr:row>
      <xdr:rowOff>136579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408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153106</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183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8420</xdr:rowOff>
    </xdr:from>
    <xdr:to>
      <xdr:col>55</xdr:col>
      <xdr:colOff>0</xdr:colOff>
      <xdr:row>98</xdr:row>
      <xdr:rowOff>17726</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810520"/>
          <a:ext cx="838200" cy="9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40763</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499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166742</xdr:rowOff>
    </xdr:from>
    <xdr:to>
      <xdr:col>50</xdr:col>
      <xdr:colOff>114300</xdr:colOff>
      <xdr:row>98</xdr:row>
      <xdr:rowOff>8420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797392"/>
          <a:ext cx="889000" cy="13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158494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44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166742</xdr:rowOff>
    </xdr:from>
    <xdr:to>
      <xdr:col>45</xdr:col>
      <xdr:colOff>177800</xdr:colOff>
      <xdr:row>98</xdr:row>
      <xdr:rowOff>32894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797392"/>
          <a:ext cx="889000" cy="37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171361</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45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32894</xdr:rowOff>
    </xdr:from>
    <xdr:to>
      <xdr:col>41</xdr:col>
      <xdr:colOff>50800</xdr:colOff>
      <xdr:row>98</xdr:row>
      <xdr:rowOff>47934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834994"/>
          <a:ext cx="889000" cy="15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162752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45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170101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45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138376</xdr:rowOff>
    </xdr:from>
    <xdr:to>
      <xdr:col>55</xdr:col>
      <xdr:colOff>50800</xdr:colOff>
      <xdr:row>98</xdr:row>
      <xdr:rowOff>68526</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76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53303</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683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129070</xdr:rowOff>
    </xdr:from>
    <xdr:to>
      <xdr:col>50</xdr:col>
      <xdr:colOff>165100</xdr:colOff>
      <xdr:row>98</xdr:row>
      <xdr:rowOff>59220</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75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50347</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852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115942</xdr:rowOff>
    </xdr:from>
    <xdr:to>
      <xdr:col>46</xdr:col>
      <xdr:colOff>38100</xdr:colOff>
      <xdr:row>98</xdr:row>
      <xdr:rowOff>46092</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746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37219</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839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153544</xdr:rowOff>
    </xdr:from>
    <xdr:to>
      <xdr:col>41</xdr:col>
      <xdr:colOff>101600</xdr:colOff>
      <xdr:row>98</xdr:row>
      <xdr:rowOff>83694</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78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74821</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876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168584</xdr:rowOff>
    </xdr:from>
    <xdr:to>
      <xdr:col>36</xdr:col>
      <xdr:colOff>165100</xdr:colOff>
      <xdr:row>98</xdr:row>
      <xdr:rowOff>98734</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799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89861</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891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102196</xdr:rowOff>
    </xdr:from>
    <xdr:to>
      <xdr:col>85</xdr:col>
      <xdr:colOff>127000</xdr:colOff>
      <xdr:row>37</xdr:row>
      <xdr:rowOff>135105</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445846"/>
          <a:ext cx="838200" cy="32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47814</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391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135105</xdr:rowOff>
    </xdr:from>
    <xdr:to>
      <xdr:col>81</xdr:col>
      <xdr:colOff>50800</xdr:colOff>
      <xdr:row>37</xdr:row>
      <xdr:rowOff>146924</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592300" y="6478755"/>
          <a:ext cx="889000" cy="11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18836</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53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146924</xdr:rowOff>
    </xdr:from>
    <xdr:to>
      <xdr:col>76</xdr:col>
      <xdr:colOff>114300</xdr:colOff>
      <xdr:row>37</xdr:row>
      <xdr:rowOff>169340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3703300" y="6490574"/>
          <a:ext cx="889000" cy="22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22503</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53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169340</xdr:rowOff>
    </xdr:from>
    <xdr:to>
      <xdr:col>71</xdr:col>
      <xdr:colOff>177800</xdr:colOff>
      <xdr:row>38</xdr:row>
      <xdr:rowOff>1840</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2814300" y="6512990"/>
          <a:ext cx="889000" cy="3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56782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22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20526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19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51396</xdr:rowOff>
    </xdr:from>
    <xdr:to>
      <xdr:col>85</xdr:col>
      <xdr:colOff>177800</xdr:colOff>
      <xdr:row>37</xdr:row>
      <xdr:rowOff>152996</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395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10773</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182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84305</xdr:rowOff>
    </xdr:from>
    <xdr:to>
      <xdr:col>81</xdr:col>
      <xdr:colOff>101600</xdr:colOff>
      <xdr:row>38</xdr:row>
      <xdr:rowOff>14455</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427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30982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203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96124</xdr:rowOff>
    </xdr:from>
    <xdr:to>
      <xdr:col>76</xdr:col>
      <xdr:colOff>165100</xdr:colOff>
      <xdr:row>38</xdr:row>
      <xdr:rowOff>26274</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439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42801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215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118540</xdr:rowOff>
    </xdr:from>
    <xdr:to>
      <xdr:col>72</xdr:col>
      <xdr:colOff>38100</xdr:colOff>
      <xdr:row>38</xdr:row>
      <xdr:rowOff>48690</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46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39817</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554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122491</xdr:rowOff>
    </xdr:from>
    <xdr:to>
      <xdr:col>67</xdr:col>
      <xdr:colOff>101600</xdr:colOff>
      <xdr:row>38</xdr:row>
      <xdr:rowOff>52640</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46614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43767</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55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40429</xdr:rowOff>
    </xdr:from>
    <xdr:to>
      <xdr:col>85</xdr:col>
      <xdr:colOff>127000</xdr:colOff>
      <xdr:row>57</xdr:row>
      <xdr:rowOff>53935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5481300" y="9813079"/>
          <a:ext cx="838200" cy="13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48461</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821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40429</xdr:rowOff>
    </xdr:from>
    <xdr:to>
      <xdr:col>81</xdr:col>
      <xdr:colOff>50800</xdr:colOff>
      <xdr:row>57</xdr:row>
      <xdr:rowOff>102846</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9813079"/>
          <a:ext cx="889000" cy="62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163453</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93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102846</xdr:rowOff>
    </xdr:from>
    <xdr:to>
      <xdr:col>76</xdr:col>
      <xdr:colOff>114300</xdr:colOff>
      <xdr:row>58</xdr:row>
      <xdr:rowOff>8510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9875496"/>
          <a:ext cx="889000" cy="77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17042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961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46957</xdr:rowOff>
    </xdr:from>
    <xdr:to>
      <xdr:col>71</xdr:col>
      <xdr:colOff>177800</xdr:colOff>
      <xdr:row>58</xdr:row>
      <xdr:rowOff>8510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814300" y="9819607"/>
          <a:ext cx="889000" cy="133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65063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66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52331</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99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3135</xdr:rowOff>
    </xdr:from>
    <xdr:to>
      <xdr:col>85</xdr:col>
      <xdr:colOff>177800</xdr:colOff>
      <xdr:row>57</xdr:row>
      <xdr:rowOff>104735</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77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26012</xdr:rowOff>
    </xdr:from>
    <xdr:ext cx="599010"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627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161079</xdr:rowOff>
    </xdr:from>
    <xdr:to>
      <xdr:col>81</xdr:col>
      <xdr:colOff>101600</xdr:colOff>
      <xdr:row>57</xdr:row>
      <xdr:rowOff>91229</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762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107756</xdr:rowOff>
    </xdr:from>
    <xdr:ext cx="59901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181795" y="9537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52046</xdr:rowOff>
    </xdr:from>
    <xdr:to>
      <xdr:col>76</xdr:col>
      <xdr:colOff>165100</xdr:colOff>
      <xdr:row>57</xdr:row>
      <xdr:rowOff>153646</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824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170173</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292795" y="959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129160</xdr:rowOff>
    </xdr:from>
    <xdr:to>
      <xdr:col>72</xdr:col>
      <xdr:colOff>38100</xdr:colOff>
      <xdr:row>58</xdr:row>
      <xdr:rowOff>59310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90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50437</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994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167607</xdr:rowOff>
    </xdr:from>
    <xdr:to>
      <xdr:col>67</xdr:col>
      <xdr:colOff>101600</xdr:colOff>
      <xdr:row>57</xdr:row>
      <xdr:rowOff>97757</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76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114284</xdr:rowOff>
    </xdr:from>
    <xdr:ext cx="59901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14795" y="9544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139655</xdr:rowOff>
    </xdr:from>
    <xdr:to>
      <xdr:col>85</xdr:col>
      <xdr:colOff>127000</xdr:colOff>
      <xdr:row>78</xdr:row>
      <xdr:rowOff>139663</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5481300" y="13512755"/>
          <a:ext cx="838200" cy="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171296</xdr:rowOff>
    </xdr:from>
    <xdr:ext cx="534377"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201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158362</xdr:rowOff>
    </xdr:from>
    <xdr:to>
      <xdr:col>81</xdr:col>
      <xdr:colOff>50800</xdr:colOff>
      <xdr:row>78</xdr:row>
      <xdr:rowOff>139655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4592300" y="13360012"/>
          <a:ext cx="889000" cy="15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66364</xdr:rowOff>
    </xdr:from>
    <xdr:ext cx="534377"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14111" y="1309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4962</xdr:rowOff>
    </xdr:from>
    <xdr:to>
      <xdr:col>76</xdr:col>
      <xdr:colOff>114300</xdr:colOff>
      <xdr:row>77</xdr:row>
      <xdr:rowOff>158362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3703300" y="13206612"/>
          <a:ext cx="889000" cy="153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53281</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5111" y="13426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69182</xdr:rowOff>
    </xdr:from>
    <xdr:to>
      <xdr:col>71</xdr:col>
      <xdr:colOff>177800</xdr:colOff>
      <xdr:row>77</xdr:row>
      <xdr:rowOff>4962</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814300" y="12756482"/>
          <a:ext cx="889000" cy="450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81427</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36111" y="1345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86960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47111" y="1346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88863</xdr:rowOff>
    </xdr:from>
    <xdr:to>
      <xdr:col>85</xdr:col>
      <xdr:colOff>177800</xdr:colOff>
      <xdr:row>79</xdr:row>
      <xdr:rowOff>19013</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461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3790</xdr:rowOff>
    </xdr:from>
    <xdr:ext cx="249299"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33768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88855</xdr:rowOff>
    </xdr:from>
    <xdr:to>
      <xdr:col>81</xdr:col>
      <xdr:colOff>101600</xdr:colOff>
      <xdr:row>79</xdr:row>
      <xdr:rowOff>19005</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46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10132</xdr:rowOff>
    </xdr:from>
    <xdr:ext cx="249299"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356650" y="135546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107562</xdr:rowOff>
    </xdr:from>
    <xdr:to>
      <xdr:col>76</xdr:col>
      <xdr:colOff>165100</xdr:colOff>
      <xdr:row>78</xdr:row>
      <xdr:rowOff>37712</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309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54239</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25111" y="13084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125612</xdr:rowOff>
    </xdr:from>
    <xdr:to>
      <xdr:col>72</xdr:col>
      <xdr:colOff>38100</xdr:colOff>
      <xdr:row>77</xdr:row>
      <xdr:rowOff>55762</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15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72290</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36111" y="12931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18382</xdr:rowOff>
    </xdr:from>
    <xdr:to>
      <xdr:col>67</xdr:col>
      <xdr:colOff>101600</xdr:colOff>
      <xdr:row>74</xdr:row>
      <xdr:rowOff>119982</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2705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136509</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47111" y="1248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171179</xdr:rowOff>
    </xdr:from>
    <xdr:to>
      <xdr:col>85</xdr:col>
      <xdr:colOff>127000</xdr:colOff>
      <xdr:row>94</xdr:row>
      <xdr:rowOff>26085</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5481300" y="15944579"/>
          <a:ext cx="838200" cy="197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148359</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264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171179</xdr:rowOff>
    </xdr:from>
    <xdr:to>
      <xdr:col>81</xdr:col>
      <xdr:colOff>50800</xdr:colOff>
      <xdr:row>94</xdr:row>
      <xdr:rowOff>140785</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592300" y="15944579"/>
          <a:ext cx="889000" cy="312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95421</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38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44676</xdr:rowOff>
    </xdr:from>
    <xdr:to>
      <xdr:col>76</xdr:col>
      <xdr:colOff>114300</xdr:colOff>
      <xdr:row>94</xdr:row>
      <xdr:rowOff>140785</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3703300" y="15989526"/>
          <a:ext cx="889000" cy="267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91124</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378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44676</xdr:rowOff>
    </xdr:from>
    <xdr:to>
      <xdr:col>71</xdr:col>
      <xdr:colOff>177800</xdr:colOff>
      <xdr:row>95</xdr:row>
      <xdr:rowOff>63548</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5989526"/>
          <a:ext cx="889000" cy="36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114076</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40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141164</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42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146735</xdr:rowOff>
    </xdr:from>
    <xdr:to>
      <xdr:col>85</xdr:col>
      <xdr:colOff>177800</xdr:colOff>
      <xdr:row>94</xdr:row>
      <xdr:rowOff>76885</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09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169612</xdr:rowOff>
    </xdr:from>
    <xdr:ext cx="599010"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5943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120379</xdr:rowOff>
    </xdr:from>
    <xdr:to>
      <xdr:col>81</xdr:col>
      <xdr:colOff>101600</xdr:colOff>
      <xdr:row>93</xdr:row>
      <xdr:rowOff>50529</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5893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91</xdr:row>
      <xdr:rowOff>67056</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181795" y="15669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89985</xdr:rowOff>
    </xdr:from>
    <xdr:to>
      <xdr:col>76</xdr:col>
      <xdr:colOff>165100</xdr:colOff>
      <xdr:row>95</xdr:row>
      <xdr:rowOff>20135</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20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36662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5981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165326</xdr:rowOff>
    </xdr:from>
    <xdr:to>
      <xdr:col>72</xdr:col>
      <xdr:colOff>38100</xdr:colOff>
      <xdr:row>93</xdr:row>
      <xdr:rowOff>95476</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5938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91</xdr:row>
      <xdr:rowOff>112003</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03795" y="15713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12748</xdr:rowOff>
    </xdr:from>
    <xdr:to>
      <xdr:col>67</xdr:col>
      <xdr:colOff>101600</xdr:colOff>
      <xdr:row>95</xdr:row>
      <xdr:rowOff>114348</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300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130875</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075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7017" y="636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議会費において、人件費が主な要因であり、議員報酬が日当制から月額に変わったことによる増額である。農林水産費において、農業施設等補修工事に係る委託料、工事請負費が大幅に増額となっている。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商工費において、全国平均、福島県平均、類似団体平均を大きく上回っており、生活応援クーポン券事業が要因と思われる。一人当たり</a:t>
          </a:r>
          <a:r>
            <a:rPr kumimoji="1" lang="en-US" altLang="ja-JP" sz="1300">
              <a:latin typeface="ＭＳ Ｐゴシック" panose="020B0600070205080204" pitchFamily="50" charset="-128"/>
              <a:ea typeface="ＭＳ Ｐゴシック" panose="020B0600070205080204" pitchFamily="50" charset="-128"/>
            </a:rPr>
            <a:t>5,000</a:t>
          </a:r>
          <a:r>
            <a:rPr kumimoji="1" lang="ja-JP" altLang="en-US" sz="1300">
              <a:latin typeface="ＭＳ Ｐゴシック" panose="020B0600070205080204" pitchFamily="50" charset="-128"/>
              <a:ea typeface="ＭＳ Ｐゴシック" panose="020B0600070205080204" pitchFamily="50" charset="-128"/>
            </a:rPr>
            <a:t>円分の支給であったため、以前に実施したクーポン券事業よりも事業費が削減となり前年度比</a:t>
          </a:r>
          <a:r>
            <a:rPr kumimoji="1" lang="en-US" altLang="ja-JP" sz="1300">
              <a:latin typeface="ＭＳ Ｐゴシック" panose="020B0600070205080204" pitchFamily="50" charset="-128"/>
              <a:ea typeface="ＭＳ Ｐゴシック" panose="020B0600070205080204" pitchFamily="50" charset="-128"/>
            </a:rPr>
            <a:t>8,589</a:t>
          </a:r>
          <a:r>
            <a:rPr kumimoji="1" lang="ja-JP" altLang="en-US" sz="1300">
              <a:latin typeface="ＭＳ Ｐゴシック" panose="020B0600070205080204" pitchFamily="50" charset="-128"/>
              <a:ea typeface="ＭＳ Ｐゴシック" panose="020B0600070205080204" pitchFamily="50" charset="-128"/>
            </a:rPr>
            <a:t>千円の減額となった。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消防費において、耐震性貯水槽設置工事を行ったことにより、前年度比</a:t>
          </a:r>
          <a:r>
            <a:rPr kumimoji="1" lang="en-US" altLang="ja-JP" sz="1300">
              <a:latin typeface="ＭＳ Ｐゴシック" panose="020B0600070205080204" pitchFamily="50" charset="-128"/>
              <a:ea typeface="ＭＳ Ｐゴシック" panose="020B0600070205080204" pitchFamily="50" charset="-128"/>
            </a:rPr>
            <a:t>7,198</a:t>
          </a:r>
          <a:r>
            <a:rPr kumimoji="1" lang="ja-JP" altLang="en-US" sz="1300">
              <a:latin typeface="ＭＳ Ｐゴシック" panose="020B0600070205080204" pitchFamily="50" charset="-128"/>
              <a:ea typeface="ＭＳ Ｐゴシック" panose="020B0600070205080204" pitchFamily="50" charset="-128"/>
            </a:rPr>
            <a:t>円の増額となっている。公債費においては、令和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年度に繰上償還を行ったことにより令和６年度は</a:t>
          </a:r>
          <a:r>
            <a:rPr kumimoji="1" lang="en-US" altLang="ja-JP" sz="1300">
              <a:latin typeface="ＭＳ Ｐゴシック" panose="020B0600070205080204" pitchFamily="50" charset="-128"/>
              <a:ea typeface="ＭＳ Ｐゴシック" panose="020B0600070205080204" pitchFamily="50" charset="-128"/>
            </a:rPr>
            <a:t>34,612</a:t>
          </a:r>
          <a:r>
            <a:rPr kumimoji="1" lang="ja-JP" altLang="en-US" sz="1300">
              <a:latin typeface="ＭＳ Ｐゴシック" panose="020B0600070205080204" pitchFamily="50" charset="-128"/>
              <a:ea typeface="ＭＳ Ｐゴシック" panose="020B0600070205080204" pitchFamily="50" charset="-128"/>
            </a:rPr>
            <a:t>円の減額となっている。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大規模な地方債発行や各種事業による借入を予定しているため、計画的に繰上償還を行い、公債費の平準化を図るとともに推移を見据えながら、事業の取捨選択を行っていく必要があると考えています。</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福島県矢祭町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財政調整基金において、</a:t>
          </a:r>
          <a:r>
            <a:rPr kumimoji="1" lang="en-US" altLang="ja-JP" sz="1400">
              <a:latin typeface="ＭＳ ゴシック" pitchFamily="49" charset="-128"/>
              <a:ea typeface="ＭＳ ゴシック" pitchFamily="49" charset="-128"/>
            </a:rPr>
            <a:t>100,000</a:t>
          </a:r>
          <a:r>
            <a:rPr kumimoji="1" lang="ja-JP" altLang="en-US" sz="1400">
              <a:latin typeface="ＭＳ ゴシック" pitchFamily="49" charset="-128"/>
              <a:ea typeface="ＭＳ ゴシック" pitchFamily="49" charset="-128"/>
            </a:rPr>
            <a:t>千円の取り崩しを行いました。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積立金は</a:t>
          </a:r>
          <a:r>
            <a:rPr kumimoji="1" lang="en-US" altLang="ja-JP" sz="1400">
              <a:latin typeface="ＭＳ ゴシック" pitchFamily="49" charset="-128"/>
              <a:ea typeface="ＭＳ ゴシック" pitchFamily="49" charset="-128"/>
            </a:rPr>
            <a:t>42,215</a:t>
          </a:r>
          <a:r>
            <a:rPr kumimoji="1" lang="ja-JP" altLang="en-US" sz="1400">
              <a:latin typeface="ＭＳ ゴシック" pitchFamily="49" charset="-128"/>
              <a:ea typeface="ＭＳ ゴシック" pitchFamily="49" charset="-128"/>
            </a:rPr>
            <a:t>千円となり、現在高は前年度より</a:t>
          </a:r>
          <a:r>
            <a:rPr kumimoji="1" lang="en-US" altLang="ja-JP" sz="1400">
              <a:latin typeface="ＭＳ ゴシック" pitchFamily="49" charset="-128"/>
              <a:ea typeface="ＭＳ ゴシック" pitchFamily="49" charset="-128"/>
            </a:rPr>
            <a:t>57,785</a:t>
          </a:r>
          <a:r>
            <a:rPr kumimoji="1" lang="ja-JP" altLang="en-US" sz="1400">
              <a:latin typeface="ＭＳ ゴシック" pitchFamily="49" charset="-128"/>
              <a:ea typeface="ＭＳ ゴシック" pitchFamily="49" charset="-128"/>
            </a:rPr>
            <a:t>千円減額しました。今後も残高の推移に注意するとともに基金に依存しない財政運営に努める必要があると考えています。</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実質収支額は、繰越事業が増加していることから前年度より</a:t>
          </a:r>
          <a:r>
            <a:rPr kumimoji="1" lang="en-US" altLang="ja-JP" sz="1400">
              <a:latin typeface="ＭＳ ゴシック" pitchFamily="49" charset="-128"/>
              <a:ea typeface="ＭＳ ゴシック" pitchFamily="49" charset="-128"/>
            </a:rPr>
            <a:t>74,272</a:t>
          </a:r>
          <a:r>
            <a:rPr kumimoji="1" lang="ja-JP" altLang="en-US" sz="1400">
              <a:latin typeface="ＭＳ ゴシック" pitchFamily="49" charset="-128"/>
              <a:ea typeface="ＭＳ ゴシック" pitchFamily="49" charset="-128"/>
            </a:rPr>
            <a:t>千円減額しています。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福島県矢祭町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各特別会計において、赤字額に転じることがないように収入の確保や歳出の削減に努める必要があると考えています。</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福島県矢祭町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9</a:t>
          </a:r>
          <a:r>
            <a:rPr kumimoji="1" lang="ja-JP" altLang="en-US" sz="1400">
              <a:latin typeface="ＭＳ ゴシック" pitchFamily="49" charset="-128"/>
              <a:ea typeface="ＭＳ ゴシック" pitchFamily="49" charset="-128"/>
            </a:rPr>
            <a:t>年度から令和</a:t>
          </a:r>
          <a:r>
            <a:rPr kumimoji="1" lang="en-US" altLang="ja-JP" sz="1400">
              <a:latin typeface="ＭＳ ゴシック" pitchFamily="49" charset="-128"/>
              <a:ea typeface="ＭＳ ゴシック" pitchFamily="49" charset="-128"/>
            </a:rPr>
            <a:t>11</a:t>
          </a:r>
          <a:r>
            <a:rPr kumimoji="1" lang="ja-JP" altLang="en-US" sz="1400">
              <a:latin typeface="ＭＳ ゴシック" pitchFamily="49" charset="-128"/>
              <a:ea typeface="ＭＳ ゴシック" pitchFamily="49" charset="-128"/>
            </a:rPr>
            <a:t>年度にかけて、償還が終了するものが多い。一方で令和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年度借入分の元金償還が始まったことにより、実質公債費率は昨年度の比べ悪化している。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今後も大規模な地方債発行や各種事業による借入を予定しているため、公債費の平準化を図りつつ</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計画的に繰上償還を行い、事業の取捨選択を行っていく必要があると考えています。</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endParaRPr kumimoji="1" lang="en-US" altLang="ja-JP" sz="1000">
            <a:latin typeface="ＭＳ ゴシック" pitchFamily="49" charset="-128"/>
            <a:ea typeface="ＭＳ ゴシック" pitchFamily="49"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福島県矢祭町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本町の将来負担比率は財政調整基金等充当可能基金への積立と基準財政需要額に算入される交付金措置率の高い過疎債を積極的に活用することで平成</a:t>
          </a:r>
          <a:r>
            <a:rPr kumimoji="1" lang="en-US" altLang="ja-JP" sz="1400">
              <a:latin typeface="ＭＳ ゴシック" pitchFamily="49" charset="-128"/>
              <a:ea typeface="ＭＳ ゴシック" pitchFamily="49" charset="-128"/>
            </a:rPr>
            <a:t>21</a:t>
          </a:r>
          <a:r>
            <a:rPr kumimoji="1" lang="ja-JP" altLang="en-US" sz="1400">
              <a:latin typeface="ＭＳ ゴシック" pitchFamily="49" charset="-128"/>
              <a:ea typeface="ＭＳ ゴシック" pitchFamily="49" charset="-128"/>
            </a:rPr>
            <a:t>年度より数値はゼロとなった。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福島県矢祭町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baseline="0">
              <a:solidFill>
                <a:schemeClr val="dk1"/>
              </a:solidFill>
              <a:effectLst/>
              <a:latin typeface="ＭＳ ゴシック" panose="020B0609070205080204" pitchFamily="49" charset="-128"/>
              <a:ea typeface="ＭＳ ゴシック" panose="020B0609070205080204" pitchFamily="49" charset="-128"/>
              <a:cs typeface="+mn-cs"/>
            </a:rPr>
            <a:t>  </a:t>
          </a:r>
        </a:p>
        <a:p>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減債基金を</a:t>
          </a:r>
          <a:r>
            <a:rPr kumimoji="1" lang="en-US" altLang="ja-JP" sz="1300" baseline="0">
              <a:solidFill>
                <a:schemeClr val="dk1"/>
              </a:solidFill>
              <a:effectLst/>
              <a:latin typeface="ＭＳ ゴシック" panose="020B0609070205080204" pitchFamily="49" charset="-128"/>
              <a:ea typeface="ＭＳ ゴシック" panose="020B0609070205080204" pitchFamily="49" charset="-128"/>
              <a:cs typeface="+mn-cs"/>
            </a:rPr>
            <a:t>77,567</a:t>
          </a:r>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千円取崩し、繰上償還を行った。</a:t>
          </a:r>
          <a:endParaRPr kumimoji="1" lang="en-US" altLang="ja-JP" sz="1300" baseline="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不測に事態に対応できる備えが整っている一方で、大規模事業の計画や定期的な繰上償還を行っていくことを見据え、残高の推移に注意し各基金の目的に合わせて適切な運用を図っていく。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・公共施設等整備基金・・・公共施設や備品の整備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・福祉基金・・・高齢者等の保健福祉の推進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・矢祭町地域産業振興基金・・・農林業、商工観光振興</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・高田基金・・・未来を担う子どもたちの人材育成</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・矢祭</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・ふるさとづくり基金・・・町民の人材育成事業等</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・公共施設等整備基金・・・元金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千円、利子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・福祉基金・・・利子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・矢祭町地域産業振興基金・・・利子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千円を取崩し。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・高田基金・・・元金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11,293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千円、利子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11,293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千円を取崩し。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・矢祭</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・ふるさとづくり基金・・・元金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千円、利子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各事業の財源とするため、引き続き計画的に積立を行う。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42,215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千円取り崩しを行った。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剰余金については、地方財政法に基づき財政調整基金に積み立てる。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100,053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177,567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千円取り崩しを行った。（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77,567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千円繰上償還を行った）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定期的な繰上償還を行うために計画的な積み立てを行う。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356D677-AF81-4742-BF7E-6F19B56AC9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AD2DFBA-4E71-4081-959C-DC953E2D2E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95E741E4-FD8A-41BD-B948-3E473C66D5C3}"/>
            </a:ext>
          </a:extLst>
        </xdr:cNvPr>
        <xdr:cNvSpPr/>
      </xdr:nvSpPr>
      <xdr:spPr>
        <a:xfrm>
          <a:off x="117602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631A2DDC-26B6-4A7F-9D2A-3ED4CBF3B70C}"/>
            </a:ext>
          </a:extLst>
        </xdr:cNvPr>
        <xdr:cNvSpPr/>
      </xdr:nvSpPr>
      <xdr:spPr>
        <a:xfrm>
          <a:off x="131318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77C7105A-2FBA-477E-8E25-9F49DA8661A3}"/>
            </a:ext>
          </a:extLst>
        </xdr:cNvPr>
        <xdr:cNvSpPr/>
      </xdr:nvSpPr>
      <xdr:spPr>
        <a:xfrm>
          <a:off x="145034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BA418BB3-D2EB-4B0B-BC22-DAE97F030F33}"/>
            </a:ext>
          </a:extLst>
        </xdr:cNvPr>
        <xdr:cNvSpPr/>
      </xdr:nvSpPr>
      <xdr:spPr>
        <a:xfrm>
          <a:off x="158750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A1A5C0F0-1A5C-43DD-9A86-1F3BA4456D04}"/>
            </a:ext>
          </a:extLst>
        </xdr:cNvPr>
        <xdr:cNvSpPr/>
      </xdr:nvSpPr>
      <xdr:spPr>
        <a:xfrm>
          <a:off x="172466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A5F06666-C8F4-4054-8886-7C709548EF8A}"/>
            </a:ext>
          </a:extLst>
        </xdr:cNvPr>
        <xdr:cNvSpPr/>
      </xdr:nvSpPr>
      <xdr:spPr>
        <a:xfrm>
          <a:off x="117602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8C04DE89-E915-40A3-A223-0E520502EC74}"/>
            </a:ext>
          </a:extLst>
        </xdr:cNvPr>
        <xdr:cNvSpPr/>
      </xdr:nvSpPr>
      <xdr:spPr>
        <a:xfrm>
          <a:off x="131318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A73730C9-B629-41A5-9DF6-FDEFE9598E11}"/>
            </a:ext>
          </a:extLst>
        </xdr:cNvPr>
        <xdr:cNvSpPr/>
      </xdr:nvSpPr>
      <xdr:spPr>
        <a:xfrm>
          <a:off x="145034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86BD2A95-AA16-423F-96C4-912AC8405B98}"/>
            </a:ext>
          </a:extLst>
        </xdr:cNvPr>
        <xdr:cNvSpPr/>
      </xdr:nvSpPr>
      <xdr:spPr>
        <a:xfrm>
          <a:off x="158750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BD8AE9C1-943F-4193-8675-F7CB7AE714BD}"/>
            </a:ext>
          </a:extLst>
        </xdr:cNvPr>
        <xdr:cNvSpPr/>
      </xdr:nvSpPr>
      <xdr:spPr>
        <a:xfrm>
          <a:off x="172466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3AF5BF53-DAE7-40AC-A543-143C2CEF5210}"/>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4E259630-6164-4FC6-B9F1-DFCB30FC9EE3}"/>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45D02AAB-45C5-4FF4-8EA3-043DA61289E5}"/>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EBA7918F-89D2-4AC8-9627-1C25811A748F}"/>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福島県矢祭町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43A05AAE-744C-4B57-B30F-8994B8B5726A}"/>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75FA6488-2892-41D4-9CA4-F6A6492F3D82}"/>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1D30C5FA-CA45-4C78-8ADA-544330A7E6B4}"/>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FC1E1B19-B339-47EF-B81A-21D822FE0157}"/>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338C0DB3-C273-47D3-9CAA-C49063311A77}"/>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D4FCC851-719E-4BC9-98E7-56F2A08E518F}"/>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5,145
5,106
118.27
4,876,327
4,628,838
208,381
3,023,155
3,695,863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3EDED387-B723-43C1-8406-D6FF1FCDDCB1}"/>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52EAF2D6-4595-4F67-9C87-EAD42E43EA08}"/>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C800D291-C676-44FF-896E-FABD347FB119}"/>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480C1C10-BD99-4169-9E83-98C923AF6577}"/>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F100DF50-E6FE-439B-BCB2-581828E7528E}"/>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47769212-1C95-4CA5-A4EF-59F1FC6A7419}"/>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F0DD059A-EA3A-4022-B71F-5FECD46A3A61}"/>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B2ABACFC-BCB5-4D1A-A1C7-AF3D34BAE893}"/>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EEEAD79E-CF1D-48DA-84E4-7491A5848518}"/>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A24EF6BE-F01E-42D7-9C06-243881E9430B}"/>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7791E439-13BB-4281-A8B7-CE8D03955CCF}"/>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5428BE45-0F94-4876-BB57-AEABCB3AB2B5}"/>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2EF3BF20-80B2-4547-9647-0B3C11D454EE}"/>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18ED0F69-D887-423B-A50C-055AAF3B421A}"/>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F1668300-7C10-4996-AA04-7BF1EF2F2E69}"/>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9838D540-7D88-4D32-AD45-5A1E7ABF859D}"/>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C2E557F2-AA4B-4130-B771-69DA3C5793B0}"/>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11A7F734-9BDB-4AA7-A44C-0DCC6BC0CC60}"/>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BBB7C1E4-8FCA-485C-B27C-514BD489548B}"/>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7B717383-61A0-415B-882D-C5DCC764E389}"/>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55F14E5-2D07-409D-90F1-610A228F9225}"/>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DA5E1365-8AD7-4CFF-A42E-AA8C8205E01A}"/>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B545234-B0CA-456B-A159-1C8CBE5EFFFD}"/>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31EFB5A-C578-4351-8676-363B76E97CDE}"/>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6E1CA315-9F98-47DE-8070-3AF5F2D2460A}"/>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FBA60C64-1580-4BF8-97D5-BDD8BE003656}"/>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3B6E8AA8-9151-44BD-A4D9-9DDB1F351D8A}"/>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48B34B72-54EE-4435-8FC0-2939E62B64CB}"/>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306D9952-A289-4733-B559-2ADCFF9C992D}"/>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7920B79F-7F8D-4AAB-ACD1-7D21D804E22F}"/>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3A7B067F-E501-4614-8EE7-9841B25EE815}"/>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57F1E474-00AB-4A9A-93F7-0521421CBEA5}"/>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ABD83BA-06CC-495F-B436-93479CD71BD5}"/>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4C0769E9-E36F-480C-A7F8-E60D9EDD1BA7}"/>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F1383E6F-C51E-4DC9-B73D-9C160BC420F0}"/>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類似団体を下回っているが、耐用年数を超えて使用している施設も多いことから今後も指標の上昇が見込まれる。今後も公共施設等総合計画に基づいた施設の維持管理を適切に進めていく。</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BE3B9E62-61E1-46D0-9418-889209FB0833}"/>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5783F24D-B288-4E23-9F2B-949F349C8664}"/>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90B7D389-2208-45B4-A0EE-4790F4D30CB1}"/>
            </a:ext>
          </a:extLst>
        </xdr:cNvPr>
        <xdr:cNvSpPr txBox="1"/>
      </xdr:nvSpPr>
      <xdr:spPr>
        <a:xfrm>
          <a:off x="735486" y="6811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C0EB2AA5-9601-4D3F-930E-C8879DB4210B}"/>
            </a:ext>
          </a:extLst>
        </xdr:cNvPr>
        <xdr:cNvCxnSpPr/>
      </xdr:nvCxnSpPr>
      <xdr:spPr>
        <a:xfrm>
          <a:off x="1152525" y="64865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63" name="テキスト ボックス 62">
          <a:extLst>
            <a:ext uri="{FF2B5EF4-FFF2-40B4-BE49-F238E27FC236}">
              <a16:creationId xmlns:a16="http://schemas.microsoft.com/office/drawing/2014/main" id="{4DB69C13-6D4C-4E56-A399-8B93BD76930A}"/>
            </a:ext>
          </a:extLst>
        </xdr:cNvPr>
        <xdr:cNvSpPr txBox="1"/>
      </xdr:nvSpPr>
      <xdr:spPr>
        <a:xfrm>
          <a:off x="735486" y="63990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67368229-EC42-4170-8F17-3A077083B29A}"/>
            </a:ext>
          </a:extLst>
        </xdr:cNvPr>
        <xdr:cNvCxnSpPr/>
      </xdr:nvCxnSpPr>
      <xdr:spPr>
        <a:xfrm>
          <a:off x="1152525" y="60737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CA60D46D-4721-4455-934F-7BF9EAE2D67E}"/>
            </a:ext>
          </a:extLst>
        </xdr:cNvPr>
        <xdr:cNvSpPr txBox="1"/>
      </xdr:nvSpPr>
      <xdr:spPr>
        <a:xfrm>
          <a:off x="786781" y="59799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DF014233-BB3C-48A1-AA92-7C2D0F5F3162}"/>
            </a:ext>
          </a:extLst>
        </xdr:cNvPr>
        <xdr:cNvCxnSpPr/>
      </xdr:nvCxnSpPr>
      <xdr:spPr>
        <a:xfrm>
          <a:off x="1152525" y="56546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14C5EE7D-BF5E-45F4-B9E8-AB9ECBB79B57}"/>
            </a:ext>
          </a:extLst>
        </xdr:cNvPr>
        <xdr:cNvSpPr txBox="1"/>
      </xdr:nvSpPr>
      <xdr:spPr>
        <a:xfrm>
          <a:off x="786781" y="55672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D3680245-5810-4AD6-B848-CC6D6C0ACEA9}"/>
            </a:ext>
          </a:extLst>
        </xdr:cNvPr>
        <xdr:cNvCxnSpPr/>
      </xdr:nvCxnSpPr>
      <xdr:spPr>
        <a:xfrm>
          <a:off x="1152525" y="52419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6C9E21BE-287A-4A9D-B245-67EDAC79EDB3}"/>
            </a:ext>
          </a:extLst>
        </xdr:cNvPr>
        <xdr:cNvSpPr txBox="1"/>
      </xdr:nvSpPr>
      <xdr:spPr>
        <a:xfrm>
          <a:off x="786781" y="51481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F6254676-BF82-443E-852C-2784E0229EC1}"/>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08E47205-1EAB-4989-AF9D-8176226C9F1A}"/>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F55FB758-7FCB-4084-BA5A-7C80BFC59077}"/>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73" name="直線コネクタ 72">
          <a:extLst>
            <a:ext uri="{FF2B5EF4-FFF2-40B4-BE49-F238E27FC236}">
              <a16:creationId xmlns:a16="http://schemas.microsoft.com/office/drawing/2014/main" id="{D2B94537-718E-4EEF-A057-B3C605C25895}"/>
            </a:ext>
          </a:extLst>
        </xdr:cNvPr>
        <xdr:cNvCxnSpPr/>
      </xdr:nvCxnSpPr>
      <xdr:spPr>
        <a:xfrm flipV="1">
          <a:off x="4300220" y="5192268"/>
          <a:ext cx="1270" cy="1091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74" name="有形固定資産減価償却率最小値テキスト">
          <a:extLst>
            <a:ext uri="{FF2B5EF4-FFF2-40B4-BE49-F238E27FC236}">
              <a16:creationId xmlns:a16="http://schemas.microsoft.com/office/drawing/2014/main" id="{B8098B39-DB31-4CF0-9AD9-3AFBEAAA484B}"/>
            </a:ext>
          </a:extLst>
        </xdr:cNvPr>
        <xdr:cNvSpPr txBox="1"/>
      </xdr:nvSpPr>
      <xdr:spPr>
        <a:xfrm>
          <a:off x="4352925" y="6287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75" name="直線コネクタ 74">
          <a:extLst>
            <a:ext uri="{FF2B5EF4-FFF2-40B4-BE49-F238E27FC236}">
              <a16:creationId xmlns:a16="http://schemas.microsoft.com/office/drawing/2014/main" id="{A58DD0CC-3B22-4911-AF7D-C1B319A90D1A}"/>
            </a:ext>
          </a:extLst>
        </xdr:cNvPr>
        <xdr:cNvCxnSpPr/>
      </xdr:nvCxnSpPr>
      <xdr:spPr>
        <a:xfrm>
          <a:off x="4213225" y="628345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76" name="有形固定資産減価償却率最大値テキスト">
          <a:extLst>
            <a:ext uri="{FF2B5EF4-FFF2-40B4-BE49-F238E27FC236}">
              <a16:creationId xmlns:a16="http://schemas.microsoft.com/office/drawing/2014/main" id="{5B264C04-6EA2-4DB3-B1FC-8041A7266CE1}"/>
            </a:ext>
          </a:extLst>
        </xdr:cNvPr>
        <xdr:cNvSpPr txBox="1"/>
      </xdr:nvSpPr>
      <xdr:spPr>
        <a:xfrm>
          <a:off x="4352925" y="4973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77" name="直線コネクタ 76">
          <a:extLst>
            <a:ext uri="{FF2B5EF4-FFF2-40B4-BE49-F238E27FC236}">
              <a16:creationId xmlns:a16="http://schemas.microsoft.com/office/drawing/2014/main" id="{844F6EAE-5BBC-4357-A4D9-981BED85A327}"/>
            </a:ext>
          </a:extLst>
        </xdr:cNvPr>
        <xdr:cNvCxnSpPr/>
      </xdr:nvCxnSpPr>
      <xdr:spPr>
        <a:xfrm>
          <a:off x="4213225" y="519226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6240</xdr:rowOff>
    </xdr:from>
    <xdr:ext cx="405111" cy="259045"/>
    <xdr:sp macro="" textlink="">
      <xdr:nvSpPr>
        <xdr:cNvPr id="78" name="有形固定資産減価償却率平均値テキスト">
          <a:extLst>
            <a:ext uri="{FF2B5EF4-FFF2-40B4-BE49-F238E27FC236}">
              <a16:creationId xmlns:a16="http://schemas.microsoft.com/office/drawing/2014/main" id="{7CC59102-3D1E-4C7C-A342-67A8DACACD42}"/>
            </a:ext>
          </a:extLst>
        </xdr:cNvPr>
        <xdr:cNvSpPr txBox="1"/>
      </xdr:nvSpPr>
      <xdr:spPr>
        <a:xfrm>
          <a:off x="4352925" y="57529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79" name="フローチャート: 判断 78">
          <a:extLst>
            <a:ext uri="{FF2B5EF4-FFF2-40B4-BE49-F238E27FC236}">
              <a16:creationId xmlns:a16="http://schemas.microsoft.com/office/drawing/2014/main" id="{D09C24F6-A899-4240-A667-4E65A8A4BCBD}"/>
            </a:ext>
          </a:extLst>
        </xdr:cNvPr>
        <xdr:cNvSpPr/>
      </xdr:nvSpPr>
      <xdr:spPr>
        <a:xfrm>
          <a:off x="4251325" y="57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80" name="フローチャート: 判断 79">
          <a:extLst>
            <a:ext uri="{FF2B5EF4-FFF2-40B4-BE49-F238E27FC236}">
              <a16:creationId xmlns:a16="http://schemas.microsoft.com/office/drawing/2014/main" id="{196B85F9-1BCD-42E7-A7EB-478674CB9255}"/>
            </a:ext>
          </a:extLst>
        </xdr:cNvPr>
        <xdr:cNvSpPr/>
      </xdr:nvSpPr>
      <xdr:spPr>
        <a:xfrm>
          <a:off x="3616325" y="57486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81" name="フローチャート: 判断 80">
          <a:extLst>
            <a:ext uri="{FF2B5EF4-FFF2-40B4-BE49-F238E27FC236}">
              <a16:creationId xmlns:a16="http://schemas.microsoft.com/office/drawing/2014/main" id="{DD9E94A4-B1D4-41C8-88D6-CB5C29EF1C63}"/>
            </a:ext>
          </a:extLst>
        </xdr:cNvPr>
        <xdr:cNvSpPr/>
      </xdr:nvSpPr>
      <xdr:spPr>
        <a:xfrm>
          <a:off x="2930525" y="575081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82" name="フローチャート: 判断 81">
          <a:extLst>
            <a:ext uri="{FF2B5EF4-FFF2-40B4-BE49-F238E27FC236}">
              <a16:creationId xmlns:a16="http://schemas.microsoft.com/office/drawing/2014/main" id="{7C986949-7DEF-48C5-AB99-665C95BBB4F6}"/>
            </a:ext>
          </a:extLst>
        </xdr:cNvPr>
        <xdr:cNvSpPr/>
      </xdr:nvSpPr>
      <xdr:spPr>
        <a:xfrm>
          <a:off x="2244725" y="573773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83" name="フローチャート: 判断 82">
          <a:extLst>
            <a:ext uri="{FF2B5EF4-FFF2-40B4-BE49-F238E27FC236}">
              <a16:creationId xmlns:a16="http://schemas.microsoft.com/office/drawing/2014/main" id="{4BAF191D-4908-4FB2-8A19-BAE7667364DF}"/>
            </a:ext>
          </a:extLst>
        </xdr:cNvPr>
        <xdr:cNvSpPr/>
      </xdr:nvSpPr>
      <xdr:spPr>
        <a:xfrm>
          <a:off x="1558925" y="56902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5781592D-BB3E-4AAD-A641-2E73016107F4}"/>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698B9D72-58A1-47BF-A9C1-84FD69702F71}"/>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A91260B3-BAB6-4E82-9CA6-F8F348005BAD}"/>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E12BCA65-94E5-46F7-A8E9-D10DF96806CB}"/>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ABFA6602-1380-402B-A252-15A6292D8DBA}"/>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107315</xdr:rowOff>
    </xdr:from>
    <xdr:to>
      <xdr:col>23</xdr:col>
      <xdr:colOff>136525</xdr:colOff>
      <xdr:row>29</xdr:row>
      <xdr:rowOff>37465</xdr:rowOff>
    </xdr:to>
    <xdr:sp macro="" textlink="">
      <xdr:nvSpPr>
        <xdr:cNvPr id="89" name="楕円 88">
          <a:extLst>
            <a:ext uri="{FF2B5EF4-FFF2-40B4-BE49-F238E27FC236}">
              <a16:creationId xmlns:a16="http://schemas.microsoft.com/office/drawing/2014/main" id="{28F71FDF-66DA-4427-8011-BF8DB5A39EF9}"/>
            </a:ext>
          </a:extLst>
        </xdr:cNvPr>
        <xdr:cNvSpPr/>
      </xdr:nvSpPr>
      <xdr:spPr>
        <a:xfrm>
          <a:off x="4251325" y="55238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130192</xdr:rowOff>
    </xdr:from>
    <xdr:ext cx="405111" cy="259045"/>
    <xdr:sp macro="" textlink="">
      <xdr:nvSpPr>
        <xdr:cNvPr id="90" name="有形固定資産減価償却率該当値テキスト">
          <a:extLst>
            <a:ext uri="{FF2B5EF4-FFF2-40B4-BE49-F238E27FC236}">
              <a16:creationId xmlns:a16="http://schemas.microsoft.com/office/drawing/2014/main" id="{A0DA090F-9C17-4476-B3D7-8B90B952D54D}"/>
            </a:ext>
          </a:extLst>
        </xdr:cNvPr>
        <xdr:cNvSpPr txBox="1"/>
      </xdr:nvSpPr>
      <xdr:spPr>
        <a:xfrm>
          <a:off x="4352925" y="5381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68453</xdr:rowOff>
    </xdr:from>
    <xdr:to>
      <xdr:col>19</xdr:col>
      <xdr:colOff>187325</xdr:colOff>
      <xdr:row>28</xdr:row>
      <xdr:rowOff>170053</xdr:rowOff>
    </xdr:to>
    <xdr:sp macro="" textlink="">
      <xdr:nvSpPr>
        <xdr:cNvPr id="91" name="楕円 90">
          <a:extLst>
            <a:ext uri="{FF2B5EF4-FFF2-40B4-BE49-F238E27FC236}">
              <a16:creationId xmlns:a16="http://schemas.microsoft.com/office/drawing/2014/main" id="{706D150F-DB8F-469F-8444-B6874FE5AE31}"/>
            </a:ext>
          </a:extLst>
        </xdr:cNvPr>
        <xdr:cNvSpPr/>
      </xdr:nvSpPr>
      <xdr:spPr>
        <a:xfrm>
          <a:off x="3616325" y="548500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119253</xdr:rowOff>
    </xdr:from>
    <xdr:to>
      <xdr:col>23</xdr:col>
      <xdr:colOff>85725</xdr:colOff>
      <xdr:row>28</xdr:row>
      <xdr:rowOff>158115</xdr:rowOff>
    </xdr:to>
    <xdr:cxnSp macro="">
      <xdr:nvCxnSpPr>
        <xdr:cNvPr id="92" name="直線コネクタ 91">
          <a:extLst>
            <a:ext uri="{FF2B5EF4-FFF2-40B4-BE49-F238E27FC236}">
              <a16:creationId xmlns:a16="http://schemas.microsoft.com/office/drawing/2014/main" id="{805BA81B-5B9A-451A-82C3-33854250E81A}"/>
            </a:ext>
          </a:extLst>
        </xdr:cNvPr>
        <xdr:cNvCxnSpPr/>
      </xdr:nvCxnSpPr>
      <xdr:spPr>
        <a:xfrm>
          <a:off x="3667125" y="5535803"/>
          <a:ext cx="635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40386</xdr:rowOff>
    </xdr:from>
    <xdr:to>
      <xdr:col>15</xdr:col>
      <xdr:colOff>187325</xdr:colOff>
      <xdr:row>28</xdr:row>
      <xdr:rowOff>141986</xdr:rowOff>
    </xdr:to>
    <xdr:sp macro="" textlink="">
      <xdr:nvSpPr>
        <xdr:cNvPr id="93" name="楕円 92">
          <a:extLst>
            <a:ext uri="{FF2B5EF4-FFF2-40B4-BE49-F238E27FC236}">
              <a16:creationId xmlns:a16="http://schemas.microsoft.com/office/drawing/2014/main" id="{D34D8D52-8A43-40FE-A519-C469D1A9B050}"/>
            </a:ext>
          </a:extLst>
        </xdr:cNvPr>
        <xdr:cNvSpPr/>
      </xdr:nvSpPr>
      <xdr:spPr>
        <a:xfrm>
          <a:off x="2930525" y="545693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91186</xdr:rowOff>
    </xdr:from>
    <xdr:to>
      <xdr:col>19</xdr:col>
      <xdr:colOff>136525</xdr:colOff>
      <xdr:row>28</xdr:row>
      <xdr:rowOff>119253</xdr:rowOff>
    </xdr:to>
    <xdr:cxnSp macro="">
      <xdr:nvCxnSpPr>
        <xdr:cNvPr id="94" name="直線コネクタ 93">
          <a:extLst>
            <a:ext uri="{FF2B5EF4-FFF2-40B4-BE49-F238E27FC236}">
              <a16:creationId xmlns:a16="http://schemas.microsoft.com/office/drawing/2014/main" id="{86416ACE-05C9-4A0E-8278-6CFD90B2DA90}"/>
            </a:ext>
          </a:extLst>
        </xdr:cNvPr>
        <xdr:cNvCxnSpPr/>
      </xdr:nvCxnSpPr>
      <xdr:spPr>
        <a:xfrm>
          <a:off x="2981325" y="5507736"/>
          <a:ext cx="685800" cy="2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10160</xdr:rowOff>
    </xdr:from>
    <xdr:to>
      <xdr:col>11</xdr:col>
      <xdr:colOff>187325</xdr:colOff>
      <xdr:row>28</xdr:row>
      <xdr:rowOff>111760</xdr:rowOff>
    </xdr:to>
    <xdr:sp macro="" textlink="">
      <xdr:nvSpPr>
        <xdr:cNvPr id="95" name="楕円 94">
          <a:extLst>
            <a:ext uri="{FF2B5EF4-FFF2-40B4-BE49-F238E27FC236}">
              <a16:creationId xmlns:a16="http://schemas.microsoft.com/office/drawing/2014/main" id="{5047E1FA-A7AD-4115-8293-33020FFF4475}"/>
            </a:ext>
          </a:extLst>
        </xdr:cNvPr>
        <xdr:cNvSpPr/>
      </xdr:nvSpPr>
      <xdr:spPr>
        <a:xfrm>
          <a:off x="2244725" y="54267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60960</xdr:rowOff>
    </xdr:from>
    <xdr:to>
      <xdr:col>15</xdr:col>
      <xdr:colOff>136525</xdr:colOff>
      <xdr:row>28</xdr:row>
      <xdr:rowOff>91186</xdr:rowOff>
    </xdr:to>
    <xdr:cxnSp macro="">
      <xdr:nvCxnSpPr>
        <xdr:cNvPr id="96" name="直線コネクタ 95">
          <a:extLst>
            <a:ext uri="{FF2B5EF4-FFF2-40B4-BE49-F238E27FC236}">
              <a16:creationId xmlns:a16="http://schemas.microsoft.com/office/drawing/2014/main" id="{C8337710-EE06-4FA4-9CB1-FDD2402D921D}"/>
            </a:ext>
          </a:extLst>
        </xdr:cNvPr>
        <xdr:cNvCxnSpPr/>
      </xdr:nvCxnSpPr>
      <xdr:spPr>
        <a:xfrm>
          <a:off x="2295525" y="5477510"/>
          <a:ext cx="6858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142748</xdr:rowOff>
    </xdr:from>
    <xdr:to>
      <xdr:col>7</xdr:col>
      <xdr:colOff>187325</xdr:colOff>
      <xdr:row>28</xdr:row>
      <xdr:rowOff>72898</xdr:rowOff>
    </xdr:to>
    <xdr:sp macro="" textlink="">
      <xdr:nvSpPr>
        <xdr:cNvPr id="97" name="楕円 96">
          <a:extLst>
            <a:ext uri="{FF2B5EF4-FFF2-40B4-BE49-F238E27FC236}">
              <a16:creationId xmlns:a16="http://schemas.microsoft.com/office/drawing/2014/main" id="{59740672-C91F-4816-906F-486B71FA65C0}"/>
            </a:ext>
          </a:extLst>
        </xdr:cNvPr>
        <xdr:cNvSpPr/>
      </xdr:nvSpPr>
      <xdr:spPr>
        <a:xfrm>
          <a:off x="1558925" y="539419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22098</xdr:rowOff>
    </xdr:from>
    <xdr:to>
      <xdr:col>11</xdr:col>
      <xdr:colOff>136525</xdr:colOff>
      <xdr:row>28</xdr:row>
      <xdr:rowOff>60960</xdr:rowOff>
    </xdr:to>
    <xdr:cxnSp macro="">
      <xdr:nvCxnSpPr>
        <xdr:cNvPr id="98" name="直線コネクタ 97">
          <a:extLst>
            <a:ext uri="{FF2B5EF4-FFF2-40B4-BE49-F238E27FC236}">
              <a16:creationId xmlns:a16="http://schemas.microsoft.com/office/drawing/2014/main" id="{9000D6BF-6AFB-4D94-864B-79CD0D484D8C}"/>
            </a:ext>
          </a:extLst>
        </xdr:cNvPr>
        <xdr:cNvCxnSpPr/>
      </xdr:nvCxnSpPr>
      <xdr:spPr>
        <a:xfrm>
          <a:off x="1609725" y="5438648"/>
          <a:ext cx="6858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94632</xdr:rowOff>
    </xdr:from>
    <xdr:ext cx="405111" cy="259045"/>
    <xdr:sp macro="" textlink="">
      <xdr:nvSpPr>
        <xdr:cNvPr id="99" name="n_1aveValue有形固定資産減価償却率">
          <a:extLst>
            <a:ext uri="{FF2B5EF4-FFF2-40B4-BE49-F238E27FC236}">
              <a16:creationId xmlns:a16="http://schemas.microsoft.com/office/drawing/2014/main" id="{3A65B5C4-9B17-4F93-89F8-019DCF3E8C24}"/>
            </a:ext>
          </a:extLst>
        </xdr:cNvPr>
        <xdr:cNvSpPr txBox="1"/>
      </xdr:nvSpPr>
      <xdr:spPr>
        <a:xfrm>
          <a:off x="3470919" y="584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96791</xdr:rowOff>
    </xdr:from>
    <xdr:ext cx="405111" cy="259045"/>
    <xdr:sp macro="" textlink="">
      <xdr:nvSpPr>
        <xdr:cNvPr id="100" name="n_2aveValue有形固定資産減価償却率">
          <a:extLst>
            <a:ext uri="{FF2B5EF4-FFF2-40B4-BE49-F238E27FC236}">
              <a16:creationId xmlns:a16="http://schemas.microsoft.com/office/drawing/2014/main" id="{79D873DA-74F7-4021-8BDB-F5EE720C6FC2}"/>
            </a:ext>
          </a:extLst>
        </xdr:cNvPr>
        <xdr:cNvSpPr txBox="1"/>
      </xdr:nvSpPr>
      <xdr:spPr>
        <a:xfrm>
          <a:off x="2797819" y="5843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77360</xdr:rowOff>
    </xdr:from>
    <xdr:ext cx="405111" cy="259045"/>
    <xdr:sp macro="" textlink="">
      <xdr:nvSpPr>
        <xdr:cNvPr id="101" name="n_3aveValue有形固定資産減価償却率">
          <a:extLst>
            <a:ext uri="{FF2B5EF4-FFF2-40B4-BE49-F238E27FC236}">
              <a16:creationId xmlns:a16="http://schemas.microsoft.com/office/drawing/2014/main" id="{1A73298D-D8DB-4DD6-BFDD-F7C8E2C7EC64}"/>
            </a:ext>
          </a:extLst>
        </xdr:cNvPr>
        <xdr:cNvSpPr txBox="1"/>
      </xdr:nvSpPr>
      <xdr:spPr>
        <a:xfrm>
          <a:off x="2112019" y="5824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29862</xdr:rowOff>
    </xdr:from>
    <xdr:ext cx="405111" cy="259045"/>
    <xdr:sp macro="" textlink="">
      <xdr:nvSpPr>
        <xdr:cNvPr id="102" name="n_4aveValue有形固定資産減価償却率">
          <a:extLst>
            <a:ext uri="{FF2B5EF4-FFF2-40B4-BE49-F238E27FC236}">
              <a16:creationId xmlns:a16="http://schemas.microsoft.com/office/drawing/2014/main" id="{613A8FBF-8EBD-4E9B-B17D-37BEBD4101C6}"/>
            </a:ext>
          </a:extLst>
        </xdr:cNvPr>
        <xdr:cNvSpPr txBox="1"/>
      </xdr:nvSpPr>
      <xdr:spPr>
        <a:xfrm>
          <a:off x="1426219" y="577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15130</xdr:rowOff>
    </xdr:from>
    <xdr:ext cx="405111" cy="259045"/>
    <xdr:sp macro="" textlink="">
      <xdr:nvSpPr>
        <xdr:cNvPr id="103" name="n_1mainValue有形固定資産減価償却率">
          <a:extLst>
            <a:ext uri="{FF2B5EF4-FFF2-40B4-BE49-F238E27FC236}">
              <a16:creationId xmlns:a16="http://schemas.microsoft.com/office/drawing/2014/main" id="{379DBB80-4313-4BB3-8881-0CBB6AFFAD33}"/>
            </a:ext>
          </a:extLst>
        </xdr:cNvPr>
        <xdr:cNvSpPr txBox="1"/>
      </xdr:nvSpPr>
      <xdr:spPr>
        <a:xfrm>
          <a:off x="3470919" y="5266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158513</xdr:rowOff>
    </xdr:from>
    <xdr:ext cx="405111" cy="259045"/>
    <xdr:sp macro="" textlink="">
      <xdr:nvSpPr>
        <xdr:cNvPr id="104" name="n_2mainValue有形固定資産減価償却率">
          <a:extLst>
            <a:ext uri="{FF2B5EF4-FFF2-40B4-BE49-F238E27FC236}">
              <a16:creationId xmlns:a16="http://schemas.microsoft.com/office/drawing/2014/main" id="{C452BB88-EE2E-4B86-A3E5-7F23C49A9AC2}"/>
            </a:ext>
          </a:extLst>
        </xdr:cNvPr>
        <xdr:cNvSpPr txBox="1"/>
      </xdr:nvSpPr>
      <xdr:spPr>
        <a:xfrm>
          <a:off x="2797819" y="5244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128287</xdr:rowOff>
    </xdr:from>
    <xdr:ext cx="405111" cy="259045"/>
    <xdr:sp macro="" textlink="">
      <xdr:nvSpPr>
        <xdr:cNvPr id="105" name="n_3mainValue有形固定資産減価償却率">
          <a:extLst>
            <a:ext uri="{FF2B5EF4-FFF2-40B4-BE49-F238E27FC236}">
              <a16:creationId xmlns:a16="http://schemas.microsoft.com/office/drawing/2014/main" id="{77F3E70B-7C9C-4741-A7F2-AF1F9FF602AF}"/>
            </a:ext>
          </a:extLst>
        </xdr:cNvPr>
        <xdr:cNvSpPr txBox="1"/>
      </xdr:nvSpPr>
      <xdr:spPr>
        <a:xfrm>
          <a:off x="2112019" y="521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89425</xdr:rowOff>
    </xdr:from>
    <xdr:ext cx="405111" cy="259045"/>
    <xdr:sp macro="" textlink="">
      <xdr:nvSpPr>
        <xdr:cNvPr id="106" name="n_4mainValue有形固定資産減価償却率">
          <a:extLst>
            <a:ext uri="{FF2B5EF4-FFF2-40B4-BE49-F238E27FC236}">
              <a16:creationId xmlns:a16="http://schemas.microsoft.com/office/drawing/2014/main" id="{E4DC2E64-5EC0-43C0-B957-8E058714E8AE}"/>
            </a:ext>
          </a:extLst>
        </xdr:cNvPr>
        <xdr:cNvSpPr txBox="1"/>
      </xdr:nvSpPr>
      <xdr:spPr>
        <a:xfrm>
          <a:off x="1426219" y="517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08BF14AB-351D-4364-9792-DF61276600AF}"/>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1D6CCBB4-EF2A-4725-B1D5-2B2A52AA4312}"/>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09" name="正方形/長方形 108">
          <a:extLst>
            <a:ext uri="{FF2B5EF4-FFF2-40B4-BE49-F238E27FC236}">
              <a16:creationId xmlns:a16="http://schemas.microsoft.com/office/drawing/2014/main" id="{E1B1BCD5-38BC-440A-BA1F-6B1918F8C997}"/>
            </a:ext>
          </a:extLst>
        </xdr:cNvPr>
        <xdr:cNvSpPr/>
      </xdr:nvSpPr>
      <xdr:spPr>
        <a:xfrm>
          <a:off x="12485364" y="4490496"/>
          <a:ext cx="77852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54CDCFE7-8F0B-4948-8C94-6DFBE95D0BAE}"/>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2832D2D3-03D6-4D00-B999-2D46D6BDA61E}"/>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8489E429-4924-436C-AF96-B24B13858E8F}"/>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62F9D51A-CEFD-4921-AF22-03C72580BE29}"/>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B57C6FF3-E1F3-4F28-B79D-500C15E5839C}"/>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44112CF6-8166-4275-8EE8-4E1C0A810023}"/>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E1BAB548-2379-45DF-8FB3-4E141EC34369}"/>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BF4CCAAC-7EB5-442E-94BB-18E9EDCD25C6}"/>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0B9DEEE1-AA4A-447A-8A6A-EAF38B0014CF}"/>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5E4971F9-8E7C-461C-B320-B01DEEFA1F04}"/>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債務償還比率は、類似団体平均を下回っている。主な要因としては、令和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年度と令和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年度に繰上償還を行い地方債残高を減少させたことが考えられる。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今後も引き続き、必要最小限の地方債発行や充当可能財源の確認に努めることとする。</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72E824A3-4F5D-4521-AA3F-19ABDECB3AA0}"/>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4EAB1BC9-E825-491B-824E-18A8A010D740}"/>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530A443A-BEEA-4F4F-B0C2-8A6B926D37FF}"/>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A2AE9134-CC45-4E27-B056-2E5DD6709A1E}"/>
            </a:ext>
          </a:extLst>
        </xdr:cNvPr>
        <xdr:cNvCxnSpPr/>
      </xdr:nvCxnSpPr>
      <xdr:spPr>
        <a:xfrm>
          <a:off x="10194925" y="6603547"/>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D0B39DAD-FE52-49F5-84C2-DE021AB40F0C}"/>
            </a:ext>
          </a:extLst>
        </xdr:cNvPr>
        <xdr:cNvSpPr txBox="1"/>
      </xdr:nvSpPr>
      <xdr:spPr>
        <a:xfrm>
          <a:off x="9705751" y="651609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652B16D3-1440-444D-9D64-5A15A93D4682}"/>
            </a:ext>
          </a:extLst>
        </xdr:cNvPr>
        <xdr:cNvCxnSpPr/>
      </xdr:nvCxnSpPr>
      <xdr:spPr>
        <a:xfrm>
          <a:off x="10194925" y="630781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a:extLst>
            <a:ext uri="{FF2B5EF4-FFF2-40B4-BE49-F238E27FC236}">
              <a16:creationId xmlns:a16="http://schemas.microsoft.com/office/drawing/2014/main" id="{267F8B17-26F2-4769-B880-178622DA562C}"/>
            </a:ext>
          </a:extLst>
        </xdr:cNvPr>
        <xdr:cNvSpPr txBox="1"/>
      </xdr:nvSpPr>
      <xdr:spPr>
        <a:xfrm>
          <a:off x="9758836" y="622036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B023547B-E6D4-4C07-81E0-9C1F39041929}"/>
            </a:ext>
          </a:extLst>
        </xdr:cNvPr>
        <xdr:cNvCxnSpPr/>
      </xdr:nvCxnSpPr>
      <xdr:spPr>
        <a:xfrm>
          <a:off x="10194925" y="6012089"/>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EF747A79-3732-4D8D-81A2-D71276AAFF74}"/>
            </a:ext>
          </a:extLst>
        </xdr:cNvPr>
        <xdr:cNvSpPr txBox="1"/>
      </xdr:nvSpPr>
      <xdr:spPr>
        <a:xfrm>
          <a:off x="9758836" y="59182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35A8306D-21B6-4F32-9EC6-A8C4DA454AA0}"/>
            </a:ext>
          </a:extLst>
        </xdr:cNvPr>
        <xdr:cNvCxnSpPr/>
      </xdr:nvCxnSpPr>
      <xdr:spPr>
        <a:xfrm>
          <a:off x="10194925" y="5716361"/>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0B939AC4-18F9-4E25-B774-8BE182B8A0E9}"/>
            </a:ext>
          </a:extLst>
        </xdr:cNvPr>
        <xdr:cNvSpPr txBox="1"/>
      </xdr:nvSpPr>
      <xdr:spPr>
        <a:xfrm>
          <a:off x="9758836" y="56225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FFEBE3A1-A69A-4B20-A0E8-E0841C05DD5E}"/>
            </a:ext>
          </a:extLst>
        </xdr:cNvPr>
        <xdr:cNvCxnSpPr/>
      </xdr:nvCxnSpPr>
      <xdr:spPr>
        <a:xfrm>
          <a:off x="10194925" y="541428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3FD1E78A-51AF-4460-B37D-61EF86E2C8A0}"/>
            </a:ext>
          </a:extLst>
        </xdr:cNvPr>
        <xdr:cNvSpPr txBox="1"/>
      </xdr:nvSpPr>
      <xdr:spPr>
        <a:xfrm>
          <a:off x="9758836" y="53268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4CAAB82B-3165-476A-ACE9-A3B50F72169C}"/>
            </a:ext>
          </a:extLst>
        </xdr:cNvPr>
        <xdr:cNvCxnSpPr/>
      </xdr:nvCxnSpPr>
      <xdr:spPr>
        <a:xfrm>
          <a:off x="10194925" y="5118553"/>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782980F8-F5C8-479C-96C9-05AF30561869}"/>
            </a:ext>
          </a:extLst>
        </xdr:cNvPr>
        <xdr:cNvSpPr txBox="1"/>
      </xdr:nvSpPr>
      <xdr:spPr>
        <a:xfrm>
          <a:off x="9861428" y="5031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5AE90ACA-A393-42C2-ACAA-5720D7318C2C}"/>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096C44CD-13FF-49AC-B944-32001DF38441}"/>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37" name="直線コネクタ 136">
          <a:extLst>
            <a:ext uri="{FF2B5EF4-FFF2-40B4-BE49-F238E27FC236}">
              <a16:creationId xmlns:a16="http://schemas.microsoft.com/office/drawing/2014/main" id="{99D1C14C-3C0C-4708-B09A-138C47687569}"/>
            </a:ext>
          </a:extLst>
        </xdr:cNvPr>
        <xdr:cNvCxnSpPr/>
      </xdr:nvCxnSpPr>
      <xdr:spPr>
        <a:xfrm flipV="1">
          <a:off x="13323570" y="5118553"/>
          <a:ext cx="1269" cy="12991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38" name="債務償還比率最小値テキスト">
          <a:extLst>
            <a:ext uri="{FF2B5EF4-FFF2-40B4-BE49-F238E27FC236}">
              <a16:creationId xmlns:a16="http://schemas.microsoft.com/office/drawing/2014/main" id="{8D2EA91D-77F7-49C2-8147-CAA5FA0D8E72}"/>
            </a:ext>
          </a:extLst>
        </xdr:cNvPr>
        <xdr:cNvSpPr txBox="1"/>
      </xdr:nvSpPr>
      <xdr:spPr>
        <a:xfrm>
          <a:off x="13376275" y="6421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39" name="直線コネクタ 138">
          <a:extLst>
            <a:ext uri="{FF2B5EF4-FFF2-40B4-BE49-F238E27FC236}">
              <a16:creationId xmlns:a16="http://schemas.microsoft.com/office/drawing/2014/main" id="{FE627001-50F5-4411-96CA-61893A08380D}"/>
            </a:ext>
          </a:extLst>
        </xdr:cNvPr>
        <xdr:cNvCxnSpPr/>
      </xdr:nvCxnSpPr>
      <xdr:spPr>
        <a:xfrm>
          <a:off x="13255625" y="64177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BCA76ECB-C2E4-4801-B4D8-02A79FFA117B}"/>
            </a:ext>
          </a:extLst>
        </xdr:cNvPr>
        <xdr:cNvSpPr txBox="1"/>
      </xdr:nvSpPr>
      <xdr:spPr>
        <a:xfrm>
          <a:off x="13376275" y="49064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65FFD28E-134E-4ED9-B637-88F81758200C}"/>
            </a:ext>
          </a:extLst>
        </xdr:cNvPr>
        <xdr:cNvCxnSpPr/>
      </xdr:nvCxnSpPr>
      <xdr:spPr>
        <a:xfrm>
          <a:off x="13255625" y="511855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65231</xdr:rowOff>
    </xdr:from>
    <xdr:ext cx="469744" cy="259045"/>
    <xdr:sp macro="" textlink="">
      <xdr:nvSpPr>
        <xdr:cNvPr id="142" name="債務償還比率平均値テキスト">
          <a:extLst>
            <a:ext uri="{FF2B5EF4-FFF2-40B4-BE49-F238E27FC236}">
              <a16:creationId xmlns:a16="http://schemas.microsoft.com/office/drawing/2014/main" id="{2A8550E2-9E6D-4E6A-9C5C-172F84430B32}"/>
            </a:ext>
          </a:extLst>
        </xdr:cNvPr>
        <xdr:cNvSpPr txBox="1"/>
      </xdr:nvSpPr>
      <xdr:spPr>
        <a:xfrm>
          <a:off x="13376275" y="54817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43" name="フローチャート: 判断 142">
          <a:extLst>
            <a:ext uri="{FF2B5EF4-FFF2-40B4-BE49-F238E27FC236}">
              <a16:creationId xmlns:a16="http://schemas.microsoft.com/office/drawing/2014/main" id="{807FCF9B-DE3F-4CC6-8BC4-E086E635E3C4}"/>
            </a:ext>
          </a:extLst>
        </xdr:cNvPr>
        <xdr:cNvSpPr/>
      </xdr:nvSpPr>
      <xdr:spPr>
        <a:xfrm>
          <a:off x="13293725" y="550335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44" name="フローチャート: 判断 143">
          <a:extLst>
            <a:ext uri="{FF2B5EF4-FFF2-40B4-BE49-F238E27FC236}">
              <a16:creationId xmlns:a16="http://schemas.microsoft.com/office/drawing/2014/main" id="{0A9329FC-2FFA-42A2-B029-1785024ABBC9}"/>
            </a:ext>
          </a:extLst>
        </xdr:cNvPr>
        <xdr:cNvSpPr/>
      </xdr:nvSpPr>
      <xdr:spPr>
        <a:xfrm>
          <a:off x="12639675" y="55414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45" name="フローチャート: 判断 144">
          <a:extLst>
            <a:ext uri="{FF2B5EF4-FFF2-40B4-BE49-F238E27FC236}">
              <a16:creationId xmlns:a16="http://schemas.microsoft.com/office/drawing/2014/main" id="{03DA43C2-4C70-4BDC-9CBD-4C45E2B1D60D}"/>
            </a:ext>
          </a:extLst>
        </xdr:cNvPr>
        <xdr:cNvSpPr/>
      </xdr:nvSpPr>
      <xdr:spPr>
        <a:xfrm>
          <a:off x="11953875" y="55690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46" name="フローチャート: 判断 145">
          <a:extLst>
            <a:ext uri="{FF2B5EF4-FFF2-40B4-BE49-F238E27FC236}">
              <a16:creationId xmlns:a16="http://schemas.microsoft.com/office/drawing/2014/main" id="{341B690F-4F39-4367-9F59-1E484DA22514}"/>
            </a:ext>
          </a:extLst>
        </xdr:cNvPr>
        <xdr:cNvSpPr/>
      </xdr:nvSpPr>
      <xdr:spPr>
        <a:xfrm>
          <a:off x="11268075" y="55542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47" name="フローチャート: 判断 146">
          <a:extLst>
            <a:ext uri="{FF2B5EF4-FFF2-40B4-BE49-F238E27FC236}">
              <a16:creationId xmlns:a16="http://schemas.microsoft.com/office/drawing/2014/main" id="{9B82D870-E862-4087-8926-FF9D14E08C08}"/>
            </a:ext>
          </a:extLst>
        </xdr:cNvPr>
        <xdr:cNvSpPr/>
      </xdr:nvSpPr>
      <xdr:spPr>
        <a:xfrm>
          <a:off x="10582275" y="572246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501173CE-39CD-43E1-A3B2-A5E2B43C639E}"/>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B0712EDB-7BD9-4685-84D3-70DB8BCDE7C7}"/>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C27623F3-FAC9-4944-A497-246AEEF6B18A}"/>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7FA51D9E-C62A-4240-B423-E07488C340D8}"/>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B77C869A-291A-4C22-B353-E3D9B2415798}"/>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56660</xdr:rowOff>
    </xdr:from>
    <xdr:to>
      <xdr:col>76</xdr:col>
      <xdr:colOff>73025</xdr:colOff>
      <xdr:row>26</xdr:row>
      <xdr:rowOff>158260</xdr:rowOff>
    </xdr:to>
    <xdr:sp macro="" textlink="">
      <xdr:nvSpPr>
        <xdr:cNvPr id="153" name="楕円 152">
          <a:extLst>
            <a:ext uri="{FF2B5EF4-FFF2-40B4-BE49-F238E27FC236}">
              <a16:creationId xmlns:a16="http://schemas.microsoft.com/office/drawing/2014/main" id="{24274E84-C728-453E-930E-8C8A339A305A}"/>
            </a:ext>
          </a:extLst>
        </xdr:cNvPr>
        <xdr:cNvSpPr/>
      </xdr:nvSpPr>
      <xdr:spPr>
        <a:xfrm>
          <a:off x="13293725" y="51430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25</xdr:row>
      <xdr:rowOff>143037</xdr:rowOff>
    </xdr:from>
    <xdr:ext cx="405111" cy="259045"/>
    <xdr:sp macro="" textlink="">
      <xdr:nvSpPr>
        <xdr:cNvPr id="154" name="債務償還比率該当値テキスト">
          <a:extLst>
            <a:ext uri="{FF2B5EF4-FFF2-40B4-BE49-F238E27FC236}">
              <a16:creationId xmlns:a16="http://schemas.microsoft.com/office/drawing/2014/main" id="{1A5A49FE-6896-4B2A-8C73-41FF2CA26AF9}"/>
            </a:ext>
          </a:extLst>
        </xdr:cNvPr>
        <xdr:cNvSpPr txBox="1"/>
      </xdr:nvSpPr>
      <xdr:spPr>
        <a:xfrm>
          <a:off x="13376275" y="506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102462</xdr:rowOff>
    </xdr:from>
    <xdr:to>
      <xdr:col>72</xdr:col>
      <xdr:colOff>123825</xdr:colOff>
      <xdr:row>27</xdr:row>
      <xdr:rowOff>32612</xdr:rowOff>
    </xdr:to>
    <xdr:sp macro="" textlink="">
      <xdr:nvSpPr>
        <xdr:cNvPr id="155" name="楕円 154">
          <a:extLst>
            <a:ext uri="{FF2B5EF4-FFF2-40B4-BE49-F238E27FC236}">
              <a16:creationId xmlns:a16="http://schemas.microsoft.com/office/drawing/2014/main" id="{C3A87126-095E-4575-AC0A-36AFB02B953F}"/>
            </a:ext>
          </a:extLst>
        </xdr:cNvPr>
        <xdr:cNvSpPr/>
      </xdr:nvSpPr>
      <xdr:spPr>
        <a:xfrm>
          <a:off x="12639675" y="518881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107460</xdr:rowOff>
    </xdr:from>
    <xdr:to>
      <xdr:col>76</xdr:col>
      <xdr:colOff>22225</xdr:colOff>
      <xdr:row>26</xdr:row>
      <xdr:rowOff>153262</xdr:rowOff>
    </xdr:to>
    <xdr:cxnSp macro="">
      <xdr:nvCxnSpPr>
        <xdr:cNvPr id="156" name="直線コネクタ 155">
          <a:extLst>
            <a:ext uri="{FF2B5EF4-FFF2-40B4-BE49-F238E27FC236}">
              <a16:creationId xmlns:a16="http://schemas.microsoft.com/office/drawing/2014/main" id="{A2222C6B-22A8-43A4-B954-2A7AAFFCC3F0}"/>
            </a:ext>
          </a:extLst>
        </xdr:cNvPr>
        <xdr:cNvCxnSpPr/>
      </xdr:nvCxnSpPr>
      <xdr:spPr>
        <a:xfrm flipV="1">
          <a:off x="12690475" y="5193810"/>
          <a:ext cx="635000" cy="45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26</xdr:row>
      <xdr:rowOff>146567</xdr:rowOff>
    </xdr:from>
    <xdr:to>
      <xdr:col>68</xdr:col>
      <xdr:colOff>123825</xdr:colOff>
      <xdr:row>27</xdr:row>
      <xdr:rowOff>76717</xdr:rowOff>
    </xdr:to>
    <xdr:sp macro="" textlink="">
      <xdr:nvSpPr>
        <xdr:cNvPr id="157" name="楕円 156">
          <a:extLst>
            <a:ext uri="{FF2B5EF4-FFF2-40B4-BE49-F238E27FC236}">
              <a16:creationId xmlns:a16="http://schemas.microsoft.com/office/drawing/2014/main" id="{790E34E0-9531-4A8D-BA16-B198D6F1C47B}"/>
            </a:ext>
          </a:extLst>
        </xdr:cNvPr>
        <xdr:cNvSpPr/>
      </xdr:nvSpPr>
      <xdr:spPr>
        <a:xfrm>
          <a:off x="11953875" y="523291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26</xdr:row>
      <xdr:rowOff>153262</xdr:rowOff>
    </xdr:from>
    <xdr:to>
      <xdr:col>72</xdr:col>
      <xdr:colOff>73025</xdr:colOff>
      <xdr:row>27</xdr:row>
      <xdr:rowOff>25917</xdr:rowOff>
    </xdr:to>
    <xdr:cxnSp macro="">
      <xdr:nvCxnSpPr>
        <xdr:cNvPr id="158" name="直線コネクタ 157">
          <a:extLst>
            <a:ext uri="{FF2B5EF4-FFF2-40B4-BE49-F238E27FC236}">
              <a16:creationId xmlns:a16="http://schemas.microsoft.com/office/drawing/2014/main" id="{2443C02C-8B2F-4BD1-B22C-E1311560F681}"/>
            </a:ext>
          </a:extLst>
        </xdr:cNvPr>
        <xdr:cNvCxnSpPr/>
      </xdr:nvCxnSpPr>
      <xdr:spPr>
        <a:xfrm flipV="1">
          <a:off x="12004675" y="5239612"/>
          <a:ext cx="685800" cy="37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67183</xdr:rowOff>
    </xdr:from>
    <xdr:to>
      <xdr:col>64</xdr:col>
      <xdr:colOff>123825</xdr:colOff>
      <xdr:row>27</xdr:row>
      <xdr:rowOff>168783</xdr:rowOff>
    </xdr:to>
    <xdr:sp macro="" textlink="">
      <xdr:nvSpPr>
        <xdr:cNvPr id="159" name="楕円 158">
          <a:extLst>
            <a:ext uri="{FF2B5EF4-FFF2-40B4-BE49-F238E27FC236}">
              <a16:creationId xmlns:a16="http://schemas.microsoft.com/office/drawing/2014/main" id="{AEAE4343-5247-44EA-AC1C-D21F4584BBA0}"/>
            </a:ext>
          </a:extLst>
        </xdr:cNvPr>
        <xdr:cNvSpPr/>
      </xdr:nvSpPr>
      <xdr:spPr>
        <a:xfrm>
          <a:off x="11268075" y="531863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25917</xdr:rowOff>
    </xdr:from>
    <xdr:to>
      <xdr:col>68</xdr:col>
      <xdr:colOff>73025</xdr:colOff>
      <xdr:row>27</xdr:row>
      <xdr:rowOff>117983</xdr:rowOff>
    </xdr:to>
    <xdr:cxnSp macro="">
      <xdr:nvCxnSpPr>
        <xdr:cNvPr id="160" name="直線コネクタ 159">
          <a:extLst>
            <a:ext uri="{FF2B5EF4-FFF2-40B4-BE49-F238E27FC236}">
              <a16:creationId xmlns:a16="http://schemas.microsoft.com/office/drawing/2014/main" id="{39E0432C-EF30-4816-A60F-B7798EDB35E4}"/>
            </a:ext>
          </a:extLst>
        </xdr:cNvPr>
        <xdr:cNvCxnSpPr/>
      </xdr:nvCxnSpPr>
      <xdr:spPr>
        <a:xfrm flipV="1">
          <a:off x="11318875" y="5277367"/>
          <a:ext cx="685800" cy="9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28820</xdr:rowOff>
    </xdr:from>
    <xdr:to>
      <xdr:col>60</xdr:col>
      <xdr:colOff>123825</xdr:colOff>
      <xdr:row>28</xdr:row>
      <xdr:rowOff>130420</xdr:rowOff>
    </xdr:to>
    <xdr:sp macro="" textlink="">
      <xdr:nvSpPr>
        <xdr:cNvPr id="161" name="楕円 160">
          <a:extLst>
            <a:ext uri="{FF2B5EF4-FFF2-40B4-BE49-F238E27FC236}">
              <a16:creationId xmlns:a16="http://schemas.microsoft.com/office/drawing/2014/main" id="{A6B1576C-2C36-4E51-A63D-5C6DC06F8F2A}"/>
            </a:ext>
          </a:extLst>
        </xdr:cNvPr>
        <xdr:cNvSpPr/>
      </xdr:nvSpPr>
      <xdr:spPr>
        <a:xfrm>
          <a:off x="10582275" y="544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117983</xdr:rowOff>
    </xdr:from>
    <xdr:to>
      <xdr:col>64</xdr:col>
      <xdr:colOff>73025</xdr:colOff>
      <xdr:row>28</xdr:row>
      <xdr:rowOff>79620</xdr:rowOff>
    </xdr:to>
    <xdr:cxnSp macro="">
      <xdr:nvCxnSpPr>
        <xdr:cNvPr id="162" name="直線コネクタ 161">
          <a:extLst>
            <a:ext uri="{FF2B5EF4-FFF2-40B4-BE49-F238E27FC236}">
              <a16:creationId xmlns:a16="http://schemas.microsoft.com/office/drawing/2014/main" id="{16CBE71A-F1D3-4FDF-86FE-022F4173A896}"/>
            </a:ext>
          </a:extLst>
        </xdr:cNvPr>
        <xdr:cNvCxnSpPr/>
      </xdr:nvCxnSpPr>
      <xdr:spPr>
        <a:xfrm flipV="1">
          <a:off x="10633075" y="5369433"/>
          <a:ext cx="685800" cy="12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46172</xdr:rowOff>
    </xdr:from>
    <xdr:ext cx="469744" cy="259045"/>
    <xdr:sp macro="" textlink="">
      <xdr:nvSpPr>
        <xdr:cNvPr id="163" name="n_1aveValue債務償還比率">
          <a:extLst>
            <a:ext uri="{FF2B5EF4-FFF2-40B4-BE49-F238E27FC236}">
              <a16:creationId xmlns:a16="http://schemas.microsoft.com/office/drawing/2014/main" id="{527A7139-8FBA-4C1E-B7B5-F456CDBEADC7}"/>
            </a:ext>
          </a:extLst>
        </xdr:cNvPr>
        <xdr:cNvSpPr txBox="1"/>
      </xdr:nvSpPr>
      <xdr:spPr>
        <a:xfrm>
          <a:off x="12461952" y="5627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73777</xdr:rowOff>
    </xdr:from>
    <xdr:ext cx="469744" cy="259045"/>
    <xdr:sp macro="" textlink="">
      <xdr:nvSpPr>
        <xdr:cNvPr id="164" name="n_2aveValue債務償還比率">
          <a:extLst>
            <a:ext uri="{FF2B5EF4-FFF2-40B4-BE49-F238E27FC236}">
              <a16:creationId xmlns:a16="http://schemas.microsoft.com/office/drawing/2014/main" id="{500D30A1-4EBF-4AD6-98ED-FFD860FDF57A}"/>
            </a:ext>
          </a:extLst>
        </xdr:cNvPr>
        <xdr:cNvSpPr txBox="1"/>
      </xdr:nvSpPr>
      <xdr:spPr>
        <a:xfrm>
          <a:off x="11788852" y="565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58972</xdr:rowOff>
    </xdr:from>
    <xdr:ext cx="469744" cy="259045"/>
    <xdr:sp macro="" textlink="">
      <xdr:nvSpPr>
        <xdr:cNvPr id="165" name="n_3aveValue債務償還比率">
          <a:extLst>
            <a:ext uri="{FF2B5EF4-FFF2-40B4-BE49-F238E27FC236}">
              <a16:creationId xmlns:a16="http://schemas.microsoft.com/office/drawing/2014/main" id="{41451D63-7E05-40E8-8586-7A31AF5B5E07}"/>
            </a:ext>
          </a:extLst>
        </xdr:cNvPr>
        <xdr:cNvSpPr txBox="1"/>
      </xdr:nvSpPr>
      <xdr:spPr>
        <a:xfrm>
          <a:off x="11103052" y="5640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62093</xdr:rowOff>
    </xdr:from>
    <xdr:ext cx="469744" cy="259045"/>
    <xdr:sp macro="" textlink="">
      <xdr:nvSpPr>
        <xdr:cNvPr id="166" name="n_4aveValue債務償還比率">
          <a:extLst>
            <a:ext uri="{FF2B5EF4-FFF2-40B4-BE49-F238E27FC236}">
              <a16:creationId xmlns:a16="http://schemas.microsoft.com/office/drawing/2014/main" id="{02716109-4F72-4B2B-81BB-B8FC5A53986D}"/>
            </a:ext>
          </a:extLst>
        </xdr:cNvPr>
        <xdr:cNvSpPr txBox="1"/>
      </xdr:nvSpPr>
      <xdr:spPr>
        <a:xfrm>
          <a:off x="10417252" y="5808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25</xdr:row>
      <xdr:rowOff>49139</xdr:rowOff>
    </xdr:from>
    <xdr:ext cx="405111" cy="259045"/>
    <xdr:sp macro="" textlink="">
      <xdr:nvSpPr>
        <xdr:cNvPr id="167" name="n_1mainValue債務償還比率">
          <a:extLst>
            <a:ext uri="{FF2B5EF4-FFF2-40B4-BE49-F238E27FC236}">
              <a16:creationId xmlns:a16="http://schemas.microsoft.com/office/drawing/2014/main" id="{0A022C00-1B5F-49AE-8CF6-2FC215989D83}"/>
            </a:ext>
          </a:extLst>
        </xdr:cNvPr>
        <xdr:cNvSpPr txBox="1"/>
      </xdr:nvSpPr>
      <xdr:spPr>
        <a:xfrm>
          <a:off x="12494269" y="4970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93244</xdr:rowOff>
    </xdr:from>
    <xdr:ext cx="469744" cy="259045"/>
    <xdr:sp macro="" textlink="">
      <xdr:nvSpPr>
        <xdr:cNvPr id="168" name="n_2mainValue債務償還比率">
          <a:extLst>
            <a:ext uri="{FF2B5EF4-FFF2-40B4-BE49-F238E27FC236}">
              <a16:creationId xmlns:a16="http://schemas.microsoft.com/office/drawing/2014/main" id="{8C1C03AE-01D2-466B-8C58-1F14993B7EF4}"/>
            </a:ext>
          </a:extLst>
        </xdr:cNvPr>
        <xdr:cNvSpPr txBox="1"/>
      </xdr:nvSpPr>
      <xdr:spPr>
        <a:xfrm>
          <a:off x="11788852" y="5014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13860</xdr:rowOff>
    </xdr:from>
    <xdr:ext cx="469744" cy="259045"/>
    <xdr:sp macro="" textlink="">
      <xdr:nvSpPr>
        <xdr:cNvPr id="169" name="n_3mainValue債務償還比率">
          <a:extLst>
            <a:ext uri="{FF2B5EF4-FFF2-40B4-BE49-F238E27FC236}">
              <a16:creationId xmlns:a16="http://schemas.microsoft.com/office/drawing/2014/main" id="{865DE308-2DF6-4906-83A6-492A55076BCC}"/>
            </a:ext>
          </a:extLst>
        </xdr:cNvPr>
        <xdr:cNvSpPr txBox="1"/>
      </xdr:nvSpPr>
      <xdr:spPr>
        <a:xfrm>
          <a:off x="11103052" y="5100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146947</xdr:rowOff>
    </xdr:from>
    <xdr:ext cx="469744" cy="259045"/>
    <xdr:sp macro="" textlink="">
      <xdr:nvSpPr>
        <xdr:cNvPr id="170" name="n_4mainValue債務償還比率">
          <a:extLst>
            <a:ext uri="{FF2B5EF4-FFF2-40B4-BE49-F238E27FC236}">
              <a16:creationId xmlns:a16="http://schemas.microsoft.com/office/drawing/2014/main" id="{E7FA6E99-519F-4720-B758-996CAFE2CF19}"/>
            </a:ext>
          </a:extLst>
        </xdr:cNvPr>
        <xdr:cNvSpPr txBox="1"/>
      </xdr:nvSpPr>
      <xdr:spPr>
        <a:xfrm>
          <a:off x="10417252" y="523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07F7DC8A-F95C-4069-8AB3-E4C35B32C48A}"/>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851CCB90-4416-4D8D-BAF6-3BB40143142C}"/>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96C89109-3AAA-4339-93AA-87CBC09E0349}"/>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A133CFE5-6928-48D9-BDB4-E82661AFBCBF}"/>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BB29065A-64EF-4C75-8160-59F206F2606E}"/>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8C28CD30-980F-4538-B9FA-C7D8A6049E13}"/>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348AFF4-A3E5-4632-9DF5-0E1E192AACC0}"/>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CF195B5-C685-4704-AC42-7661FFB3CA5E}"/>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2BB66C0-10EC-40EC-8F10-4937A6F186DE}"/>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B07C8EE-9D6E-4793-8484-BDE423AC6394}"/>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福島県矢祭町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7938D7C-8454-4ADF-AD40-127D8F1B72F1}"/>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D683190-3F3A-449A-B402-3375B135E369}"/>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014070C-A539-4F24-A266-70370A3C32C1}"/>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9375F75-51F7-4970-9C95-EA341294E57F}"/>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81715A1-C229-4AA0-8C69-9A4AB1A80966}"/>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0744BE7-F4B0-4235-8ABA-D05FE3743624}"/>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5,145
5,106
118.27
4,876,327
4,628,838
208,381
3,023,155
3,695,863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F0E7AD5-5FCB-4534-A783-647EAB0DB91C}"/>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136E0A7-7DBB-4CD9-A244-BA927A0F6C01}"/>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69C694E-5B19-470D-8F43-E0F2F380D3AE}"/>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B7196B1-0A0F-4F8A-81D4-E5A26BEA9516}"/>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1829A13-64CF-4563-9905-72DF6D39758C}"/>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2BA34B4-9835-42BE-8B71-F2F42CC2B8BD}"/>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45EA0AE-CE9D-4642-9E5F-BC4CF1EB4301}"/>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C3A1DBA-FE4A-49D0-9D6D-51D8D5AE52B2}"/>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15B6CEF-9A33-41E1-BBED-D5728404D805}"/>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2E31F94-B06B-498C-BB3B-3A81F7D34E38}"/>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FDB3D84-CE19-43C3-8F53-8603D73BF415}"/>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E73E027-152C-4FD6-A5B9-F4D647AE3073}"/>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C773297-8DD8-4F58-B579-D7A77263E8A3}"/>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92C6C3C-9B74-4185-9DB6-2191C86D241B}"/>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8581907-633A-4C77-9CE6-3A5111495D96}"/>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BE6FAC1-49E6-4FBC-9168-F873539EAB8D}"/>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55283D9-373F-4209-B559-9BF237EF781F}"/>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ADC99AF-5077-42C7-B8D8-BC60DE307C34}"/>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5C75C35-D4E2-4565-BC36-D2ECAEC4BFAD}"/>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A277483-CE11-4E35-8054-21CEA3E553BF}"/>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D595721-DBE6-486E-A38A-0B214E8255F7}"/>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6C33F04-AF86-4496-A2E7-2866AFAE8DFB}"/>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CACDE33-7FDB-4E9A-AA18-4ABC14728AC1}"/>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28F9B50-3E24-4D7F-9D1C-5644C01719B2}"/>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A827E1C-D28E-4C2D-BCA7-DA5A539A9578}"/>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93CF16A-BA85-4B75-B40C-0E32FF486FB6}"/>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8C5DFD2-35F1-4113-AA6B-9E8339CE66A2}"/>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20AADD4-0227-441A-BF44-2809070BDDE8}"/>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9BC85FC-EAA9-4D0B-9D1A-FC040E2E9D2D}"/>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72330EF-880D-4876-B7F6-4D4F603E1785}"/>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925AED5-4D05-4C1A-B8CA-D1129F6EA025}"/>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399AA5F-FCC1-4879-BA2C-D3CCC1613416}"/>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CFE4DA3-0804-468C-9250-0D4F3B94DD7E}"/>
            </a:ext>
          </a:extLst>
        </xdr:cNvPr>
        <xdr:cNvCxnSpPr/>
      </xdr:nvCxnSpPr>
      <xdr:spPr>
        <a:xfrm>
          <a:off x="6858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AFBA171-061D-4D8B-BE82-CDC4CBFFAAB3}"/>
            </a:ext>
          </a:extLst>
        </xdr:cNvPr>
        <xdr:cNvSpPr txBox="1"/>
      </xdr:nvSpPr>
      <xdr:spPr>
        <a:xfrm>
          <a:off x="2757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5FA3C2F-9DE3-45A5-B0A5-C74B5549C04F}"/>
            </a:ext>
          </a:extLst>
        </xdr:cNvPr>
        <xdr:cNvCxnSpPr/>
      </xdr:nvCxnSpPr>
      <xdr:spPr>
        <a:xfrm>
          <a:off x="6858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314CCE6-32FB-4D9B-8C7B-1725197836C5}"/>
            </a:ext>
          </a:extLst>
        </xdr:cNvPr>
        <xdr:cNvSpPr txBox="1"/>
      </xdr:nvSpPr>
      <xdr:spPr>
        <a:xfrm>
          <a:off x="3398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D4824D9-FF95-47BF-B97D-8083E5FF8EF9}"/>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AB2002D3-31F3-4078-9098-74396D1BE917}"/>
            </a:ext>
          </a:extLst>
        </xdr:cNvPr>
        <xdr:cNvSpPr txBox="1"/>
      </xdr:nvSpPr>
      <xdr:spPr>
        <a:xfrm>
          <a:off x="3398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9CAE6E8-4F41-4B40-B7A9-07062D182D71}"/>
            </a:ext>
          </a:extLst>
        </xdr:cNvPr>
        <xdr:cNvCxnSpPr/>
      </xdr:nvCxnSpPr>
      <xdr:spPr>
        <a:xfrm>
          <a:off x="6858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7AF5C0A-8129-4C30-A6F2-48BB9F782EA1}"/>
            </a:ext>
          </a:extLst>
        </xdr:cNvPr>
        <xdr:cNvSpPr txBox="1"/>
      </xdr:nvSpPr>
      <xdr:spPr>
        <a:xfrm>
          <a:off x="3398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F1C765E-106D-4A96-9B62-F0893967F89D}"/>
            </a:ext>
          </a:extLst>
        </xdr:cNvPr>
        <xdr:cNvCxnSpPr/>
      </xdr:nvCxnSpPr>
      <xdr:spPr>
        <a:xfrm>
          <a:off x="6858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66BFF00-429E-4C8E-B66E-C714E37625E8}"/>
            </a:ext>
          </a:extLst>
        </xdr:cNvPr>
        <xdr:cNvSpPr txBox="1"/>
      </xdr:nvSpPr>
      <xdr:spPr>
        <a:xfrm>
          <a:off x="3398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4608E8B-D4CF-40FA-8BE4-040225FEAD91}"/>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662E3D4C-1730-42E1-9654-76CCBDE5ECD8}"/>
            </a:ext>
          </a:extLst>
        </xdr:cNvPr>
        <xdr:cNvSpPr txBox="1"/>
      </xdr:nvSpPr>
      <xdr:spPr>
        <a:xfrm>
          <a:off x="38496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9C89CC18-F297-4392-B5CA-BD0C7DCAC439}"/>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CD1F0D0D-9A1F-4ACC-9C91-E6AE790D486F}"/>
            </a:ext>
          </a:extLst>
        </xdr:cNvPr>
        <xdr:cNvCxnSpPr/>
      </xdr:nvCxnSpPr>
      <xdr:spPr>
        <a:xfrm flipV="1">
          <a:off x="4177665" y="5527040"/>
          <a:ext cx="0" cy="1438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D532402B-9695-4F62-84C9-94CBF9F39EBA}"/>
            </a:ext>
          </a:extLst>
        </xdr:cNvPr>
        <xdr:cNvSpPr txBox="1"/>
      </xdr:nvSpPr>
      <xdr:spPr>
        <a:xfrm>
          <a:off x="4216400" y="6969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9A874B4D-E583-4E33-AED1-9A377F2F5039}"/>
            </a:ext>
          </a:extLst>
        </xdr:cNvPr>
        <xdr:cNvCxnSpPr/>
      </xdr:nvCxnSpPr>
      <xdr:spPr>
        <a:xfrm>
          <a:off x="4108450" y="69653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5F2E0BD9-A197-4AA6-9E2E-7D874DADFE3B}"/>
            </a:ext>
          </a:extLst>
        </xdr:cNvPr>
        <xdr:cNvSpPr txBox="1"/>
      </xdr:nvSpPr>
      <xdr:spPr>
        <a:xfrm>
          <a:off x="4216400" y="5308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EAECB948-AEBE-4DF6-9025-BC8151A6C6E3}"/>
            </a:ext>
          </a:extLst>
        </xdr:cNvPr>
        <xdr:cNvCxnSpPr/>
      </xdr:nvCxnSpPr>
      <xdr:spPr>
        <a:xfrm>
          <a:off x="4108450" y="55270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95267</xdr:rowOff>
    </xdr:from>
    <xdr:ext cx="405111" cy="259045"/>
    <xdr:sp macro="" textlink="">
      <xdr:nvSpPr>
        <xdr:cNvPr id="62" name="【道路】&#10;有形固定資産減価償却率平均値テキスト">
          <a:extLst>
            <a:ext uri="{FF2B5EF4-FFF2-40B4-BE49-F238E27FC236}">
              <a16:creationId xmlns:a16="http://schemas.microsoft.com/office/drawing/2014/main" id="{7C06C030-5E82-40D5-A33F-3F406BC53C44}"/>
            </a:ext>
          </a:extLst>
        </xdr:cNvPr>
        <xdr:cNvSpPr txBox="1"/>
      </xdr:nvSpPr>
      <xdr:spPr>
        <a:xfrm>
          <a:off x="4216400" y="63754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BCD85073-FE4B-4EDD-9B44-BEC634106D62}"/>
            </a:ext>
          </a:extLst>
        </xdr:cNvPr>
        <xdr:cNvSpPr/>
      </xdr:nvSpPr>
      <xdr:spPr>
        <a:xfrm>
          <a:off x="4127500" y="63969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4FE85931-D212-420C-A8D1-67BDEEDDCF9E}"/>
            </a:ext>
          </a:extLst>
        </xdr:cNvPr>
        <xdr:cNvSpPr/>
      </xdr:nvSpPr>
      <xdr:spPr>
        <a:xfrm>
          <a:off x="3384550" y="63550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9D2A4FDF-D28E-428E-AF5F-F3D3E93E11EB}"/>
            </a:ext>
          </a:extLst>
        </xdr:cNvPr>
        <xdr:cNvSpPr/>
      </xdr:nvSpPr>
      <xdr:spPr>
        <a:xfrm>
          <a:off x="2571750" y="63569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BF7634BA-F033-4BE6-A854-C0A98300B2CA}"/>
            </a:ext>
          </a:extLst>
        </xdr:cNvPr>
        <xdr:cNvSpPr/>
      </xdr:nvSpPr>
      <xdr:spPr>
        <a:xfrm>
          <a:off x="1778000" y="6336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B1166550-48BB-438A-B4BC-57419B0F6688}"/>
            </a:ext>
          </a:extLst>
        </xdr:cNvPr>
        <xdr:cNvSpPr/>
      </xdr:nvSpPr>
      <xdr:spPr>
        <a:xfrm>
          <a:off x="984250" y="62903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8A09CB5-5041-47BD-BA42-82F157F7BF98}"/>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BE43A94-8E6C-410E-AEE2-6379247666B2}"/>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17CB3A4-D441-4558-A439-57A5178EEF0F}"/>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9616CB4-5AF3-4D38-AA3C-499189FB7127}"/>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1991F4B-F283-491D-9786-B70513D7A6F6}"/>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84455</xdr:rowOff>
    </xdr:from>
    <xdr:to>
      <xdr:col>24</xdr:col>
      <xdr:colOff>114300</xdr:colOff>
      <xdr:row>38</xdr:row>
      <xdr:rowOff>14605</xdr:rowOff>
    </xdr:to>
    <xdr:sp macro="" textlink="">
      <xdr:nvSpPr>
        <xdr:cNvPr id="73" name="楕円 72">
          <a:extLst>
            <a:ext uri="{FF2B5EF4-FFF2-40B4-BE49-F238E27FC236}">
              <a16:creationId xmlns:a16="http://schemas.microsoft.com/office/drawing/2014/main" id="{1FDE82B6-0293-423B-AE87-6CA65E1017A6}"/>
            </a:ext>
          </a:extLst>
        </xdr:cNvPr>
        <xdr:cNvSpPr/>
      </xdr:nvSpPr>
      <xdr:spPr>
        <a:xfrm>
          <a:off x="4127500" y="61995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107332</xdr:rowOff>
    </xdr:from>
    <xdr:ext cx="405111" cy="259045"/>
    <xdr:sp macro="" textlink="">
      <xdr:nvSpPr>
        <xdr:cNvPr id="74" name="【道路】&#10;有形固定資産減価償却率該当値テキスト">
          <a:extLst>
            <a:ext uri="{FF2B5EF4-FFF2-40B4-BE49-F238E27FC236}">
              <a16:creationId xmlns:a16="http://schemas.microsoft.com/office/drawing/2014/main" id="{5DBBC092-BEA2-4A36-B6FE-43ACC487BE39}"/>
            </a:ext>
          </a:extLst>
        </xdr:cNvPr>
        <xdr:cNvSpPr txBox="1"/>
      </xdr:nvSpPr>
      <xdr:spPr>
        <a:xfrm>
          <a:off x="4216400" y="6057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52070</xdr:rowOff>
    </xdr:from>
    <xdr:to>
      <xdr:col>20</xdr:col>
      <xdr:colOff>38100</xdr:colOff>
      <xdr:row>37</xdr:row>
      <xdr:rowOff>153670</xdr:rowOff>
    </xdr:to>
    <xdr:sp macro="" textlink="">
      <xdr:nvSpPr>
        <xdr:cNvPr id="75" name="楕円 74">
          <a:extLst>
            <a:ext uri="{FF2B5EF4-FFF2-40B4-BE49-F238E27FC236}">
              <a16:creationId xmlns:a16="http://schemas.microsoft.com/office/drawing/2014/main" id="{85115AE3-9639-4789-AB76-1565AB7FB11A}"/>
            </a:ext>
          </a:extLst>
        </xdr:cNvPr>
        <xdr:cNvSpPr/>
      </xdr:nvSpPr>
      <xdr:spPr>
        <a:xfrm>
          <a:off x="3384550" y="61671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102870</xdr:rowOff>
    </xdr:from>
    <xdr:to>
      <xdr:col>24</xdr:col>
      <xdr:colOff>63500</xdr:colOff>
      <xdr:row>37</xdr:row>
      <xdr:rowOff>135255</xdr:rowOff>
    </xdr:to>
    <xdr:cxnSp macro="">
      <xdr:nvCxnSpPr>
        <xdr:cNvPr id="76" name="直線コネクタ 75">
          <a:extLst>
            <a:ext uri="{FF2B5EF4-FFF2-40B4-BE49-F238E27FC236}">
              <a16:creationId xmlns:a16="http://schemas.microsoft.com/office/drawing/2014/main" id="{72D4B2E3-A194-4782-AACE-419048F6C58B}"/>
            </a:ext>
          </a:extLst>
        </xdr:cNvPr>
        <xdr:cNvCxnSpPr/>
      </xdr:nvCxnSpPr>
      <xdr:spPr>
        <a:xfrm>
          <a:off x="3429000" y="6217920"/>
          <a:ext cx="7493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36830</xdr:rowOff>
    </xdr:from>
    <xdr:to>
      <xdr:col>15</xdr:col>
      <xdr:colOff>101600</xdr:colOff>
      <xdr:row>37</xdr:row>
      <xdr:rowOff>138430</xdr:rowOff>
    </xdr:to>
    <xdr:sp macro="" textlink="">
      <xdr:nvSpPr>
        <xdr:cNvPr id="77" name="楕円 76">
          <a:extLst>
            <a:ext uri="{FF2B5EF4-FFF2-40B4-BE49-F238E27FC236}">
              <a16:creationId xmlns:a16="http://schemas.microsoft.com/office/drawing/2014/main" id="{1F32F2A8-113B-40DF-AFBC-AF9B29C8D407}"/>
            </a:ext>
          </a:extLst>
        </xdr:cNvPr>
        <xdr:cNvSpPr/>
      </xdr:nvSpPr>
      <xdr:spPr>
        <a:xfrm>
          <a:off x="257175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87630</xdr:rowOff>
    </xdr:from>
    <xdr:to>
      <xdr:col>19</xdr:col>
      <xdr:colOff>177800</xdr:colOff>
      <xdr:row>37</xdr:row>
      <xdr:rowOff>102870</xdr:rowOff>
    </xdr:to>
    <xdr:cxnSp macro="">
      <xdr:nvCxnSpPr>
        <xdr:cNvPr id="78" name="直線コネクタ 77">
          <a:extLst>
            <a:ext uri="{FF2B5EF4-FFF2-40B4-BE49-F238E27FC236}">
              <a16:creationId xmlns:a16="http://schemas.microsoft.com/office/drawing/2014/main" id="{FE43911D-3DDB-45D0-8727-E3A4E1AEB8E7}"/>
            </a:ext>
          </a:extLst>
        </xdr:cNvPr>
        <xdr:cNvCxnSpPr/>
      </xdr:nvCxnSpPr>
      <xdr:spPr>
        <a:xfrm>
          <a:off x="2622550" y="6202680"/>
          <a:ext cx="80645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19685</xdr:rowOff>
    </xdr:from>
    <xdr:to>
      <xdr:col>10</xdr:col>
      <xdr:colOff>165100</xdr:colOff>
      <xdr:row>37</xdr:row>
      <xdr:rowOff>121285</xdr:rowOff>
    </xdr:to>
    <xdr:sp macro="" textlink="">
      <xdr:nvSpPr>
        <xdr:cNvPr id="79" name="楕円 78">
          <a:extLst>
            <a:ext uri="{FF2B5EF4-FFF2-40B4-BE49-F238E27FC236}">
              <a16:creationId xmlns:a16="http://schemas.microsoft.com/office/drawing/2014/main" id="{7129D7B3-C833-4CA1-A6BE-4C4DFAF64A97}"/>
            </a:ext>
          </a:extLst>
        </xdr:cNvPr>
        <xdr:cNvSpPr/>
      </xdr:nvSpPr>
      <xdr:spPr>
        <a:xfrm>
          <a:off x="1778000" y="613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70485</xdr:rowOff>
    </xdr:from>
    <xdr:to>
      <xdr:col>15</xdr:col>
      <xdr:colOff>50800</xdr:colOff>
      <xdr:row>37</xdr:row>
      <xdr:rowOff>87630</xdr:rowOff>
    </xdr:to>
    <xdr:cxnSp macro="">
      <xdr:nvCxnSpPr>
        <xdr:cNvPr id="80" name="直線コネクタ 79">
          <a:extLst>
            <a:ext uri="{FF2B5EF4-FFF2-40B4-BE49-F238E27FC236}">
              <a16:creationId xmlns:a16="http://schemas.microsoft.com/office/drawing/2014/main" id="{FF3DB7ED-15A7-49C1-9588-6571C5C98AB5}"/>
            </a:ext>
          </a:extLst>
        </xdr:cNvPr>
        <xdr:cNvCxnSpPr/>
      </xdr:nvCxnSpPr>
      <xdr:spPr>
        <a:xfrm>
          <a:off x="1828800" y="6185535"/>
          <a:ext cx="79375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158750</xdr:rowOff>
    </xdr:from>
    <xdr:to>
      <xdr:col>6</xdr:col>
      <xdr:colOff>38100</xdr:colOff>
      <xdr:row>37</xdr:row>
      <xdr:rowOff>88900</xdr:rowOff>
    </xdr:to>
    <xdr:sp macro="" textlink="">
      <xdr:nvSpPr>
        <xdr:cNvPr id="81" name="楕円 80">
          <a:extLst>
            <a:ext uri="{FF2B5EF4-FFF2-40B4-BE49-F238E27FC236}">
              <a16:creationId xmlns:a16="http://schemas.microsoft.com/office/drawing/2014/main" id="{09B4C694-976E-4052-9881-6491A4502E7F}"/>
            </a:ext>
          </a:extLst>
        </xdr:cNvPr>
        <xdr:cNvSpPr/>
      </xdr:nvSpPr>
      <xdr:spPr>
        <a:xfrm>
          <a:off x="984250" y="61087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38100</xdr:rowOff>
    </xdr:from>
    <xdr:to>
      <xdr:col>10</xdr:col>
      <xdr:colOff>114300</xdr:colOff>
      <xdr:row>37</xdr:row>
      <xdr:rowOff>70485</xdr:rowOff>
    </xdr:to>
    <xdr:cxnSp macro="">
      <xdr:nvCxnSpPr>
        <xdr:cNvPr id="82" name="直線コネクタ 81">
          <a:extLst>
            <a:ext uri="{FF2B5EF4-FFF2-40B4-BE49-F238E27FC236}">
              <a16:creationId xmlns:a16="http://schemas.microsoft.com/office/drawing/2014/main" id="{08B02CB0-989E-4221-B2F0-AF5253D1884D}"/>
            </a:ext>
          </a:extLst>
        </xdr:cNvPr>
        <xdr:cNvCxnSpPr/>
      </xdr:nvCxnSpPr>
      <xdr:spPr>
        <a:xfrm>
          <a:off x="1028700" y="6153150"/>
          <a:ext cx="8001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167657</xdr:rowOff>
    </xdr:from>
    <xdr:ext cx="405111" cy="259045"/>
    <xdr:sp macro="" textlink="">
      <xdr:nvSpPr>
        <xdr:cNvPr id="83" name="n_1aveValue【道路】&#10;有形固定資産減価償却率">
          <a:extLst>
            <a:ext uri="{FF2B5EF4-FFF2-40B4-BE49-F238E27FC236}">
              <a16:creationId xmlns:a16="http://schemas.microsoft.com/office/drawing/2014/main" id="{03E643D4-DA3A-43F2-AE15-F3729B16D378}"/>
            </a:ext>
          </a:extLst>
        </xdr:cNvPr>
        <xdr:cNvSpPr txBox="1"/>
      </xdr:nvSpPr>
      <xdr:spPr>
        <a:xfrm>
          <a:off x="3239144" y="6447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169562</xdr:rowOff>
    </xdr:from>
    <xdr:ext cx="405111" cy="259045"/>
    <xdr:sp macro="" textlink="">
      <xdr:nvSpPr>
        <xdr:cNvPr id="84" name="n_2aveValue【道路】&#10;有形固定資産減価償却率">
          <a:extLst>
            <a:ext uri="{FF2B5EF4-FFF2-40B4-BE49-F238E27FC236}">
              <a16:creationId xmlns:a16="http://schemas.microsoft.com/office/drawing/2014/main" id="{85A62A23-06AC-4C30-9847-E49E59FEA7E5}"/>
            </a:ext>
          </a:extLst>
        </xdr:cNvPr>
        <xdr:cNvSpPr txBox="1"/>
      </xdr:nvSpPr>
      <xdr:spPr>
        <a:xfrm>
          <a:off x="2439044" y="6443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148607</xdr:rowOff>
    </xdr:from>
    <xdr:ext cx="405111" cy="259045"/>
    <xdr:sp macro="" textlink="">
      <xdr:nvSpPr>
        <xdr:cNvPr id="85" name="n_3aveValue【道路】&#10;有形固定資産減価償却率">
          <a:extLst>
            <a:ext uri="{FF2B5EF4-FFF2-40B4-BE49-F238E27FC236}">
              <a16:creationId xmlns:a16="http://schemas.microsoft.com/office/drawing/2014/main" id="{EC00D90F-7274-4B54-8BC5-722027DBB53A}"/>
            </a:ext>
          </a:extLst>
        </xdr:cNvPr>
        <xdr:cNvSpPr txBox="1"/>
      </xdr:nvSpPr>
      <xdr:spPr>
        <a:xfrm>
          <a:off x="1645294" y="6428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86" name="n_4aveValue【道路】&#10;有形固定資産減価償却率">
          <a:extLst>
            <a:ext uri="{FF2B5EF4-FFF2-40B4-BE49-F238E27FC236}">
              <a16:creationId xmlns:a16="http://schemas.microsoft.com/office/drawing/2014/main" id="{EBA1BADA-CE0D-4ED9-9A1B-B1A3C04FEE9D}"/>
            </a:ext>
          </a:extLst>
        </xdr:cNvPr>
        <xdr:cNvSpPr txBox="1"/>
      </xdr:nvSpPr>
      <xdr:spPr>
        <a:xfrm>
          <a:off x="851544" y="6383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170197</xdr:rowOff>
    </xdr:from>
    <xdr:ext cx="405111" cy="259045"/>
    <xdr:sp macro="" textlink="">
      <xdr:nvSpPr>
        <xdr:cNvPr id="87" name="n_1mainValue【道路】&#10;有形固定資産減価償却率">
          <a:extLst>
            <a:ext uri="{FF2B5EF4-FFF2-40B4-BE49-F238E27FC236}">
              <a16:creationId xmlns:a16="http://schemas.microsoft.com/office/drawing/2014/main" id="{8F1C7976-D198-4DB8-A2AC-E12F9770D2CD}"/>
            </a:ext>
          </a:extLst>
        </xdr:cNvPr>
        <xdr:cNvSpPr txBox="1"/>
      </xdr:nvSpPr>
      <xdr:spPr>
        <a:xfrm>
          <a:off x="3239144" y="5948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154957</xdr:rowOff>
    </xdr:from>
    <xdr:ext cx="405111" cy="259045"/>
    <xdr:sp macro="" textlink="">
      <xdr:nvSpPr>
        <xdr:cNvPr id="88" name="n_2mainValue【道路】&#10;有形固定資産減価償却率">
          <a:extLst>
            <a:ext uri="{FF2B5EF4-FFF2-40B4-BE49-F238E27FC236}">
              <a16:creationId xmlns:a16="http://schemas.microsoft.com/office/drawing/2014/main" id="{A043574D-C2D4-4C22-B8A0-0DC531849412}"/>
            </a:ext>
          </a:extLst>
        </xdr:cNvPr>
        <xdr:cNvSpPr txBox="1"/>
      </xdr:nvSpPr>
      <xdr:spPr>
        <a:xfrm>
          <a:off x="2439044" y="5939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137812</xdr:rowOff>
    </xdr:from>
    <xdr:ext cx="405111" cy="259045"/>
    <xdr:sp macro="" textlink="">
      <xdr:nvSpPr>
        <xdr:cNvPr id="89" name="n_3mainValue【道路】&#10;有形固定資産減価償却率">
          <a:extLst>
            <a:ext uri="{FF2B5EF4-FFF2-40B4-BE49-F238E27FC236}">
              <a16:creationId xmlns:a16="http://schemas.microsoft.com/office/drawing/2014/main" id="{F17627CA-436A-4C29-A81F-36E38A51B0CF}"/>
            </a:ext>
          </a:extLst>
        </xdr:cNvPr>
        <xdr:cNvSpPr txBox="1"/>
      </xdr:nvSpPr>
      <xdr:spPr>
        <a:xfrm>
          <a:off x="1645294" y="5922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105427</xdr:rowOff>
    </xdr:from>
    <xdr:ext cx="405111" cy="259045"/>
    <xdr:sp macro="" textlink="">
      <xdr:nvSpPr>
        <xdr:cNvPr id="90" name="n_4mainValue【道路】&#10;有形固定資産減価償却率">
          <a:extLst>
            <a:ext uri="{FF2B5EF4-FFF2-40B4-BE49-F238E27FC236}">
              <a16:creationId xmlns:a16="http://schemas.microsoft.com/office/drawing/2014/main" id="{D51D6CB0-877A-4855-B346-04F3D41E229B}"/>
            </a:ext>
          </a:extLst>
        </xdr:cNvPr>
        <xdr:cNvSpPr txBox="1"/>
      </xdr:nvSpPr>
      <xdr:spPr>
        <a:xfrm>
          <a:off x="851544" y="5890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32B7938C-47FF-41D5-BA29-B8C1DDD016D3}"/>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04CFF3A-B596-456E-AE8C-4E1C10134C07}"/>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5B14BCA-E2BB-4903-A79C-D174386BDB4F}"/>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E8725EC5-6851-4491-9282-F9F3BC16FE23}"/>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541AC9B-5AC5-44DF-BFF8-22713D8AE6D2}"/>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A5F8562-8999-4770-95DF-CA8421FF49AD}"/>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20AD7152-1A3A-459F-A845-45229BEEF9E4}"/>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FCA06BAC-E53D-4124-A9AC-BFD858556DE0}"/>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79E4D7F2-5BFD-48D7-A60A-C6E201D24CAD}"/>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F2F357F4-A07E-427D-9DD3-F0E6139B4647}"/>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EDF532DB-129F-4EAF-8409-4EE502258B9A}"/>
            </a:ext>
          </a:extLst>
        </xdr:cNvPr>
        <xdr:cNvCxnSpPr/>
      </xdr:nvCxnSpPr>
      <xdr:spPr>
        <a:xfrm>
          <a:off x="5956300" y="703307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3331A77D-8B18-4A90-8345-11E68B6AF5D9}"/>
            </a:ext>
          </a:extLst>
        </xdr:cNvPr>
        <xdr:cNvSpPr txBox="1"/>
      </xdr:nvSpPr>
      <xdr:spPr>
        <a:xfrm>
          <a:off x="55272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46730E88-7FE1-4C27-BCA4-D11ED2BA4694}"/>
            </a:ext>
          </a:extLst>
        </xdr:cNvPr>
        <xdr:cNvCxnSpPr/>
      </xdr:nvCxnSpPr>
      <xdr:spPr>
        <a:xfrm>
          <a:off x="5956300" y="6719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B111DF05-049F-44B4-A249-58659FB8107E}"/>
            </a:ext>
          </a:extLst>
        </xdr:cNvPr>
        <xdr:cNvSpPr txBox="1"/>
      </xdr:nvSpPr>
      <xdr:spPr>
        <a:xfrm>
          <a:off x="5482151" y="65833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D925FEA-7182-4432-A3A5-C8590362F973}"/>
            </a:ext>
          </a:extLst>
        </xdr:cNvPr>
        <xdr:cNvCxnSpPr/>
      </xdr:nvCxnSpPr>
      <xdr:spPr>
        <a:xfrm>
          <a:off x="5956300" y="64053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A5D21A42-49C5-42A5-BCD9-611EB8AE372A}"/>
            </a:ext>
          </a:extLst>
        </xdr:cNvPr>
        <xdr:cNvSpPr txBox="1"/>
      </xdr:nvSpPr>
      <xdr:spPr>
        <a:xfrm>
          <a:off x="5482151" y="62694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99ACD009-1EB3-47A0-B315-102B4C5A25D6}"/>
            </a:ext>
          </a:extLst>
        </xdr:cNvPr>
        <xdr:cNvCxnSpPr/>
      </xdr:nvCxnSpPr>
      <xdr:spPr>
        <a:xfrm>
          <a:off x="5956300" y="609146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F059E066-39A3-4A4D-960D-24D9ECCC227A}"/>
            </a:ext>
          </a:extLst>
        </xdr:cNvPr>
        <xdr:cNvSpPr txBox="1"/>
      </xdr:nvSpPr>
      <xdr:spPr>
        <a:xfrm>
          <a:off x="5482151" y="59492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5A947672-5CC2-4619-867F-37681BC29B9A}"/>
            </a:ext>
          </a:extLst>
        </xdr:cNvPr>
        <xdr:cNvCxnSpPr/>
      </xdr:nvCxnSpPr>
      <xdr:spPr>
        <a:xfrm>
          <a:off x="5956300" y="57775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4BD38C0C-D591-4DC5-812D-FC2E612C3396}"/>
            </a:ext>
          </a:extLst>
        </xdr:cNvPr>
        <xdr:cNvSpPr txBox="1"/>
      </xdr:nvSpPr>
      <xdr:spPr>
        <a:xfrm>
          <a:off x="5482151" y="563537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B18C4BD3-AA22-4C79-8F29-5318B7C2E50A}"/>
            </a:ext>
          </a:extLst>
        </xdr:cNvPr>
        <xdr:cNvCxnSpPr/>
      </xdr:nvCxnSpPr>
      <xdr:spPr>
        <a:xfrm>
          <a:off x="5956300" y="54573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B05E4BA0-40B1-4ACB-A29D-68F20A88BBD9}"/>
            </a:ext>
          </a:extLst>
        </xdr:cNvPr>
        <xdr:cNvSpPr txBox="1"/>
      </xdr:nvSpPr>
      <xdr:spPr>
        <a:xfrm>
          <a:off x="5418031" y="53214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2C73D5FB-7AC8-47AB-868E-41175CF1E03A}"/>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C59829EE-18E5-4FBB-922C-4CD6A70BB007}"/>
            </a:ext>
          </a:extLst>
        </xdr:cNvPr>
        <xdr:cNvSpPr txBox="1"/>
      </xdr:nvSpPr>
      <xdr:spPr>
        <a:xfrm>
          <a:off x="541803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4DDA1CB7-AA8C-49D2-ACDB-EEAD1EC49C28}"/>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BBC4A70E-70AF-4290-8C90-6A9B453BAD32}"/>
            </a:ext>
          </a:extLst>
        </xdr:cNvPr>
        <xdr:cNvCxnSpPr/>
      </xdr:nvCxnSpPr>
      <xdr:spPr>
        <a:xfrm flipV="1">
          <a:off x="9429115" y="5504283"/>
          <a:ext cx="0" cy="15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D4807FA3-4938-44E3-A616-F7FD493C5BE6}"/>
            </a:ext>
          </a:extLst>
        </xdr:cNvPr>
        <xdr:cNvSpPr txBox="1"/>
      </xdr:nvSpPr>
      <xdr:spPr>
        <a:xfrm>
          <a:off x="9467850" y="7034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DBBCE9E6-67AB-4042-91A8-7FDFE0595F34}"/>
            </a:ext>
          </a:extLst>
        </xdr:cNvPr>
        <xdr:cNvCxnSpPr/>
      </xdr:nvCxnSpPr>
      <xdr:spPr>
        <a:xfrm>
          <a:off x="9359900" y="703110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E7B03CF2-37DC-491E-A0D8-FF003A470E35}"/>
            </a:ext>
          </a:extLst>
        </xdr:cNvPr>
        <xdr:cNvSpPr txBox="1"/>
      </xdr:nvSpPr>
      <xdr:spPr>
        <a:xfrm>
          <a:off x="9467850" y="5292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E2AC2CBC-1555-41FA-8EED-5AC5926636DF}"/>
            </a:ext>
          </a:extLst>
        </xdr:cNvPr>
        <xdr:cNvCxnSpPr/>
      </xdr:nvCxnSpPr>
      <xdr:spPr>
        <a:xfrm>
          <a:off x="9359900" y="550428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151931</xdr:rowOff>
    </xdr:from>
    <xdr:ext cx="534377" cy="259045"/>
    <xdr:sp macro="" textlink="">
      <xdr:nvSpPr>
        <xdr:cNvPr id="121" name="【道路】&#10;一人当たり延長平均値テキスト">
          <a:extLst>
            <a:ext uri="{FF2B5EF4-FFF2-40B4-BE49-F238E27FC236}">
              <a16:creationId xmlns:a16="http://schemas.microsoft.com/office/drawing/2014/main" id="{27AC3EF2-303B-49DB-AADF-CE30BE789AC1}"/>
            </a:ext>
          </a:extLst>
        </xdr:cNvPr>
        <xdr:cNvSpPr txBox="1"/>
      </xdr:nvSpPr>
      <xdr:spPr>
        <a:xfrm>
          <a:off x="9467850" y="6266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66C7AE27-78CD-43EE-B11C-4669A74DCC25}"/>
            </a:ext>
          </a:extLst>
        </xdr:cNvPr>
        <xdr:cNvSpPr/>
      </xdr:nvSpPr>
      <xdr:spPr>
        <a:xfrm>
          <a:off x="9398000" y="640920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FA00A8AF-EE45-4253-84A2-E9480EFA9FAF}"/>
            </a:ext>
          </a:extLst>
        </xdr:cNvPr>
        <xdr:cNvSpPr/>
      </xdr:nvSpPr>
      <xdr:spPr>
        <a:xfrm>
          <a:off x="8636000" y="64264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90624237-79DF-4D0A-B4B6-A27CF76A7C7E}"/>
            </a:ext>
          </a:extLst>
        </xdr:cNvPr>
        <xdr:cNvSpPr/>
      </xdr:nvSpPr>
      <xdr:spPr>
        <a:xfrm>
          <a:off x="7842250" y="642719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DE7D42C1-D182-453E-80E7-3F8DA881CCF3}"/>
            </a:ext>
          </a:extLst>
        </xdr:cNvPr>
        <xdr:cNvSpPr/>
      </xdr:nvSpPr>
      <xdr:spPr>
        <a:xfrm>
          <a:off x="7029450" y="64412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401183C4-4CDF-4D17-85E4-83426132E6AD}"/>
            </a:ext>
          </a:extLst>
        </xdr:cNvPr>
        <xdr:cNvSpPr/>
      </xdr:nvSpPr>
      <xdr:spPr>
        <a:xfrm>
          <a:off x="6235700" y="6447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5765EFF-8EFF-446D-AF45-B6929A18B4C9}"/>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8702264-000E-4512-ABC3-73FE090CA087}"/>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31D929F-ADA0-4A1D-BFB8-41AD97512CAD}"/>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CC89230E-EFB4-4CCC-91FF-80FE7C2C589C}"/>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F4D723AE-146E-46F8-B046-8D08750575FB}"/>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33189</xdr:rowOff>
    </xdr:from>
    <xdr:to>
      <xdr:col>55</xdr:col>
      <xdr:colOff>50800</xdr:colOff>
      <xdr:row>39</xdr:row>
      <xdr:rowOff>134789</xdr:rowOff>
    </xdr:to>
    <xdr:sp macro="" textlink="">
      <xdr:nvSpPr>
        <xdr:cNvPr id="132" name="楕円 131">
          <a:extLst>
            <a:ext uri="{FF2B5EF4-FFF2-40B4-BE49-F238E27FC236}">
              <a16:creationId xmlns:a16="http://schemas.microsoft.com/office/drawing/2014/main" id="{47382C49-0E40-40B2-8A00-94CF1BA1742C}"/>
            </a:ext>
          </a:extLst>
        </xdr:cNvPr>
        <xdr:cNvSpPr/>
      </xdr:nvSpPr>
      <xdr:spPr>
        <a:xfrm>
          <a:off x="9398000" y="64784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11616</xdr:rowOff>
    </xdr:from>
    <xdr:ext cx="534377" cy="259045"/>
    <xdr:sp macro="" textlink="">
      <xdr:nvSpPr>
        <xdr:cNvPr id="133" name="【道路】&#10;一人当たり延長該当値テキスト">
          <a:extLst>
            <a:ext uri="{FF2B5EF4-FFF2-40B4-BE49-F238E27FC236}">
              <a16:creationId xmlns:a16="http://schemas.microsoft.com/office/drawing/2014/main" id="{2E1B3C51-A547-4B42-A31D-8205D1DA05F5}"/>
            </a:ext>
          </a:extLst>
        </xdr:cNvPr>
        <xdr:cNvSpPr txBox="1"/>
      </xdr:nvSpPr>
      <xdr:spPr>
        <a:xfrm>
          <a:off x="9467850" y="6456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42757</xdr:rowOff>
    </xdr:from>
    <xdr:to>
      <xdr:col>50</xdr:col>
      <xdr:colOff>165100</xdr:colOff>
      <xdr:row>39</xdr:row>
      <xdr:rowOff>144357</xdr:rowOff>
    </xdr:to>
    <xdr:sp macro="" textlink="">
      <xdr:nvSpPr>
        <xdr:cNvPr id="134" name="楕円 133">
          <a:extLst>
            <a:ext uri="{FF2B5EF4-FFF2-40B4-BE49-F238E27FC236}">
              <a16:creationId xmlns:a16="http://schemas.microsoft.com/office/drawing/2014/main" id="{CF23072C-2A99-4298-AE84-6E29DC0D4BF5}"/>
            </a:ext>
          </a:extLst>
        </xdr:cNvPr>
        <xdr:cNvSpPr/>
      </xdr:nvSpPr>
      <xdr:spPr>
        <a:xfrm>
          <a:off x="8636000" y="6488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83989</xdr:rowOff>
    </xdr:from>
    <xdr:to>
      <xdr:col>55</xdr:col>
      <xdr:colOff>0</xdr:colOff>
      <xdr:row>39</xdr:row>
      <xdr:rowOff>93557</xdr:rowOff>
    </xdr:to>
    <xdr:cxnSp macro="">
      <xdr:nvCxnSpPr>
        <xdr:cNvPr id="135" name="直線コネクタ 134">
          <a:extLst>
            <a:ext uri="{FF2B5EF4-FFF2-40B4-BE49-F238E27FC236}">
              <a16:creationId xmlns:a16="http://schemas.microsoft.com/office/drawing/2014/main" id="{5E21D13E-AB0D-474D-A3EB-4E9E5A2E05B7}"/>
            </a:ext>
          </a:extLst>
        </xdr:cNvPr>
        <xdr:cNvCxnSpPr/>
      </xdr:nvCxnSpPr>
      <xdr:spPr>
        <a:xfrm flipV="1">
          <a:off x="8686800" y="6529239"/>
          <a:ext cx="742950" cy="9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53404</xdr:rowOff>
    </xdr:from>
    <xdr:to>
      <xdr:col>46</xdr:col>
      <xdr:colOff>38100</xdr:colOff>
      <xdr:row>39</xdr:row>
      <xdr:rowOff>155004</xdr:rowOff>
    </xdr:to>
    <xdr:sp macro="" textlink="">
      <xdr:nvSpPr>
        <xdr:cNvPr id="136" name="楕円 135">
          <a:extLst>
            <a:ext uri="{FF2B5EF4-FFF2-40B4-BE49-F238E27FC236}">
              <a16:creationId xmlns:a16="http://schemas.microsoft.com/office/drawing/2014/main" id="{54BD5EE3-A800-4AEC-A6D3-F5CB3E00D643}"/>
            </a:ext>
          </a:extLst>
        </xdr:cNvPr>
        <xdr:cNvSpPr/>
      </xdr:nvSpPr>
      <xdr:spPr>
        <a:xfrm>
          <a:off x="7842250" y="649865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93557</xdr:rowOff>
    </xdr:from>
    <xdr:to>
      <xdr:col>50</xdr:col>
      <xdr:colOff>114300</xdr:colOff>
      <xdr:row>39</xdr:row>
      <xdr:rowOff>104204</xdr:rowOff>
    </xdr:to>
    <xdr:cxnSp macro="">
      <xdr:nvCxnSpPr>
        <xdr:cNvPr id="137" name="直線コネクタ 136">
          <a:extLst>
            <a:ext uri="{FF2B5EF4-FFF2-40B4-BE49-F238E27FC236}">
              <a16:creationId xmlns:a16="http://schemas.microsoft.com/office/drawing/2014/main" id="{47892D3B-A484-4327-AE69-AA69E6F0EB14}"/>
            </a:ext>
          </a:extLst>
        </xdr:cNvPr>
        <xdr:cNvCxnSpPr/>
      </xdr:nvCxnSpPr>
      <xdr:spPr>
        <a:xfrm flipV="1">
          <a:off x="7886700" y="6538807"/>
          <a:ext cx="800100" cy="10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72427</xdr:rowOff>
    </xdr:from>
    <xdr:to>
      <xdr:col>41</xdr:col>
      <xdr:colOff>101600</xdr:colOff>
      <xdr:row>40</xdr:row>
      <xdr:rowOff>2577</xdr:rowOff>
    </xdr:to>
    <xdr:sp macro="" textlink="">
      <xdr:nvSpPr>
        <xdr:cNvPr id="138" name="楕円 137">
          <a:extLst>
            <a:ext uri="{FF2B5EF4-FFF2-40B4-BE49-F238E27FC236}">
              <a16:creationId xmlns:a16="http://schemas.microsoft.com/office/drawing/2014/main" id="{9AF804C8-E28A-4D53-8F0C-A8A143A6177B}"/>
            </a:ext>
          </a:extLst>
        </xdr:cNvPr>
        <xdr:cNvSpPr/>
      </xdr:nvSpPr>
      <xdr:spPr>
        <a:xfrm>
          <a:off x="7029450" y="651767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104204</xdr:rowOff>
    </xdr:from>
    <xdr:to>
      <xdr:col>45</xdr:col>
      <xdr:colOff>177800</xdr:colOff>
      <xdr:row>39</xdr:row>
      <xdr:rowOff>123227</xdr:rowOff>
    </xdr:to>
    <xdr:cxnSp macro="">
      <xdr:nvCxnSpPr>
        <xdr:cNvPr id="139" name="直線コネクタ 138">
          <a:extLst>
            <a:ext uri="{FF2B5EF4-FFF2-40B4-BE49-F238E27FC236}">
              <a16:creationId xmlns:a16="http://schemas.microsoft.com/office/drawing/2014/main" id="{107F32CC-6179-4CDF-A10E-EE170162C6A0}"/>
            </a:ext>
          </a:extLst>
        </xdr:cNvPr>
        <xdr:cNvCxnSpPr/>
      </xdr:nvCxnSpPr>
      <xdr:spPr>
        <a:xfrm flipV="1">
          <a:off x="7080250" y="6549454"/>
          <a:ext cx="806450" cy="19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83465</xdr:rowOff>
    </xdr:from>
    <xdr:to>
      <xdr:col>36</xdr:col>
      <xdr:colOff>165100</xdr:colOff>
      <xdr:row>40</xdr:row>
      <xdr:rowOff>13615</xdr:rowOff>
    </xdr:to>
    <xdr:sp macro="" textlink="">
      <xdr:nvSpPr>
        <xdr:cNvPr id="140" name="楕円 139">
          <a:extLst>
            <a:ext uri="{FF2B5EF4-FFF2-40B4-BE49-F238E27FC236}">
              <a16:creationId xmlns:a16="http://schemas.microsoft.com/office/drawing/2014/main" id="{E3DE0541-7668-4346-82DA-3D7E1FC4C8F4}"/>
            </a:ext>
          </a:extLst>
        </xdr:cNvPr>
        <xdr:cNvSpPr/>
      </xdr:nvSpPr>
      <xdr:spPr>
        <a:xfrm>
          <a:off x="6235700" y="65287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123227</xdr:rowOff>
    </xdr:from>
    <xdr:to>
      <xdr:col>41</xdr:col>
      <xdr:colOff>50800</xdr:colOff>
      <xdr:row>39</xdr:row>
      <xdr:rowOff>134265</xdr:rowOff>
    </xdr:to>
    <xdr:cxnSp macro="">
      <xdr:nvCxnSpPr>
        <xdr:cNvPr id="141" name="直線コネクタ 140">
          <a:extLst>
            <a:ext uri="{FF2B5EF4-FFF2-40B4-BE49-F238E27FC236}">
              <a16:creationId xmlns:a16="http://schemas.microsoft.com/office/drawing/2014/main" id="{72D25441-13A0-443C-A0F6-DDEFF88F4C42}"/>
            </a:ext>
          </a:extLst>
        </xdr:cNvPr>
        <xdr:cNvCxnSpPr/>
      </xdr:nvCxnSpPr>
      <xdr:spPr>
        <a:xfrm flipV="1">
          <a:off x="6286500" y="6568477"/>
          <a:ext cx="793750" cy="11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92974</xdr:rowOff>
    </xdr:from>
    <xdr:ext cx="534377" cy="259045"/>
    <xdr:sp macro="" textlink="">
      <xdr:nvSpPr>
        <xdr:cNvPr id="142" name="n_1aveValue【道路】&#10;一人当たり延長">
          <a:extLst>
            <a:ext uri="{FF2B5EF4-FFF2-40B4-BE49-F238E27FC236}">
              <a16:creationId xmlns:a16="http://schemas.microsoft.com/office/drawing/2014/main" id="{E0B28AF2-23F0-4F9C-A5C0-8BFFAC85170A}"/>
            </a:ext>
          </a:extLst>
        </xdr:cNvPr>
        <xdr:cNvSpPr txBox="1"/>
      </xdr:nvSpPr>
      <xdr:spPr>
        <a:xfrm>
          <a:off x="8425961" y="6208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93725</xdr:rowOff>
    </xdr:from>
    <xdr:ext cx="534377" cy="259045"/>
    <xdr:sp macro="" textlink="">
      <xdr:nvSpPr>
        <xdr:cNvPr id="143" name="n_2aveValue【道路】&#10;一人当たり延長">
          <a:extLst>
            <a:ext uri="{FF2B5EF4-FFF2-40B4-BE49-F238E27FC236}">
              <a16:creationId xmlns:a16="http://schemas.microsoft.com/office/drawing/2014/main" id="{13CDDC1E-9B01-4BAC-9BD6-B2039B79CBD6}"/>
            </a:ext>
          </a:extLst>
        </xdr:cNvPr>
        <xdr:cNvSpPr txBox="1"/>
      </xdr:nvSpPr>
      <xdr:spPr>
        <a:xfrm>
          <a:off x="7644911" y="6208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107751</xdr:rowOff>
    </xdr:from>
    <xdr:ext cx="534377" cy="259045"/>
    <xdr:sp macro="" textlink="">
      <xdr:nvSpPr>
        <xdr:cNvPr id="144" name="n_3aveValue【道路】&#10;一人当たり延長">
          <a:extLst>
            <a:ext uri="{FF2B5EF4-FFF2-40B4-BE49-F238E27FC236}">
              <a16:creationId xmlns:a16="http://schemas.microsoft.com/office/drawing/2014/main" id="{53B6FAC7-4731-409C-BCE8-C23AF8CEB003}"/>
            </a:ext>
          </a:extLst>
        </xdr:cNvPr>
        <xdr:cNvSpPr txBox="1"/>
      </xdr:nvSpPr>
      <xdr:spPr>
        <a:xfrm>
          <a:off x="6851161" y="6222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120112</xdr:rowOff>
    </xdr:from>
    <xdr:ext cx="534377" cy="259045"/>
    <xdr:sp macro="" textlink="">
      <xdr:nvSpPr>
        <xdr:cNvPr id="145" name="n_4aveValue【道路】&#10;一人当たり延長">
          <a:extLst>
            <a:ext uri="{FF2B5EF4-FFF2-40B4-BE49-F238E27FC236}">
              <a16:creationId xmlns:a16="http://schemas.microsoft.com/office/drawing/2014/main" id="{3D97F1DC-32D6-4E49-AD31-F62FE232A0AA}"/>
            </a:ext>
          </a:extLst>
        </xdr:cNvPr>
        <xdr:cNvSpPr txBox="1"/>
      </xdr:nvSpPr>
      <xdr:spPr>
        <a:xfrm>
          <a:off x="6038361" y="6235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135484</xdr:rowOff>
    </xdr:from>
    <xdr:ext cx="534377" cy="259045"/>
    <xdr:sp macro="" textlink="">
      <xdr:nvSpPr>
        <xdr:cNvPr id="146" name="n_1mainValue【道路】&#10;一人当たり延長">
          <a:extLst>
            <a:ext uri="{FF2B5EF4-FFF2-40B4-BE49-F238E27FC236}">
              <a16:creationId xmlns:a16="http://schemas.microsoft.com/office/drawing/2014/main" id="{B30E34C6-CADC-48B2-908F-A3417FB9F270}"/>
            </a:ext>
          </a:extLst>
        </xdr:cNvPr>
        <xdr:cNvSpPr txBox="1"/>
      </xdr:nvSpPr>
      <xdr:spPr>
        <a:xfrm>
          <a:off x="8425961" y="658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146131</xdr:rowOff>
    </xdr:from>
    <xdr:ext cx="534377" cy="259045"/>
    <xdr:sp macro="" textlink="">
      <xdr:nvSpPr>
        <xdr:cNvPr id="147" name="n_2mainValue【道路】&#10;一人当たり延長">
          <a:extLst>
            <a:ext uri="{FF2B5EF4-FFF2-40B4-BE49-F238E27FC236}">
              <a16:creationId xmlns:a16="http://schemas.microsoft.com/office/drawing/2014/main" id="{29BB1779-A872-4831-9C61-C5B58EB5DA36}"/>
            </a:ext>
          </a:extLst>
        </xdr:cNvPr>
        <xdr:cNvSpPr txBox="1"/>
      </xdr:nvSpPr>
      <xdr:spPr>
        <a:xfrm>
          <a:off x="7644911" y="6591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165154</xdr:rowOff>
    </xdr:from>
    <xdr:ext cx="534377" cy="259045"/>
    <xdr:sp macro="" textlink="">
      <xdr:nvSpPr>
        <xdr:cNvPr id="148" name="n_3mainValue【道路】&#10;一人当たり延長">
          <a:extLst>
            <a:ext uri="{FF2B5EF4-FFF2-40B4-BE49-F238E27FC236}">
              <a16:creationId xmlns:a16="http://schemas.microsoft.com/office/drawing/2014/main" id="{58E83084-D24F-4A2A-AB41-0A808B13FC19}"/>
            </a:ext>
          </a:extLst>
        </xdr:cNvPr>
        <xdr:cNvSpPr txBox="1"/>
      </xdr:nvSpPr>
      <xdr:spPr>
        <a:xfrm>
          <a:off x="6851161" y="661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4742</xdr:rowOff>
    </xdr:from>
    <xdr:ext cx="534377" cy="259045"/>
    <xdr:sp macro="" textlink="">
      <xdr:nvSpPr>
        <xdr:cNvPr id="149" name="n_4mainValue【道路】&#10;一人当たり延長">
          <a:extLst>
            <a:ext uri="{FF2B5EF4-FFF2-40B4-BE49-F238E27FC236}">
              <a16:creationId xmlns:a16="http://schemas.microsoft.com/office/drawing/2014/main" id="{A50C3946-F273-4DB2-BE78-CEA199A3AD68}"/>
            </a:ext>
          </a:extLst>
        </xdr:cNvPr>
        <xdr:cNvSpPr txBox="1"/>
      </xdr:nvSpPr>
      <xdr:spPr>
        <a:xfrm>
          <a:off x="6038361" y="6615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E398BD6E-771A-4EC3-9C43-738CB6B341A2}"/>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F961C5C2-C950-4E66-8A33-EAB844CC7A53}"/>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E521587F-7E19-49C7-9F9F-7CB48D6AC68E}"/>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E35FCA07-F3F7-4F1F-8686-59448AB1614F}"/>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26939FC4-16A3-4753-BAEA-B07B622C9102}"/>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5A70D121-5113-49CF-8EEE-81857EBEC5AD}"/>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3E9A663E-38B3-4E88-8E64-7C087156DF54}"/>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88CDB460-B224-4781-B088-284CCB536DB3}"/>
            </a:ext>
          </a:extLst>
        </xdr:cNvPr>
        <xdr:cNvSpPr/>
      </xdr:nvSpPr>
      <xdr:spPr>
        <a:xfrm>
          <a:off x="685800" y="88138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8" name="正方形/長方形 157">
          <a:extLst>
            <a:ext uri="{FF2B5EF4-FFF2-40B4-BE49-F238E27FC236}">
              <a16:creationId xmlns:a16="http://schemas.microsoft.com/office/drawing/2014/main" id="{E7833DDF-6745-46A9-8D1F-46ED0696D12B}"/>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9" name="正方形/長方形 158">
          <a:extLst>
            <a:ext uri="{FF2B5EF4-FFF2-40B4-BE49-F238E27FC236}">
              <a16:creationId xmlns:a16="http://schemas.microsoft.com/office/drawing/2014/main" id="{4C23C838-E0E7-4CD8-87EC-02D3322BFA1A}"/>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60" name="正方形/長方形 159">
          <a:extLst>
            <a:ext uri="{FF2B5EF4-FFF2-40B4-BE49-F238E27FC236}">
              <a16:creationId xmlns:a16="http://schemas.microsoft.com/office/drawing/2014/main" id="{3243F6D3-B2BA-4DE0-B5A2-25C11EB086BB}"/>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61" name="正方形/長方形 160">
          <a:extLst>
            <a:ext uri="{FF2B5EF4-FFF2-40B4-BE49-F238E27FC236}">
              <a16:creationId xmlns:a16="http://schemas.microsoft.com/office/drawing/2014/main" id="{7002BE16-C9FF-46CB-BFD0-654C77B359B9}"/>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62" name="正方形/長方形 161">
          <a:extLst>
            <a:ext uri="{FF2B5EF4-FFF2-40B4-BE49-F238E27FC236}">
              <a16:creationId xmlns:a16="http://schemas.microsoft.com/office/drawing/2014/main" id="{00BDF1B7-269F-428C-A9BD-34EA181BC13E}"/>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3" name="正方形/長方形 162">
          <a:extLst>
            <a:ext uri="{FF2B5EF4-FFF2-40B4-BE49-F238E27FC236}">
              <a16:creationId xmlns:a16="http://schemas.microsoft.com/office/drawing/2014/main" id="{1A48E63A-5745-433E-A2E6-528A7764114A}"/>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4" name="正方形/長方形 163">
          <a:extLst>
            <a:ext uri="{FF2B5EF4-FFF2-40B4-BE49-F238E27FC236}">
              <a16:creationId xmlns:a16="http://schemas.microsoft.com/office/drawing/2014/main" id="{645C474A-2DCF-46AC-8447-F6259ED5F3B4}"/>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5" name="正方形/長方形 164">
          <a:extLst>
            <a:ext uri="{FF2B5EF4-FFF2-40B4-BE49-F238E27FC236}">
              <a16:creationId xmlns:a16="http://schemas.microsoft.com/office/drawing/2014/main" id="{0D212B6A-47DC-4653-8991-184CEA10AF25}"/>
            </a:ext>
          </a:extLst>
        </xdr:cNvPr>
        <xdr:cNvSpPr/>
      </xdr:nvSpPr>
      <xdr:spPr>
        <a:xfrm>
          <a:off x="5956300" y="88138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44B45504-1055-4EE5-9C97-5E6EFC04C8CE}"/>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79CA0CEB-1C84-436F-A826-D6DBA2575A6F}"/>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255E63EA-3FDC-4999-8D20-B83346823B70}"/>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B6A93F24-CB3B-4834-AC3E-9E9CF775C307}"/>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BA992B25-E16C-4F22-93C3-357EAE8BEA57}"/>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9A856DA2-4220-4701-9006-07B54D8867BA}"/>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345F3EF3-6777-4AC6-AEBF-E3FF53DE3773}"/>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4E438B37-1EA0-4A77-98BD-11B4E67FB6F0}"/>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4" name="テキスト ボックス 173">
          <a:extLst>
            <a:ext uri="{FF2B5EF4-FFF2-40B4-BE49-F238E27FC236}">
              <a16:creationId xmlns:a16="http://schemas.microsoft.com/office/drawing/2014/main" id="{2CFE1C24-77C3-4554-BDCE-971E0F7A8BF4}"/>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5" name="直線コネクタ 174">
          <a:extLst>
            <a:ext uri="{FF2B5EF4-FFF2-40B4-BE49-F238E27FC236}">
              <a16:creationId xmlns:a16="http://schemas.microsoft.com/office/drawing/2014/main" id="{ED9913CF-8AF1-4DC4-BF98-700AA1ECA10F}"/>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6" name="テキスト ボックス 175">
          <a:extLst>
            <a:ext uri="{FF2B5EF4-FFF2-40B4-BE49-F238E27FC236}">
              <a16:creationId xmlns:a16="http://schemas.microsoft.com/office/drawing/2014/main" id="{0C4DC182-6901-4684-A6CF-6D3600D7932A}"/>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7" name="直線コネクタ 176">
          <a:extLst>
            <a:ext uri="{FF2B5EF4-FFF2-40B4-BE49-F238E27FC236}">
              <a16:creationId xmlns:a16="http://schemas.microsoft.com/office/drawing/2014/main" id="{C7C9D382-9CE3-4B5C-AE85-C54AAF4821A1}"/>
            </a:ext>
          </a:extLst>
        </xdr:cNvPr>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8" name="テキスト ボックス 177">
          <a:extLst>
            <a:ext uri="{FF2B5EF4-FFF2-40B4-BE49-F238E27FC236}">
              <a16:creationId xmlns:a16="http://schemas.microsoft.com/office/drawing/2014/main" id="{0BE68551-64CA-476F-AA07-3ACDFAA42B84}"/>
            </a:ext>
          </a:extLst>
        </xdr:cNvPr>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9" name="直線コネクタ 178">
          <a:extLst>
            <a:ext uri="{FF2B5EF4-FFF2-40B4-BE49-F238E27FC236}">
              <a16:creationId xmlns:a16="http://schemas.microsoft.com/office/drawing/2014/main" id="{210EBAE6-EE96-46D1-97DC-50DAE90C16CF}"/>
            </a:ext>
          </a:extLst>
        </xdr:cNvPr>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80" name="テキスト ボックス 179">
          <a:extLst>
            <a:ext uri="{FF2B5EF4-FFF2-40B4-BE49-F238E27FC236}">
              <a16:creationId xmlns:a16="http://schemas.microsoft.com/office/drawing/2014/main" id="{1B0FABA2-32FE-46CA-A504-4146E4F3F43A}"/>
            </a:ext>
          </a:extLst>
        </xdr:cNvPr>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81" name="直線コネクタ 180">
          <a:extLst>
            <a:ext uri="{FF2B5EF4-FFF2-40B4-BE49-F238E27FC236}">
              <a16:creationId xmlns:a16="http://schemas.microsoft.com/office/drawing/2014/main" id="{C73E6589-16C7-4093-B4B3-B52BC30EA11D}"/>
            </a:ext>
          </a:extLst>
        </xdr:cNvPr>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82" name="テキスト ボックス 181">
          <a:extLst>
            <a:ext uri="{FF2B5EF4-FFF2-40B4-BE49-F238E27FC236}">
              <a16:creationId xmlns:a16="http://schemas.microsoft.com/office/drawing/2014/main" id="{CBDDE6EC-FD94-4E89-A3A2-0272E09D5713}"/>
            </a:ext>
          </a:extLst>
        </xdr:cNvPr>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3" name="直線コネクタ 182">
          <a:extLst>
            <a:ext uri="{FF2B5EF4-FFF2-40B4-BE49-F238E27FC236}">
              <a16:creationId xmlns:a16="http://schemas.microsoft.com/office/drawing/2014/main" id="{94E57503-A777-4D82-B2CD-A1FE5A12A149}"/>
            </a:ext>
          </a:extLst>
        </xdr:cNvPr>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4" name="テキスト ボックス 183">
          <a:extLst>
            <a:ext uri="{FF2B5EF4-FFF2-40B4-BE49-F238E27FC236}">
              <a16:creationId xmlns:a16="http://schemas.microsoft.com/office/drawing/2014/main" id="{CCB85D11-F584-4FD8-BC0F-238501921924}"/>
            </a:ext>
          </a:extLst>
        </xdr:cNvPr>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5" name="直線コネクタ 184">
          <a:extLst>
            <a:ext uri="{FF2B5EF4-FFF2-40B4-BE49-F238E27FC236}">
              <a16:creationId xmlns:a16="http://schemas.microsoft.com/office/drawing/2014/main" id="{0FE283A1-D083-46EF-B2F4-A7CDD168A176}"/>
            </a:ext>
          </a:extLst>
        </xdr:cNvPr>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6" name="テキスト ボックス 185">
          <a:extLst>
            <a:ext uri="{FF2B5EF4-FFF2-40B4-BE49-F238E27FC236}">
              <a16:creationId xmlns:a16="http://schemas.microsoft.com/office/drawing/2014/main" id="{6F285978-1AC2-4904-BBD2-E7CDA3A5F4D4}"/>
            </a:ext>
          </a:extLst>
        </xdr:cNvPr>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7" name="直線コネクタ 186">
          <a:extLst>
            <a:ext uri="{FF2B5EF4-FFF2-40B4-BE49-F238E27FC236}">
              <a16:creationId xmlns:a16="http://schemas.microsoft.com/office/drawing/2014/main" id="{CAEEB41A-63BF-4F22-BD3E-67D4F1B31512}"/>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8" name="テキスト ボックス 187">
          <a:extLst>
            <a:ext uri="{FF2B5EF4-FFF2-40B4-BE49-F238E27FC236}">
              <a16:creationId xmlns:a16="http://schemas.microsoft.com/office/drawing/2014/main" id="{4C5CC611-DC51-410E-98F0-3D797B237A72}"/>
            </a:ext>
          </a:extLst>
        </xdr:cNvPr>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9" name="【公営住宅】&#10;有形固定資産減価償却率グラフ枠">
          <a:extLst>
            <a:ext uri="{FF2B5EF4-FFF2-40B4-BE49-F238E27FC236}">
              <a16:creationId xmlns:a16="http://schemas.microsoft.com/office/drawing/2014/main" id="{E564C4FD-CEB0-4471-BFE2-BDFEA2B34260}"/>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190" name="直線コネクタ 189">
          <a:extLst>
            <a:ext uri="{FF2B5EF4-FFF2-40B4-BE49-F238E27FC236}">
              <a16:creationId xmlns:a16="http://schemas.microsoft.com/office/drawing/2014/main" id="{FC192601-0784-48F1-A155-E78091E314BF}"/>
            </a:ext>
          </a:extLst>
        </xdr:cNvPr>
        <xdr:cNvCxnSpPr/>
      </xdr:nvCxnSpPr>
      <xdr:spPr>
        <a:xfrm flipV="1">
          <a:off x="4177665" y="12884786"/>
          <a:ext cx="0" cy="1434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91" name="【公営住宅】&#10;有形固定資産減価償却率最小値テキスト">
          <a:extLst>
            <a:ext uri="{FF2B5EF4-FFF2-40B4-BE49-F238E27FC236}">
              <a16:creationId xmlns:a16="http://schemas.microsoft.com/office/drawing/2014/main" id="{A4D2175D-30ED-4C2A-A554-BCCF8E983B2A}"/>
            </a:ext>
          </a:extLst>
        </xdr:cNvPr>
        <xdr:cNvSpPr txBox="1"/>
      </xdr:nvSpPr>
      <xdr:spPr>
        <a:xfrm>
          <a:off x="421640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92" name="直線コネクタ 191">
          <a:extLst>
            <a:ext uri="{FF2B5EF4-FFF2-40B4-BE49-F238E27FC236}">
              <a16:creationId xmlns:a16="http://schemas.microsoft.com/office/drawing/2014/main" id="{2F916FF1-3EE0-4FD2-BC7D-63223B56C253}"/>
            </a:ext>
          </a:extLst>
        </xdr:cNvPr>
        <xdr:cNvCxnSpPr/>
      </xdr:nvCxnSpPr>
      <xdr:spPr>
        <a:xfrm>
          <a:off x="41084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193" name="【公営住宅】&#10;有形固定資産減価償却率最大値テキスト">
          <a:extLst>
            <a:ext uri="{FF2B5EF4-FFF2-40B4-BE49-F238E27FC236}">
              <a16:creationId xmlns:a16="http://schemas.microsoft.com/office/drawing/2014/main" id="{079F75E5-A405-4C6F-860C-20752F8E1E42}"/>
            </a:ext>
          </a:extLst>
        </xdr:cNvPr>
        <xdr:cNvSpPr txBox="1"/>
      </xdr:nvSpPr>
      <xdr:spPr>
        <a:xfrm>
          <a:off x="4216400" y="12666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194" name="直線コネクタ 193">
          <a:extLst>
            <a:ext uri="{FF2B5EF4-FFF2-40B4-BE49-F238E27FC236}">
              <a16:creationId xmlns:a16="http://schemas.microsoft.com/office/drawing/2014/main" id="{AEB778CC-528D-40E1-9877-3BBDDF1E0DD3}"/>
            </a:ext>
          </a:extLst>
        </xdr:cNvPr>
        <xdr:cNvCxnSpPr/>
      </xdr:nvCxnSpPr>
      <xdr:spPr>
        <a:xfrm>
          <a:off x="4108450" y="128847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132097</xdr:rowOff>
    </xdr:from>
    <xdr:ext cx="405111" cy="259045"/>
    <xdr:sp macro="" textlink="">
      <xdr:nvSpPr>
        <xdr:cNvPr id="195" name="【公営住宅】&#10;有形固定資産減価償却率平均値テキスト">
          <a:extLst>
            <a:ext uri="{FF2B5EF4-FFF2-40B4-BE49-F238E27FC236}">
              <a16:creationId xmlns:a16="http://schemas.microsoft.com/office/drawing/2014/main" id="{E6AE2111-0DE5-47B5-B69E-008B84DD5E0F}"/>
            </a:ext>
          </a:extLst>
        </xdr:cNvPr>
        <xdr:cNvSpPr txBox="1"/>
      </xdr:nvSpPr>
      <xdr:spPr>
        <a:xfrm>
          <a:off x="4216400" y="13511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196" name="フローチャート: 判断 195">
          <a:extLst>
            <a:ext uri="{FF2B5EF4-FFF2-40B4-BE49-F238E27FC236}">
              <a16:creationId xmlns:a16="http://schemas.microsoft.com/office/drawing/2014/main" id="{5E4D37E7-4182-4E21-957C-781F93F05899}"/>
            </a:ext>
          </a:extLst>
        </xdr:cNvPr>
        <xdr:cNvSpPr/>
      </xdr:nvSpPr>
      <xdr:spPr>
        <a:xfrm>
          <a:off x="4127500" y="136537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197" name="フローチャート: 判断 196">
          <a:extLst>
            <a:ext uri="{FF2B5EF4-FFF2-40B4-BE49-F238E27FC236}">
              <a16:creationId xmlns:a16="http://schemas.microsoft.com/office/drawing/2014/main" id="{900DACC8-E0E1-4E2C-941F-04D059EFF314}"/>
            </a:ext>
          </a:extLst>
        </xdr:cNvPr>
        <xdr:cNvSpPr/>
      </xdr:nvSpPr>
      <xdr:spPr>
        <a:xfrm>
          <a:off x="3384550" y="136461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198" name="フローチャート: 判断 197">
          <a:extLst>
            <a:ext uri="{FF2B5EF4-FFF2-40B4-BE49-F238E27FC236}">
              <a16:creationId xmlns:a16="http://schemas.microsoft.com/office/drawing/2014/main" id="{75297AF7-4D52-4A21-86AC-97A6C11EE846}"/>
            </a:ext>
          </a:extLst>
        </xdr:cNvPr>
        <xdr:cNvSpPr/>
      </xdr:nvSpPr>
      <xdr:spPr>
        <a:xfrm>
          <a:off x="2571750" y="136347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199" name="フローチャート: 判断 198">
          <a:extLst>
            <a:ext uri="{FF2B5EF4-FFF2-40B4-BE49-F238E27FC236}">
              <a16:creationId xmlns:a16="http://schemas.microsoft.com/office/drawing/2014/main" id="{D78BE0F8-25F8-46C3-98DF-33A38D659B9E}"/>
            </a:ext>
          </a:extLst>
        </xdr:cNvPr>
        <xdr:cNvSpPr/>
      </xdr:nvSpPr>
      <xdr:spPr>
        <a:xfrm>
          <a:off x="1778000" y="136213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00" name="フローチャート: 判断 199">
          <a:extLst>
            <a:ext uri="{FF2B5EF4-FFF2-40B4-BE49-F238E27FC236}">
              <a16:creationId xmlns:a16="http://schemas.microsoft.com/office/drawing/2014/main" id="{F7D8F115-C450-45C8-AC38-C5C93F0578EB}"/>
            </a:ext>
          </a:extLst>
        </xdr:cNvPr>
        <xdr:cNvSpPr/>
      </xdr:nvSpPr>
      <xdr:spPr>
        <a:xfrm>
          <a:off x="984250" y="136347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56CF8A92-01F6-45FF-8607-4F14FC56902E}"/>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EF2ED538-B327-4DBF-86AB-72103E5436D8}"/>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58242EC6-76D7-4638-8982-32D188C4CDAE}"/>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CA485995-CD6E-4B20-9AE4-3E2FD4670530}"/>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16AAE6AF-B381-46E3-B412-043A69DB41D8}"/>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99695</xdr:rowOff>
    </xdr:from>
    <xdr:to>
      <xdr:col>24</xdr:col>
      <xdr:colOff>114300</xdr:colOff>
      <xdr:row>86</xdr:row>
      <xdr:rowOff>29845</xdr:rowOff>
    </xdr:to>
    <xdr:sp macro="" textlink="">
      <xdr:nvSpPr>
        <xdr:cNvPr id="206" name="楕円 205">
          <a:extLst>
            <a:ext uri="{FF2B5EF4-FFF2-40B4-BE49-F238E27FC236}">
              <a16:creationId xmlns:a16="http://schemas.microsoft.com/office/drawing/2014/main" id="{976109A9-6AAA-46C7-AE73-FACCA12C7E5C}"/>
            </a:ext>
          </a:extLst>
        </xdr:cNvPr>
        <xdr:cNvSpPr/>
      </xdr:nvSpPr>
      <xdr:spPr>
        <a:xfrm>
          <a:off x="4127500" y="141395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78122</xdr:rowOff>
    </xdr:from>
    <xdr:ext cx="405111" cy="259045"/>
    <xdr:sp macro="" textlink="">
      <xdr:nvSpPr>
        <xdr:cNvPr id="207" name="【公営住宅】&#10;有形固定資産減価償却率該当値テキスト">
          <a:extLst>
            <a:ext uri="{FF2B5EF4-FFF2-40B4-BE49-F238E27FC236}">
              <a16:creationId xmlns:a16="http://schemas.microsoft.com/office/drawing/2014/main" id="{FD6061BF-3AC9-4158-9769-1FAC007BC39D}"/>
            </a:ext>
          </a:extLst>
        </xdr:cNvPr>
        <xdr:cNvSpPr txBox="1"/>
      </xdr:nvSpPr>
      <xdr:spPr>
        <a:xfrm>
          <a:off x="4216400" y="1411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84455</xdr:rowOff>
    </xdr:from>
    <xdr:to>
      <xdr:col>20</xdr:col>
      <xdr:colOff>38100</xdr:colOff>
      <xdr:row>86</xdr:row>
      <xdr:rowOff>14605</xdr:rowOff>
    </xdr:to>
    <xdr:sp macro="" textlink="">
      <xdr:nvSpPr>
        <xdr:cNvPr id="208" name="楕円 207">
          <a:extLst>
            <a:ext uri="{FF2B5EF4-FFF2-40B4-BE49-F238E27FC236}">
              <a16:creationId xmlns:a16="http://schemas.microsoft.com/office/drawing/2014/main" id="{FD7F893C-CA8E-4917-9E5A-9C311FCA0EC0}"/>
            </a:ext>
          </a:extLst>
        </xdr:cNvPr>
        <xdr:cNvSpPr/>
      </xdr:nvSpPr>
      <xdr:spPr>
        <a:xfrm>
          <a:off x="3384550" y="1412430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135255</xdr:rowOff>
    </xdr:from>
    <xdr:to>
      <xdr:col>24</xdr:col>
      <xdr:colOff>63500</xdr:colOff>
      <xdr:row>85</xdr:row>
      <xdr:rowOff>150495</xdr:rowOff>
    </xdr:to>
    <xdr:cxnSp macro="">
      <xdr:nvCxnSpPr>
        <xdr:cNvPr id="209" name="直線コネクタ 208">
          <a:extLst>
            <a:ext uri="{FF2B5EF4-FFF2-40B4-BE49-F238E27FC236}">
              <a16:creationId xmlns:a16="http://schemas.microsoft.com/office/drawing/2014/main" id="{F67C4695-1619-4D91-80A7-2F451D6F8A92}"/>
            </a:ext>
          </a:extLst>
        </xdr:cNvPr>
        <xdr:cNvCxnSpPr/>
      </xdr:nvCxnSpPr>
      <xdr:spPr>
        <a:xfrm>
          <a:off x="3429000" y="14175105"/>
          <a:ext cx="7493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65405</xdr:rowOff>
    </xdr:from>
    <xdr:to>
      <xdr:col>15</xdr:col>
      <xdr:colOff>101600</xdr:colOff>
      <xdr:row>85</xdr:row>
      <xdr:rowOff>167005</xdr:rowOff>
    </xdr:to>
    <xdr:sp macro="" textlink="">
      <xdr:nvSpPr>
        <xdr:cNvPr id="210" name="楕円 209">
          <a:extLst>
            <a:ext uri="{FF2B5EF4-FFF2-40B4-BE49-F238E27FC236}">
              <a16:creationId xmlns:a16="http://schemas.microsoft.com/office/drawing/2014/main" id="{DC891A30-565A-4099-A858-A2393A11197A}"/>
            </a:ext>
          </a:extLst>
        </xdr:cNvPr>
        <xdr:cNvSpPr/>
      </xdr:nvSpPr>
      <xdr:spPr>
        <a:xfrm>
          <a:off x="2571750" y="1410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116205</xdr:rowOff>
    </xdr:from>
    <xdr:to>
      <xdr:col>19</xdr:col>
      <xdr:colOff>177800</xdr:colOff>
      <xdr:row>85</xdr:row>
      <xdr:rowOff>135255</xdr:rowOff>
    </xdr:to>
    <xdr:cxnSp macro="">
      <xdr:nvCxnSpPr>
        <xdr:cNvPr id="211" name="直線コネクタ 210">
          <a:extLst>
            <a:ext uri="{FF2B5EF4-FFF2-40B4-BE49-F238E27FC236}">
              <a16:creationId xmlns:a16="http://schemas.microsoft.com/office/drawing/2014/main" id="{D516C667-926B-4FC7-87D3-47BBC03588BA}"/>
            </a:ext>
          </a:extLst>
        </xdr:cNvPr>
        <xdr:cNvCxnSpPr/>
      </xdr:nvCxnSpPr>
      <xdr:spPr>
        <a:xfrm>
          <a:off x="2622550" y="14156055"/>
          <a:ext cx="8064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34925</xdr:rowOff>
    </xdr:from>
    <xdr:to>
      <xdr:col>10</xdr:col>
      <xdr:colOff>165100</xdr:colOff>
      <xdr:row>85</xdr:row>
      <xdr:rowOff>136525</xdr:rowOff>
    </xdr:to>
    <xdr:sp macro="" textlink="">
      <xdr:nvSpPr>
        <xdr:cNvPr id="212" name="楕円 211">
          <a:extLst>
            <a:ext uri="{FF2B5EF4-FFF2-40B4-BE49-F238E27FC236}">
              <a16:creationId xmlns:a16="http://schemas.microsoft.com/office/drawing/2014/main" id="{F2FE89DE-B7DC-4E45-8D77-F61CC4185BC6}"/>
            </a:ext>
          </a:extLst>
        </xdr:cNvPr>
        <xdr:cNvSpPr/>
      </xdr:nvSpPr>
      <xdr:spPr>
        <a:xfrm>
          <a:off x="1778000" y="1407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85725</xdr:rowOff>
    </xdr:from>
    <xdr:to>
      <xdr:col>15</xdr:col>
      <xdr:colOff>50800</xdr:colOff>
      <xdr:row>85</xdr:row>
      <xdr:rowOff>116205</xdr:rowOff>
    </xdr:to>
    <xdr:cxnSp macro="">
      <xdr:nvCxnSpPr>
        <xdr:cNvPr id="213" name="直線コネクタ 212">
          <a:extLst>
            <a:ext uri="{FF2B5EF4-FFF2-40B4-BE49-F238E27FC236}">
              <a16:creationId xmlns:a16="http://schemas.microsoft.com/office/drawing/2014/main" id="{77A5CA5B-30A4-428F-B7AD-C99D153837F9}"/>
            </a:ext>
          </a:extLst>
        </xdr:cNvPr>
        <xdr:cNvCxnSpPr/>
      </xdr:nvCxnSpPr>
      <xdr:spPr>
        <a:xfrm>
          <a:off x="1828800" y="14125575"/>
          <a:ext cx="79375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6350</xdr:rowOff>
    </xdr:from>
    <xdr:to>
      <xdr:col>6</xdr:col>
      <xdr:colOff>38100</xdr:colOff>
      <xdr:row>85</xdr:row>
      <xdr:rowOff>107950</xdr:rowOff>
    </xdr:to>
    <xdr:sp macro="" textlink="">
      <xdr:nvSpPr>
        <xdr:cNvPr id="214" name="楕円 213">
          <a:extLst>
            <a:ext uri="{FF2B5EF4-FFF2-40B4-BE49-F238E27FC236}">
              <a16:creationId xmlns:a16="http://schemas.microsoft.com/office/drawing/2014/main" id="{B0FB16FF-7EB6-4B73-A893-DA881D4C3083}"/>
            </a:ext>
          </a:extLst>
        </xdr:cNvPr>
        <xdr:cNvSpPr/>
      </xdr:nvSpPr>
      <xdr:spPr>
        <a:xfrm>
          <a:off x="984250" y="14046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57150</xdr:rowOff>
    </xdr:from>
    <xdr:to>
      <xdr:col>10</xdr:col>
      <xdr:colOff>114300</xdr:colOff>
      <xdr:row>85</xdr:row>
      <xdr:rowOff>85725</xdr:rowOff>
    </xdr:to>
    <xdr:cxnSp macro="">
      <xdr:nvCxnSpPr>
        <xdr:cNvPr id="215" name="直線コネクタ 214">
          <a:extLst>
            <a:ext uri="{FF2B5EF4-FFF2-40B4-BE49-F238E27FC236}">
              <a16:creationId xmlns:a16="http://schemas.microsoft.com/office/drawing/2014/main" id="{252FB5AC-0226-49DF-990C-F261B655958B}"/>
            </a:ext>
          </a:extLst>
        </xdr:cNvPr>
        <xdr:cNvCxnSpPr/>
      </xdr:nvCxnSpPr>
      <xdr:spPr>
        <a:xfrm>
          <a:off x="1028700" y="14097000"/>
          <a:ext cx="8001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216" name="n_1aveValue【公営住宅】&#10;有形固定資産減価償却率">
          <a:extLst>
            <a:ext uri="{FF2B5EF4-FFF2-40B4-BE49-F238E27FC236}">
              <a16:creationId xmlns:a16="http://schemas.microsoft.com/office/drawing/2014/main" id="{89F49A09-6D0D-4796-BFD2-079307A7102A}"/>
            </a:ext>
          </a:extLst>
        </xdr:cNvPr>
        <xdr:cNvSpPr txBox="1"/>
      </xdr:nvSpPr>
      <xdr:spPr>
        <a:xfrm>
          <a:off x="3239144" y="13427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217" name="n_2aveValue【公営住宅】&#10;有形固定資産減価償却率">
          <a:extLst>
            <a:ext uri="{FF2B5EF4-FFF2-40B4-BE49-F238E27FC236}">
              <a16:creationId xmlns:a16="http://schemas.microsoft.com/office/drawing/2014/main" id="{653E3F9E-7743-467C-B7BA-AED4CE3C1059}"/>
            </a:ext>
          </a:extLst>
        </xdr:cNvPr>
        <xdr:cNvSpPr txBox="1"/>
      </xdr:nvSpPr>
      <xdr:spPr>
        <a:xfrm>
          <a:off x="2439044" y="13416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23513</xdr:rowOff>
    </xdr:from>
    <xdr:ext cx="405111" cy="259045"/>
    <xdr:sp macro="" textlink="">
      <xdr:nvSpPr>
        <xdr:cNvPr id="218" name="n_3aveValue【公営住宅】&#10;有形固定資産減価償却率">
          <a:extLst>
            <a:ext uri="{FF2B5EF4-FFF2-40B4-BE49-F238E27FC236}">
              <a16:creationId xmlns:a16="http://schemas.microsoft.com/office/drawing/2014/main" id="{38C66C53-BEA1-45D1-8DE4-2F3C57D53445}"/>
            </a:ext>
          </a:extLst>
        </xdr:cNvPr>
        <xdr:cNvSpPr txBox="1"/>
      </xdr:nvSpPr>
      <xdr:spPr>
        <a:xfrm>
          <a:off x="1645294" y="13402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219" name="n_4aveValue【公営住宅】&#10;有形固定資産減価償却率">
          <a:extLst>
            <a:ext uri="{FF2B5EF4-FFF2-40B4-BE49-F238E27FC236}">
              <a16:creationId xmlns:a16="http://schemas.microsoft.com/office/drawing/2014/main" id="{BC13C4B7-154C-4E27-97B1-F3E0914A4F4D}"/>
            </a:ext>
          </a:extLst>
        </xdr:cNvPr>
        <xdr:cNvSpPr txBox="1"/>
      </xdr:nvSpPr>
      <xdr:spPr>
        <a:xfrm>
          <a:off x="851544" y="13416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5732</xdr:rowOff>
    </xdr:from>
    <xdr:ext cx="405111" cy="259045"/>
    <xdr:sp macro="" textlink="">
      <xdr:nvSpPr>
        <xdr:cNvPr id="220" name="n_1mainValue【公営住宅】&#10;有形固定資産減価償却率">
          <a:extLst>
            <a:ext uri="{FF2B5EF4-FFF2-40B4-BE49-F238E27FC236}">
              <a16:creationId xmlns:a16="http://schemas.microsoft.com/office/drawing/2014/main" id="{D50085A1-ABFE-42E8-8978-5AF35B68F9DD}"/>
            </a:ext>
          </a:extLst>
        </xdr:cNvPr>
        <xdr:cNvSpPr txBox="1"/>
      </xdr:nvSpPr>
      <xdr:spPr>
        <a:xfrm>
          <a:off x="3239144" y="14210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158132</xdr:rowOff>
    </xdr:from>
    <xdr:ext cx="405111" cy="259045"/>
    <xdr:sp macro="" textlink="">
      <xdr:nvSpPr>
        <xdr:cNvPr id="221" name="n_2mainValue【公営住宅】&#10;有形固定資産減価償却率">
          <a:extLst>
            <a:ext uri="{FF2B5EF4-FFF2-40B4-BE49-F238E27FC236}">
              <a16:creationId xmlns:a16="http://schemas.microsoft.com/office/drawing/2014/main" id="{AE5C43CF-7DE3-49DB-9416-52AC37F28E33}"/>
            </a:ext>
          </a:extLst>
        </xdr:cNvPr>
        <xdr:cNvSpPr txBox="1"/>
      </xdr:nvSpPr>
      <xdr:spPr>
        <a:xfrm>
          <a:off x="2439044" y="1419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127652</xdr:rowOff>
    </xdr:from>
    <xdr:ext cx="405111" cy="259045"/>
    <xdr:sp macro="" textlink="">
      <xdr:nvSpPr>
        <xdr:cNvPr id="222" name="n_3mainValue【公営住宅】&#10;有形固定資産減価償却率">
          <a:extLst>
            <a:ext uri="{FF2B5EF4-FFF2-40B4-BE49-F238E27FC236}">
              <a16:creationId xmlns:a16="http://schemas.microsoft.com/office/drawing/2014/main" id="{4D454E8C-3243-467E-B626-B26F52A6505F}"/>
            </a:ext>
          </a:extLst>
        </xdr:cNvPr>
        <xdr:cNvSpPr txBox="1"/>
      </xdr:nvSpPr>
      <xdr:spPr>
        <a:xfrm>
          <a:off x="1645294" y="1416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99077</xdr:rowOff>
    </xdr:from>
    <xdr:ext cx="405111" cy="259045"/>
    <xdr:sp macro="" textlink="">
      <xdr:nvSpPr>
        <xdr:cNvPr id="223" name="n_4mainValue【公営住宅】&#10;有形固定資産減価償却率">
          <a:extLst>
            <a:ext uri="{FF2B5EF4-FFF2-40B4-BE49-F238E27FC236}">
              <a16:creationId xmlns:a16="http://schemas.microsoft.com/office/drawing/2014/main" id="{88852B71-69B1-462F-90D6-07D9D3CD0094}"/>
            </a:ext>
          </a:extLst>
        </xdr:cNvPr>
        <xdr:cNvSpPr txBox="1"/>
      </xdr:nvSpPr>
      <xdr:spPr>
        <a:xfrm>
          <a:off x="851544"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4" name="正方形/長方形 223">
          <a:extLst>
            <a:ext uri="{FF2B5EF4-FFF2-40B4-BE49-F238E27FC236}">
              <a16:creationId xmlns:a16="http://schemas.microsoft.com/office/drawing/2014/main" id="{5359678D-274F-4AC1-9C34-E4AE00FA7A52}"/>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5" name="正方形/長方形 224">
          <a:extLst>
            <a:ext uri="{FF2B5EF4-FFF2-40B4-BE49-F238E27FC236}">
              <a16:creationId xmlns:a16="http://schemas.microsoft.com/office/drawing/2014/main" id="{6117B10A-7EC6-43D9-9104-3DF400E09A77}"/>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6" name="正方形/長方形 225">
          <a:extLst>
            <a:ext uri="{FF2B5EF4-FFF2-40B4-BE49-F238E27FC236}">
              <a16:creationId xmlns:a16="http://schemas.microsoft.com/office/drawing/2014/main" id="{6BEF2A24-1491-4B8F-954B-957C1CBCADC7}"/>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7" name="正方形/長方形 226">
          <a:extLst>
            <a:ext uri="{FF2B5EF4-FFF2-40B4-BE49-F238E27FC236}">
              <a16:creationId xmlns:a16="http://schemas.microsoft.com/office/drawing/2014/main" id="{023C2145-5391-4AD9-BAC3-AAFB0353C53A}"/>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8" name="正方形/長方形 227">
          <a:extLst>
            <a:ext uri="{FF2B5EF4-FFF2-40B4-BE49-F238E27FC236}">
              <a16:creationId xmlns:a16="http://schemas.microsoft.com/office/drawing/2014/main" id="{44BF4EDF-2A7A-4942-AC46-C37843E7864A}"/>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9" name="正方形/長方形 228">
          <a:extLst>
            <a:ext uri="{FF2B5EF4-FFF2-40B4-BE49-F238E27FC236}">
              <a16:creationId xmlns:a16="http://schemas.microsoft.com/office/drawing/2014/main" id="{8D1740E7-63A8-44AB-843B-D167E0F81861}"/>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0" name="正方形/長方形 229">
          <a:extLst>
            <a:ext uri="{FF2B5EF4-FFF2-40B4-BE49-F238E27FC236}">
              <a16:creationId xmlns:a16="http://schemas.microsoft.com/office/drawing/2014/main" id="{EB8F4007-31B2-4E26-A15A-A7FC7B705683}"/>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1" name="正方形/長方形 230">
          <a:extLst>
            <a:ext uri="{FF2B5EF4-FFF2-40B4-BE49-F238E27FC236}">
              <a16:creationId xmlns:a16="http://schemas.microsoft.com/office/drawing/2014/main" id="{9F6FEEA9-1027-45D9-AB20-47C8D98F1177}"/>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2" name="テキスト ボックス 231">
          <a:extLst>
            <a:ext uri="{FF2B5EF4-FFF2-40B4-BE49-F238E27FC236}">
              <a16:creationId xmlns:a16="http://schemas.microsoft.com/office/drawing/2014/main" id="{9FB7CB68-D601-471C-B2E3-69168BA15B0E}"/>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3" name="直線コネクタ 232">
          <a:extLst>
            <a:ext uri="{FF2B5EF4-FFF2-40B4-BE49-F238E27FC236}">
              <a16:creationId xmlns:a16="http://schemas.microsoft.com/office/drawing/2014/main" id="{216099F3-7EC0-4279-AC8D-04C0B713FFC9}"/>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4" name="直線コネクタ 233">
          <a:extLst>
            <a:ext uri="{FF2B5EF4-FFF2-40B4-BE49-F238E27FC236}">
              <a16:creationId xmlns:a16="http://schemas.microsoft.com/office/drawing/2014/main" id="{ECC3E384-5A9D-4FD1-A662-9A3DE0565449}"/>
            </a:ext>
          </a:extLst>
        </xdr:cNvPr>
        <xdr:cNvCxnSpPr/>
      </xdr:nvCxnSpPr>
      <xdr:spPr>
        <a:xfrm>
          <a:off x="5956300" y="143673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5" name="テキスト ボックス 234">
          <a:extLst>
            <a:ext uri="{FF2B5EF4-FFF2-40B4-BE49-F238E27FC236}">
              <a16:creationId xmlns:a16="http://schemas.microsoft.com/office/drawing/2014/main" id="{0A7270C5-9B99-4288-A4A6-F9D498BF945F}"/>
            </a:ext>
          </a:extLst>
        </xdr:cNvPr>
        <xdr:cNvSpPr txBox="1"/>
      </xdr:nvSpPr>
      <xdr:spPr>
        <a:xfrm>
          <a:off x="55272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6" name="直線コネクタ 235">
          <a:extLst>
            <a:ext uri="{FF2B5EF4-FFF2-40B4-BE49-F238E27FC236}">
              <a16:creationId xmlns:a16="http://schemas.microsoft.com/office/drawing/2014/main" id="{1C042DE2-16CD-4F6D-9C42-392D85FCC383}"/>
            </a:ext>
          </a:extLst>
        </xdr:cNvPr>
        <xdr:cNvCxnSpPr/>
      </xdr:nvCxnSpPr>
      <xdr:spPr>
        <a:xfrm>
          <a:off x="5956300" y="140534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7" name="テキスト ボックス 236">
          <a:extLst>
            <a:ext uri="{FF2B5EF4-FFF2-40B4-BE49-F238E27FC236}">
              <a16:creationId xmlns:a16="http://schemas.microsoft.com/office/drawing/2014/main" id="{F582886F-4649-43E4-9E6D-9A5C622E662D}"/>
            </a:ext>
          </a:extLst>
        </xdr:cNvPr>
        <xdr:cNvSpPr txBox="1"/>
      </xdr:nvSpPr>
      <xdr:spPr>
        <a:xfrm>
          <a:off x="552722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8" name="直線コネクタ 237">
          <a:extLst>
            <a:ext uri="{FF2B5EF4-FFF2-40B4-BE49-F238E27FC236}">
              <a16:creationId xmlns:a16="http://schemas.microsoft.com/office/drawing/2014/main" id="{C0237989-FDAE-468D-8278-48C95D6DFD0F}"/>
            </a:ext>
          </a:extLst>
        </xdr:cNvPr>
        <xdr:cNvCxnSpPr/>
      </xdr:nvCxnSpPr>
      <xdr:spPr>
        <a:xfrm>
          <a:off x="5956300" y="1373958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39" name="テキスト ボックス 238">
          <a:extLst>
            <a:ext uri="{FF2B5EF4-FFF2-40B4-BE49-F238E27FC236}">
              <a16:creationId xmlns:a16="http://schemas.microsoft.com/office/drawing/2014/main" id="{AE6A9AA6-ECFE-40F8-833A-ED0E71219A3B}"/>
            </a:ext>
          </a:extLst>
        </xdr:cNvPr>
        <xdr:cNvSpPr txBox="1"/>
      </xdr:nvSpPr>
      <xdr:spPr>
        <a:xfrm>
          <a:off x="552722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40" name="直線コネクタ 239">
          <a:extLst>
            <a:ext uri="{FF2B5EF4-FFF2-40B4-BE49-F238E27FC236}">
              <a16:creationId xmlns:a16="http://schemas.microsoft.com/office/drawing/2014/main" id="{6A2D5666-193E-432C-A349-810E79C8096A}"/>
            </a:ext>
          </a:extLst>
        </xdr:cNvPr>
        <xdr:cNvCxnSpPr/>
      </xdr:nvCxnSpPr>
      <xdr:spPr>
        <a:xfrm>
          <a:off x="5956300" y="134257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41" name="テキスト ボックス 240">
          <a:extLst>
            <a:ext uri="{FF2B5EF4-FFF2-40B4-BE49-F238E27FC236}">
              <a16:creationId xmlns:a16="http://schemas.microsoft.com/office/drawing/2014/main" id="{5F43A77E-52A7-4697-8B66-EB0647267AAA}"/>
            </a:ext>
          </a:extLst>
        </xdr:cNvPr>
        <xdr:cNvSpPr txBox="1"/>
      </xdr:nvSpPr>
      <xdr:spPr>
        <a:xfrm>
          <a:off x="552722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42" name="直線コネクタ 241">
          <a:extLst>
            <a:ext uri="{FF2B5EF4-FFF2-40B4-BE49-F238E27FC236}">
              <a16:creationId xmlns:a16="http://schemas.microsoft.com/office/drawing/2014/main" id="{2681516C-0BC6-40D2-A343-ADA1C622595F}"/>
            </a:ext>
          </a:extLst>
        </xdr:cNvPr>
        <xdr:cNvCxnSpPr/>
      </xdr:nvCxnSpPr>
      <xdr:spPr>
        <a:xfrm>
          <a:off x="5956300" y="131118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243" name="テキスト ボックス 242">
          <a:extLst>
            <a:ext uri="{FF2B5EF4-FFF2-40B4-BE49-F238E27FC236}">
              <a16:creationId xmlns:a16="http://schemas.microsoft.com/office/drawing/2014/main" id="{A196D822-C70F-4A66-8008-401EE7F6EEC1}"/>
            </a:ext>
          </a:extLst>
        </xdr:cNvPr>
        <xdr:cNvSpPr txBox="1"/>
      </xdr:nvSpPr>
      <xdr:spPr>
        <a:xfrm>
          <a:off x="5482151" y="1297597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4" name="直線コネクタ 243">
          <a:extLst>
            <a:ext uri="{FF2B5EF4-FFF2-40B4-BE49-F238E27FC236}">
              <a16:creationId xmlns:a16="http://schemas.microsoft.com/office/drawing/2014/main" id="{566DE3BC-5681-4666-8AA2-E618EC3FEE49}"/>
            </a:ext>
          </a:extLst>
        </xdr:cNvPr>
        <xdr:cNvCxnSpPr/>
      </xdr:nvCxnSpPr>
      <xdr:spPr>
        <a:xfrm>
          <a:off x="5956300" y="127979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245" name="テキスト ボックス 244">
          <a:extLst>
            <a:ext uri="{FF2B5EF4-FFF2-40B4-BE49-F238E27FC236}">
              <a16:creationId xmlns:a16="http://schemas.microsoft.com/office/drawing/2014/main" id="{BA2497ED-B7DF-41AA-BAE1-A20EF20B4B91}"/>
            </a:ext>
          </a:extLst>
        </xdr:cNvPr>
        <xdr:cNvSpPr txBox="1"/>
      </xdr:nvSpPr>
      <xdr:spPr>
        <a:xfrm>
          <a:off x="5482151" y="126620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6" name="直線コネクタ 245">
          <a:extLst>
            <a:ext uri="{FF2B5EF4-FFF2-40B4-BE49-F238E27FC236}">
              <a16:creationId xmlns:a16="http://schemas.microsoft.com/office/drawing/2014/main" id="{F69A2241-C581-4375-BA21-207CE15D2C32}"/>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7" name="テキスト ボックス 246">
          <a:extLst>
            <a:ext uri="{FF2B5EF4-FFF2-40B4-BE49-F238E27FC236}">
              <a16:creationId xmlns:a16="http://schemas.microsoft.com/office/drawing/2014/main" id="{811FE012-B6B4-4A9B-9E7B-51AE12D254E2}"/>
            </a:ext>
          </a:extLst>
        </xdr:cNvPr>
        <xdr:cNvSpPr txBox="1"/>
      </xdr:nvSpPr>
      <xdr:spPr>
        <a:xfrm>
          <a:off x="5482151" y="1234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8" name="【公営住宅】&#10;一人当たり面積グラフ枠">
          <a:extLst>
            <a:ext uri="{FF2B5EF4-FFF2-40B4-BE49-F238E27FC236}">
              <a16:creationId xmlns:a16="http://schemas.microsoft.com/office/drawing/2014/main" id="{8CE12CC9-B4ED-4CA6-87EB-5E048AEE737A}"/>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249" name="直線コネクタ 248">
          <a:extLst>
            <a:ext uri="{FF2B5EF4-FFF2-40B4-BE49-F238E27FC236}">
              <a16:creationId xmlns:a16="http://schemas.microsoft.com/office/drawing/2014/main" id="{0972E7A3-BA19-43B0-B04F-48146F2D039F}"/>
            </a:ext>
          </a:extLst>
        </xdr:cNvPr>
        <xdr:cNvCxnSpPr/>
      </xdr:nvCxnSpPr>
      <xdr:spPr>
        <a:xfrm flipV="1">
          <a:off x="9429115" y="12886255"/>
          <a:ext cx="0" cy="1476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250" name="【公営住宅】&#10;一人当たり面積最小値テキスト">
          <a:extLst>
            <a:ext uri="{FF2B5EF4-FFF2-40B4-BE49-F238E27FC236}">
              <a16:creationId xmlns:a16="http://schemas.microsoft.com/office/drawing/2014/main" id="{DBBD1932-FD80-487D-9151-0CDAF34CE8DD}"/>
            </a:ext>
          </a:extLst>
        </xdr:cNvPr>
        <xdr:cNvSpPr txBox="1"/>
      </xdr:nvSpPr>
      <xdr:spPr>
        <a:xfrm>
          <a:off x="9467850" y="14366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251" name="直線コネクタ 250">
          <a:extLst>
            <a:ext uri="{FF2B5EF4-FFF2-40B4-BE49-F238E27FC236}">
              <a16:creationId xmlns:a16="http://schemas.microsoft.com/office/drawing/2014/main" id="{6F7D57F7-73E0-4167-A479-D9365F3F5983}"/>
            </a:ext>
          </a:extLst>
        </xdr:cNvPr>
        <xdr:cNvCxnSpPr/>
      </xdr:nvCxnSpPr>
      <xdr:spPr>
        <a:xfrm>
          <a:off x="9359900" y="1436257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252" name="【公営住宅】&#10;一人当たり面積最大値テキスト">
          <a:extLst>
            <a:ext uri="{FF2B5EF4-FFF2-40B4-BE49-F238E27FC236}">
              <a16:creationId xmlns:a16="http://schemas.microsoft.com/office/drawing/2014/main" id="{36C49A85-83CC-4B01-8148-FE98727AF093}"/>
            </a:ext>
          </a:extLst>
        </xdr:cNvPr>
        <xdr:cNvSpPr txBox="1"/>
      </xdr:nvSpPr>
      <xdr:spPr>
        <a:xfrm>
          <a:off x="9467850" y="12667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253" name="直線コネクタ 252">
          <a:extLst>
            <a:ext uri="{FF2B5EF4-FFF2-40B4-BE49-F238E27FC236}">
              <a16:creationId xmlns:a16="http://schemas.microsoft.com/office/drawing/2014/main" id="{3CD207AE-58B9-4B5B-A84D-E87B6F4F3AD2}"/>
            </a:ext>
          </a:extLst>
        </xdr:cNvPr>
        <xdr:cNvCxnSpPr/>
      </xdr:nvCxnSpPr>
      <xdr:spPr>
        <a:xfrm>
          <a:off x="9359900" y="128862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254" name="【公営住宅】&#10;一人当たり面積平均値テキスト">
          <a:extLst>
            <a:ext uri="{FF2B5EF4-FFF2-40B4-BE49-F238E27FC236}">
              <a16:creationId xmlns:a16="http://schemas.microsoft.com/office/drawing/2014/main" id="{240890E0-419A-49E0-8971-F87E4DC9C651}"/>
            </a:ext>
          </a:extLst>
        </xdr:cNvPr>
        <xdr:cNvSpPr txBox="1"/>
      </xdr:nvSpPr>
      <xdr:spPr>
        <a:xfrm>
          <a:off x="9467850" y="14021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255" name="フローチャート: 判断 254">
          <a:extLst>
            <a:ext uri="{FF2B5EF4-FFF2-40B4-BE49-F238E27FC236}">
              <a16:creationId xmlns:a16="http://schemas.microsoft.com/office/drawing/2014/main" id="{A47AB347-3865-4D6D-A8C3-8F65777E85CB}"/>
            </a:ext>
          </a:extLst>
        </xdr:cNvPr>
        <xdr:cNvSpPr/>
      </xdr:nvSpPr>
      <xdr:spPr>
        <a:xfrm>
          <a:off x="9398000" y="1416376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256" name="フローチャート: 判断 255">
          <a:extLst>
            <a:ext uri="{FF2B5EF4-FFF2-40B4-BE49-F238E27FC236}">
              <a16:creationId xmlns:a16="http://schemas.microsoft.com/office/drawing/2014/main" id="{C5C7B65B-CE30-4A23-926B-D1F94AD09034}"/>
            </a:ext>
          </a:extLst>
        </xdr:cNvPr>
        <xdr:cNvSpPr/>
      </xdr:nvSpPr>
      <xdr:spPr>
        <a:xfrm>
          <a:off x="8636000" y="1416158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257" name="フローチャート: 判断 256">
          <a:extLst>
            <a:ext uri="{FF2B5EF4-FFF2-40B4-BE49-F238E27FC236}">
              <a16:creationId xmlns:a16="http://schemas.microsoft.com/office/drawing/2014/main" id="{5E366603-4774-4F48-8DF1-D643B0100D7B}"/>
            </a:ext>
          </a:extLst>
        </xdr:cNvPr>
        <xdr:cNvSpPr/>
      </xdr:nvSpPr>
      <xdr:spPr>
        <a:xfrm>
          <a:off x="7842250" y="141661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258" name="フローチャート: 判断 257">
          <a:extLst>
            <a:ext uri="{FF2B5EF4-FFF2-40B4-BE49-F238E27FC236}">
              <a16:creationId xmlns:a16="http://schemas.microsoft.com/office/drawing/2014/main" id="{48943025-D58E-4AC5-AD18-6F888A70A5F5}"/>
            </a:ext>
          </a:extLst>
        </xdr:cNvPr>
        <xdr:cNvSpPr/>
      </xdr:nvSpPr>
      <xdr:spPr>
        <a:xfrm>
          <a:off x="7029450" y="1417922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259" name="フローチャート: 判断 258">
          <a:extLst>
            <a:ext uri="{FF2B5EF4-FFF2-40B4-BE49-F238E27FC236}">
              <a16:creationId xmlns:a16="http://schemas.microsoft.com/office/drawing/2014/main" id="{DD71F8AF-CC84-4888-9581-144902FB87F9}"/>
            </a:ext>
          </a:extLst>
        </xdr:cNvPr>
        <xdr:cNvSpPr/>
      </xdr:nvSpPr>
      <xdr:spPr>
        <a:xfrm>
          <a:off x="6235700" y="1417095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18FE3F29-1EF8-4337-BE43-A4FAAD39164F}"/>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6A256537-0749-4AE9-B9FF-9B2D441C070B}"/>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A24E5EE4-2FAB-4037-BECE-B9B544EB3B36}"/>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B63C4F29-E786-4AC2-B597-EE7214E0B2CA}"/>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4" name="テキスト ボックス 263">
          <a:extLst>
            <a:ext uri="{FF2B5EF4-FFF2-40B4-BE49-F238E27FC236}">
              <a16:creationId xmlns:a16="http://schemas.microsoft.com/office/drawing/2014/main" id="{91105E37-EA95-45DB-9123-470DD438DB2E}"/>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146340</xdr:rowOff>
    </xdr:from>
    <xdr:to>
      <xdr:col>55</xdr:col>
      <xdr:colOff>50800</xdr:colOff>
      <xdr:row>86</xdr:row>
      <xdr:rowOff>76490</xdr:rowOff>
    </xdr:to>
    <xdr:sp macro="" textlink="">
      <xdr:nvSpPr>
        <xdr:cNvPr id="265" name="楕円 264">
          <a:extLst>
            <a:ext uri="{FF2B5EF4-FFF2-40B4-BE49-F238E27FC236}">
              <a16:creationId xmlns:a16="http://schemas.microsoft.com/office/drawing/2014/main" id="{95C69932-54F6-426F-B3BE-6F7FA0C055FA}"/>
            </a:ext>
          </a:extLst>
        </xdr:cNvPr>
        <xdr:cNvSpPr/>
      </xdr:nvSpPr>
      <xdr:spPr>
        <a:xfrm>
          <a:off x="9398000" y="141861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124767</xdr:rowOff>
    </xdr:from>
    <xdr:ext cx="469744" cy="259045"/>
    <xdr:sp macro="" textlink="">
      <xdr:nvSpPr>
        <xdr:cNvPr id="266" name="【公営住宅】&#10;一人当たり面積該当値テキスト">
          <a:extLst>
            <a:ext uri="{FF2B5EF4-FFF2-40B4-BE49-F238E27FC236}">
              <a16:creationId xmlns:a16="http://schemas.microsoft.com/office/drawing/2014/main" id="{722A3941-3B4D-4BD4-B877-53A2B40D97D3}"/>
            </a:ext>
          </a:extLst>
        </xdr:cNvPr>
        <xdr:cNvSpPr txBox="1"/>
      </xdr:nvSpPr>
      <xdr:spPr>
        <a:xfrm>
          <a:off x="9467850" y="14164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148952</xdr:rowOff>
    </xdr:from>
    <xdr:to>
      <xdr:col>50</xdr:col>
      <xdr:colOff>165100</xdr:colOff>
      <xdr:row>86</xdr:row>
      <xdr:rowOff>79102</xdr:rowOff>
    </xdr:to>
    <xdr:sp macro="" textlink="">
      <xdr:nvSpPr>
        <xdr:cNvPr id="267" name="楕円 266">
          <a:extLst>
            <a:ext uri="{FF2B5EF4-FFF2-40B4-BE49-F238E27FC236}">
              <a16:creationId xmlns:a16="http://schemas.microsoft.com/office/drawing/2014/main" id="{29D9C300-C81B-46BA-A027-445A6F780A80}"/>
            </a:ext>
          </a:extLst>
        </xdr:cNvPr>
        <xdr:cNvSpPr/>
      </xdr:nvSpPr>
      <xdr:spPr>
        <a:xfrm>
          <a:off x="8636000" y="1418880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25690</xdr:rowOff>
    </xdr:from>
    <xdr:to>
      <xdr:col>55</xdr:col>
      <xdr:colOff>0</xdr:colOff>
      <xdr:row>86</xdr:row>
      <xdr:rowOff>28302</xdr:rowOff>
    </xdr:to>
    <xdr:cxnSp macro="">
      <xdr:nvCxnSpPr>
        <xdr:cNvPr id="268" name="直線コネクタ 267">
          <a:extLst>
            <a:ext uri="{FF2B5EF4-FFF2-40B4-BE49-F238E27FC236}">
              <a16:creationId xmlns:a16="http://schemas.microsoft.com/office/drawing/2014/main" id="{0674D72C-8433-4930-8E32-0BED222F1984}"/>
            </a:ext>
          </a:extLst>
        </xdr:cNvPr>
        <xdr:cNvCxnSpPr/>
      </xdr:nvCxnSpPr>
      <xdr:spPr>
        <a:xfrm flipV="1">
          <a:off x="8686800" y="14230640"/>
          <a:ext cx="74295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151892</xdr:rowOff>
    </xdr:from>
    <xdr:to>
      <xdr:col>46</xdr:col>
      <xdr:colOff>38100</xdr:colOff>
      <xdr:row>86</xdr:row>
      <xdr:rowOff>82042</xdr:rowOff>
    </xdr:to>
    <xdr:sp macro="" textlink="">
      <xdr:nvSpPr>
        <xdr:cNvPr id="269" name="楕円 268">
          <a:extLst>
            <a:ext uri="{FF2B5EF4-FFF2-40B4-BE49-F238E27FC236}">
              <a16:creationId xmlns:a16="http://schemas.microsoft.com/office/drawing/2014/main" id="{79BA24C2-D219-4662-B1A1-E190482F06E1}"/>
            </a:ext>
          </a:extLst>
        </xdr:cNvPr>
        <xdr:cNvSpPr/>
      </xdr:nvSpPr>
      <xdr:spPr>
        <a:xfrm>
          <a:off x="7842250" y="1419174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28302</xdr:rowOff>
    </xdr:from>
    <xdr:to>
      <xdr:col>50</xdr:col>
      <xdr:colOff>114300</xdr:colOff>
      <xdr:row>86</xdr:row>
      <xdr:rowOff>31242</xdr:rowOff>
    </xdr:to>
    <xdr:cxnSp macro="">
      <xdr:nvCxnSpPr>
        <xdr:cNvPr id="270" name="直線コネクタ 269">
          <a:extLst>
            <a:ext uri="{FF2B5EF4-FFF2-40B4-BE49-F238E27FC236}">
              <a16:creationId xmlns:a16="http://schemas.microsoft.com/office/drawing/2014/main" id="{69D0239B-6BC7-4CDC-A491-DD8EB7A9369E}"/>
            </a:ext>
          </a:extLst>
        </xdr:cNvPr>
        <xdr:cNvCxnSpPr/>
      </xdr:nvCxnSpPr>
      <xdr:spPr>
        <a:xfrm flipV="1">
          <a:off x="7886700" y="14233252"/>
          <a:ext cx="800100" cy="2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155049</xdr:rowOff>
    </xdr:from>
    <xdr:to>
      <xdr:col>41</xdr:col>
      <xdr:colOff>101600</xdr:colOff>
      <xdr:row>86</xdr:row>
      <xdr:rowOff>85199</xdr:rowOff>
    </xdr:to>
    <xdr:sp macro="" textlink="">
      <xdr:nvSpPr>
        <xdr:cNvPr id="271" name="楕円 270">
          <a:extLst>
            <a:ext uri="{FF2B5EF4-FFF2-40B4-BE49-F238E27FC236}">
              <a16:creationId xmlns:a16="http://schemas.microsoft.com/office/drawing/2014/main" id="{EBD14C29-BE97-46AE-9822-8D97C51D0800}"/>
            </a:ext>
          </a:extLst>
        </xdr:cNvPr>
        <xdr:cNvSpPr/>
      </xdr:nvSpPr>
      <xdr:spPr>
        <a:xfrm>
          <a:off x="7029450" y="1419489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31242</xdr:rowOff>
    </xdr:from>
    <xdr:to>
      <xdr:col>45</xdr:col>
      <xdr:colOff>177800</xdr:colOff>
      <xdr:row>86</xdr:row>
      <xdr:rowOff>34399</xdr:rowOff>
    </xdr:to>
    <xdr:cxnSp macro="">
      <xdr:nvCxnSpPr>
        <xdr:cNvPr id="272" name="直線コネクタ 271">
          <a:extLst>
            <a:ext uri="{FF2B5EF4-FFF2-40B4-BE49-F238E27FC236}">
              <a16:creationId xmlns:a16="http://schemas.microsoft.com/office/drawing/2014/main" id="{8FF1B5B8-81BA-4085-96F6-F8D1BB5270E2}"/>
            </a:ext>
          </a:extLst>
        </xdr:cNvPr>
        <xdr:cNvCxnSpPr/>
      </xdr:nvCxnSpPr>
      <xdr:spPr>
        <a:xfrm flipV="1">
          <a:off x="7080250" y="14236192"/>
          <a:ext cx="806450" cy="3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157879</xdr:rowOff>
    </xdr:from>
    <xdr:to>
      <xdr:col>36</xdr:col>
      <xdr:colOff>165100</xdr:colOff>
      <xdr:row>86</xdr:row>
      <xdr:rowOff>88029</xdr:rowOff>
    </xdr:to>
    <xdr:sp macro="" textlink="">
      <xdr:nvSpPr>
        <xdr:cNvPr id="273" name="楕円 272">
          <a:extLst>
            <a:ext uri="{FF2B5EF4-FFF2-40B4-BE49-F238E27FC236}">
              <a16:creationId xmlns:a16="http://schemas.microsoft.com/office/drawing/2014/main" id="{802DBAB0-101E-440D-9C68-520A11FA418A}"/>
            </a:ext>
          </a:extLst>
        </xdr:cNvPr>
        <xdr:cNvSpPr/>
      </xdr:nvSpPr>
      <xdr:spPr>
        <a:xfrm>
          <a:off x="6235700" y="1419772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34399</xdr:rowOff>
    </xdr:from>
    <xdr:to>
      <xdr:col>41</xdr:col>
      <xdr:colOff>50800</xdr:colOff>
      <xdr:row>86</xdr:row>
      <xdr:rowOff>37229</xdr:rowOff>
    </xdr:to>
    <xdr:cxnSp macro="">
      <xdr:nvCxnSpPr>
        <xdr:cNvPr id="274" name="直線コネクタ 273">
          <a:extLst>
            <a:ext uri="{FF2B5EF4-FFF2-40B4-BE49-F238E27FC236}">
              <a16:creationId xmlns:a16="http://schemas.microsoft.com/office/drawing/2014/main" id="{01232237-C8D6-4065-BD34-C6A6FD43D9CD}"/>
            </a:ext>
          </a:extLst>
        </xdr:cNvPr>
        <xdr:cNvCxnSpPr/>
      </xdr:nvCxnSpPr>
      <xdr:spPr>
        <a:xfrm flipV="1">
          <a:off x="6286500" y="14239349"/>
          <a:ext cx="793750" cy="2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68415</xdr:rowOff>
    </xdr:from>
    <xdr:ext cx="469744" cy="259045"/>
    <xdr:sp macro="" textlink="">
      <xdr:nvSpPr>
        <xdr:cNvPr id="275" name="n_1aveValue【公営住宅】&#10;一人当たり面積">
          <a:extLst>
            <a:ext uri="{FF2B5EF4-FFF2-40B4-BE49-F238E27FC236}">
              <a16:creationId xmlns:a16="http://schemas.microsoft.com/office/drawing/2014/main" id="{B4B924C9-64CE-4C67-B18A-6BB14E12B2C6}"/>
            </a:ext>
          </a:extLst>
        </xdr:cNvPr>
        <xdr:cNvSpPr txBox="1"/>
      </xdr:nvSpPr>
      <xdr:spPr>
        <a:xfrm>
          <a:off x="8458277" y="13943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72987</xdr:rowOff>
    </xdr:from>
    <xdr:ext cx="469744" cy="259045"/>
    <xdr:sp macro="" textlink="">
      <xdr:nvSpPr>
        <xdr:cNvPr id="276" name="n_2aveValue【公営住宅】&#10;一人当たり面積">
          <a:extLst>
            <a:ext uri="{FF2B5EF4-FFF2-40B4-BE49-F238E27FC236}">
              <a16:creationId xmlns:a16="http://schemas.microsoft.com/office/drawing/2014/main" id="{EB7686CF-BA16-48D8-BDC2-0709F8002344}"/>
            </a:ext>
          </a:extLst>
        </xdr:cNvPr>
        <xdr:cNvSpPr txBox="1"/>
      </xdr:nvSpPr>
      <xdr:spPr>
        <a:xfrm>
          <a:off x="7677227" y="13947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86050</xdr:rowOff>
    </xdr:from>
    <xdr:ext cx="469744" cy="259045"/>
    <xdr:sp macro="" textlink="">
      <xdr:nvSpPr>
        <xdr:cNvPr id="277" name="n_3aveValue【公営住宅】&#10;一人当たり面積">
          <a:extLst>
            <a:ext uri="{FF2B5EF4-FFF2-40B4-BE49-F238E27FC236}">
              <a16:creationId xmlns:a16="http://schemas.microsoft.com/office/drawing/2014/main" id="{9B10D345-0A8E-4389-B7ED-53C0DF0DF968}"/>
            </a:ext>
          </a:extLst>
        </xdr:cNvPr>
        <xdr:cNvSpPr txBox="1"/>
      </xdr:nvSpPr>
      <xdr:spPr>
        <a:xfrm>
          <a:off x="6864427" y="13960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77778</xdr:rowOff>
    </xdr:from>
    <xdr:ext cx="469744" cy="259045"/>
    <xdr:sp macro="" textlink="">
      <xdr:nvSpPr>
        <xdr:cNvPr id="278" name="n_4aveValue【公営住宅】&#10;一人当たり面積">
          <a:extLst>
            <a:ext uri="{FF2B5EF4-FFF2-40B4-BE49-F238E27FC236}">
              <a16:creationId xmlns:a16="http://schemas.microsoft.com/office/drawing/2014/main" id="{DEA0B72F-4B37-4A06-AA1B-523E6B00FA43}"/>
            </a:ext>
          </a:extLst>
        </xdr:cNvPr>
        <xdr:cNvSpPr txBox="1"/>
      </xdr:nvSpPr>
      <xdr:spPr>
        <a:xfrm>
          <a:off x="6070677" y="13952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70229</xdr:rowOff>
    </xdr:from>
    <xdr:ext cx="469744" cy="259045"/>
    <xdr:sp macro="" textlink="">
      <xdr:nvSpPr>
        <xdr:cNvPr id="279" name="n_1mainValue【公営住宅】&#10;一人当たり面積">
          <a:extLst>
            <a:ext uri="{FF2B5EF4-FFF2-40B4-BE49-F238E27FC236}">
              <a16:creationId xmlns:a16="http://schemas.microsoft.com/office/drawing/2014/main" id="{417B8453-CF22-4D92-994D-41B55D097BF2}"/>
            </a:ext>
          </a:extLst>
        </xdr:cNvPr>
        <xdr:cNvSpPr txBox="1"/>
      </xdr:nvSpPr>
      <xdr:spPr>
        <a:xfrm>
          <a:off x="8458277" y="14275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73169</xdr:rowOff>
    </xdr:from>
    <xdr:ext cx="469744" cy="259045"/>
    <xdr:sp macro="" textlink="">
      <xdr:nvSpPr>
        <xdr:cNvPr id="280" name="n_2mainValue【公営住宅】&#10;一人当たり面積">
          <a:extLst>
            <a:ext uri="{FF2B5EF4-FFF2-40B4-BE49-F238E27FC236}">
              <a16:creationId xmlns:a16="http://schemas.microsoft.com/office/drawing/2014/main" id="{0DBEA3A3-C320-4E39-AB21-646B4D95DA91}"/>
            </a:ext>
          </a:extLst>
        </xdr:cNvPr>
        <xdr:cNvSpPr txBox="1"/>
      </xdr:nvSpPr>
      <xdr:spPr>
        <a:xfrm>
          <a:off x="7677227" y="14278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76326</xdr:rowOff>
    </xdr:from>
    <xdr:ext cx="469744" cy="259045"/>
    <xdr:sp macro="" textlink="">
      <xdr:nvSpPr>
        <xdr:cNvPr id="281" name="n_3mainValue【公営住宅】&#10;一人当たり面積">
          <a:extLst>
            <a:ext uri="{FF2B5EF4-FFF2-40B4-BE49-F238E27FC236}">
              <a16:creationId xmlns:a16="http://schemas.microsoft.com/office/drawing/2014/main" id="{1C6F7CB9-D290-4B64-98BC-4CF03ADEE4C8}"/>
            </a:ext>
          </a:extLst>
        </xdr:cNvPr>
        <xdr:cNvSpPr txBox="1"/>
      </xdr:nvSpPr>
      <xdr:spPr>
        <a:xfrm>
          <a:off x="6864427" y="14281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79156</xdr:rowOff>
    </xdr:from>
    <xdr:ext cx="469744" cy="259045"/>
    <xdr:sp macro="" textlink="">
      <xdr:nvSpPr>
        <xdr:cNvPr id="282" name="n_4mainValue【公営住宅】&#10;一人当たり面積">
          <a:extLst>
            <a:ext uri="{FF2B5EF4-FFF2-40B4-BE49-F238E27FC236}">
              <a16:creationId xmlns:a16="http://schemas.microsoft.com/office/drawing/2014/main" id="{5382DFDF-1935-4361-8133-0DDF77620D02}"/>
            </a:ext>
          </a:extLst>
        </xdr:cNvPr>
        <xdr:cNvSpPr txBox="1"/>
      </xdr:nvSpPr>
      <xdr:spPr>
        <a:xfrm>
          <a:off x="6070677" y="14284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3" name="正方形/長方形 282">
          <a:extLst>
            <a:ext uri="{FF2B5EF4-FFF2-40B4-BE49-F238E27FC236}">
              <a16:creationId xmlns:a16="http://schemas.microsoft.com/office/drawing/2014/main" id="{5EA6E782-9C0F-4A81-A71E-FB0DBA6E923D}"/>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4" name="正方形/長方形 283">
          <a:extLst>
            <a:ext uri="{FF2B5EF4-FFF2-40B4-BE49-F238E27FC236}">
              <a16:creationId xmlns:a16="http://schemas.microsoft.com/office/drawing/2014/main" id="{5850E190-EA0A-40C8-8B13-2FEC716AD453}"/>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5" name="正方形/長方形 284">
          <a:extLst>
            <a:ext uri="{FF2B5EF4-FFF2-40B4-BE49-F238E27FC236}">
              <a16:creationId xmlns:a16="http://schemas.microsoft.com/office/drawing/2014/main" id="{294E2AD6-2D48-4C68-B630-B866EE82F3FF}"/>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6" name="正方形/長方形 285">
          <a:extLst>
            <a:ext uri="{FF2B5EF4-FFF2-40B4-BE49-F238E27FC236}">
              <a16:creationId xmlns:a16="http://schemas.microsoft.com/office/drawing/2014/main" id="{72EEB0D1-628A-4C95-9320-FC2172CE2EEF}"/>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7" name="正方形/長方形 286">
          <a:extLst>
            <a:ext uri="{FF2B5EF4-FFF2-40B4-BE49-F238E27FC236}">
              <a16:creationId xmlns:a16="http://schemas.microsoft.com/office/drawing/2014/main" id="{E1EA83C2-6CDF-47F3-8032-FD6CEC3CC958}"/>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8" name="正方形/長方形 287">
          <a:extLst>
            <a:ext uri="{FF2B5EF4-FFF2-40B4-BE49-F238E27FC236}">
              <a16:creationId xmlns:a16="http://schemas.microsoft.com/office/drawing/2014/main" id="{216AE8B4-96F7-41E1-94E4-889495E3D614}"/>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9" name="正方形/長方形 288">
          <a:extLst>
            <a:ext uri="{FF2B5EF4-FFF2-40B4-BE49-F238E27FC236}">
              <a16:creationId xmlns:a16="http://schemas.microsoft.com/office/drawing/2014/main" id="{344D44B8-1A6B-4D29-8946-CE7C3C951E4A}"/>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90" name="正方形/長方形 289">
          <a:extLst>
            <a:ext uri="{FF2B5EF4-FFF2-40B4-BE49-F238E27FC236}">
              <a16:creationId xmlns:a16="http://schemas.microsoft.com/office/drawing/2014/main" id="{F0615409-317E-444A-AB56-93AED6E3CFC8}"/>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91" name="正方形/長方形 290">
          <a:extLst>
            <a:ext uri="{FF2B5EF4-FFF2-40B4-BE49-F238E27FC236}">
              <a16:creationId xmlns:a16="http://schemas.microsoft.com/office/drawing/2014/main" id="{D974F856-D2A5-4809-854A-72666D40C32D}"/>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2" name="正方形/長方形 291">
          <a:extLst>
            <a:ext uri="{FF2B5EF4-FFF2-40B4-BE49-F238E27FC236}">
              <a16:creationId xmlns:a16="http://schemas.microsoft.com/office/drawing/2014/main" id="{7EFA7D27-5E54-4741-890B-E162D509856E}"/>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3" name="正方形/長方形 292">
          <a:extLst>
            <a:ext uri="{FF2B5EF4-FFF2-40B4-BE49-F238E27FC236}">
              <a16:creationId xmlns:a16="http://schemas.microsoft.com/office/drawing/2014/main" id="{B90F2BFA-A5BD-41E7-8A51-1492B192D54D}"/>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4" name="正方形/長方形 293">
          <a:extLst>
            <a:ext uri="{FF2B5EF4-FFF2-40B4-BE49-F238E27FC236}">
              <a16:creationId xmlns:a16="http://schemas.microsoft.com/office/drawing/2014/main" id="{B172C3D5-41A3-4BEF-AFA7-89FAAA1B5C63}"/>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5" name="正方形/長方形 294">
          <a:extLst>
            <a:ext uri="{FF2B5EF4-FFF2-40B4-BE49-F238E27FC236}">
              <a16:creationId xmlns:a16="http://schemas.microsoft.com/office/drawing/2014/main" id="{F93851AE-3495-458E-9C66-2FD225ED9905}"/>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6" name="正方形/長方形 295">
          <a:extLst>
            <a:ext uri="{FF2B5EF4-FFF2-40B4-BE49-F238E27FC236}">
              <a16:creationId xmlns:a16="http://schemas.microsoft.com/office/drawing/2014/main" id="{956A88AA-54D1-40B1-B5FF-44FA4A95D9E0}"/>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7" name="正方形/長方形 296">
          <a:extLst>
            <a:ext uri="{FF2B5EF4-FFF2-40B4-BE49-F238E27FC236}">
              <a16:creationId xmlns:a16="http://schemas.microsoft.com/office/drawing/2014/main" id="{B0AD936B-C275-4895-AFF3-BE8433E7D1C0}"/>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8" name="正方形/長方形 297">
          <a:extLst>
            <a:ext uri="{FF2B5EF4-FFF2-40B4-BE49-F238E27FC236}">
              <a16:creationId xmlns:a16="http://schemas.microsoft.com/office/drawing/2014/main" id="{53FFC887-0C04-4E72-A85B-21BEE025DF96}"/>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9" name="正方形/長方形 298">
          <a:extLst>
            <a:ext uri="{FF2B5EF4-FFF2-40B4-BE49-F238E27FC236}">
              <a16:creationId xmlns:a16="http://schemas.microsoft.com/office/drawing/2014/main" id="{B1292062-A84E-4F8B-ACD7-0069BF15EABC}"/>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00" name="正方形/長方形 299">
          <a:extLst>
            <a:ext uri="{FF2B5EF4-FFF2-40B4-BE49-F238E27FC236}">
              <a16:creationId xmlns:a16="http://schemas.microsoft.com/office/drawing/2014/main" id="{CA65DC74-84B1-4B90-85BC-1C0784E695FA}"/>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01" name="正方形/長方形 300">
          <a:extLst>
            <a:ext uri="{FF2B5EF4-FFF2-40B4-BE49-F238E27FC236}">
              <a16:creationId xmlns:a16="http://schemas.microsoft.com/office/drawing/2014/main" id="{7DE8FB7A-B30C-4F78-A097-1B7618F06348}"/>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2" name="正方形/長方形 301">
          <a:extLst>
            <a:ext uri="{FF2B5EF4-FFF2-40B4-BE49-F238E27FC236}">
              <a16:creationId xmlns:a16="http://schemas.microsoft.com/office/drawing/2014/main" id="{EE1DDBFF-7476-421A-8A00-C333B33F1D7D}"/>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3" name="正方形/長方形 302">
          <a:extLst>
            <a:ext uri="{FF2B5EF4-FFF2-40B4-BE49-F238E27FC236}">
              <a16:creationId xmlns:a16="http://schemas.microsoft.com/office/drawing/2014/main" id="{5B0EA129-27DE-4BE3-9993-D130B425E1EB}"/>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4" name="正方形/長方形 303">
          <a:extLst>
            <a:ext uri="{FF2B5EF4-FFF2-40B4-BE49-F238E27FC236}">
              <a16:creationId xmlns:a16="http://schemas.microsoft.com/office/drawing/2014/main" id="{FC285D1A-EF0D-499C-867E-C34A18CD7AB8}"/>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5" name="正方形/長方形 304">
          <a:extLst>
            <a:ext uri="{FF2B5EF4-FFF2-40B4-BE49-F238E27FC236}">
              <a16:creationId xmlns:a16="http://schemas.microsoft.com/office/drawing/2014/main" id="{A0F0ECB8-1C62-415C-ACC6-6C4762D28315}"/>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6" name="正方形/長方形 305">
          <a:extLst>
            <a:ext uri="{FF2B5EF4-FFF2-40B4-BE49-F238E27FC236}">
              <a16:creationId xmlns:a16="http://schemas.microsoft.com/office/drawing/2014/main" id="{5CDBA61A-3932-4899-8F7D-E5323E6FEF00}"/>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7" name="テキスト ボックス 306">
          <a:extLst>
            <a:ext uri="{FF2B5EF4-FFF2-40B4-BE49-F238E27FC236}">
              <a16:creationId xmlns:a16="http://schemas.microsoft.com/office/drawing/2014/main" id="{841B0269-5ABE-4C87-A3AB-CC6263F8AED3}"/>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8" name="直線コネクタ 307">
          <a:extLst>
            <a:ext uri="{FF2B5EF4-FFF2-40B4-BE49-F238E27FC236}">
              <a16:creationId xmlns:a16="http://schemas.microsoft.com/office/drawing/2014/main" id="{49E31BB8-09D5-47AF-BD5A-F34170065AB3}"/>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9" name="テキスト ボックス 308">
          <a:extLst>
            <a:ext uri="{FF2B5EF4-FFF2-40B4-BE49-F238E27FC236}">
              <a16:creationId xmlns:a16="http://schemas.microsoft.com/office/drawing/2014/main" id="{EA1DD254-662F-4BF1-B491-6964803B9FD5}"/>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10" name="直線コネクタ 309">
          <a:extLst>
            <a:ext uri="{FF2B5EF4-FFF2-40B4-BE49-F238E27FC236}">
              <a16:creationId xmlns:a16="http://schemas.microsoft.com/office/drawing/2014/main" id="{948557DA-C08A-4DEE-AAF3-1A5CAFE56BA0}"/>
            </a:ext>
          </a:extLst>
        </xdr:cNvPr>
        <xdr:cNvCxnSpPr/>
      </xdr:nvCxnSpPr>
      <xdr:spPr>
        <a:xfrm>
          <a:off x="11207750" y="70330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11" name="テキスト ボックス 310">
          <a:extLst>
            <a:ext uri="{FF2B5EF4-FFF2-40B4-BE49-F238E27FC236}">
              <a16:creationId xmlns:a16="http://schemas.microsoft.com/office/drawing/2014/main" id="{9FCDE634-6A30-44D6-A634-A335479E6DA5}"/>
            </a:ext>
          </a:extLst>
        </xdr:cNvPr>
        <xdr:cNvSpPr txBox="1"/>
      </xdr:nvSpPr>
      <xdr:spPr>
        <a:xfrm>
          <a:off x="107977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12" name="直線コネクタ 311">
          <a:extLst>
            <a:ext uri="{FF2B5EF4-FFF2-40B4-BE49-F238E27FC236}">
              <a16:creationId xmlns:a16="http://schemas.microsoft.com/office/drawing/2014/main" id="{6C85D2F3-C68C-4DBA-983C-B19FB489515A}"/>
            </a:ext>
          </a:extLst>
        </xdr:cNvPr>
        <xdr:cNvCxnSpPr/>
      </xdr:nvCxnSpPr>
      <xdr:spPr>
        <a:xfrm>
          <a:off x="11207750" y="67192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13" name="テキスト ボックス 312">
          <a:extLst>
            <a:ext uri="{FF2B5EF4-FFF2-40B4-BE49-F238E27FC236}">
              <a16:creationId xmlns:a16="http://schemas.microsoft.com/office/drawing/2014/main" id="{0A33B60E-8074-4326-9CC5-F803329DED0C}"/>
            </a:ext>
          </a:extLst>
        </xdr:cNvPr>
        <xdr:cNvSpPr txBox="1"/>
      </xdr:nvSpPr>
      <xdr:spPr>
        <a:xfrm>
          <a:off x="108427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4" name="直線コネクタ 313">
          <a:extLst>
            <a:ext uri="{FF2B5EF4-FFF2-40B4-BE49-F238E27FC236}">
              <a16:creationId xmlns:a16="http://schemas.microsoft.com/office/drawing/2014/main" id="{F0F382FD-E276-4CD3-A4E3-04874B8E6405}"/>
            </a:ext>
          </a:extLst>
        </xdr:cNvPr>
        <xdr:cNvCxnSpPr/>
      </xdr:nvCxnSpPr>
      <xdr:spPr>
        <a:xfrm>
          <a:off x="11207750" y="64053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5" name="テキスト ボックス 314">
          <a:extLst>
            <a:ext uri="{FF2B5EF4-FFF2-40B4-BE49-F238E27FC236}">
              <a16:creationId xmlns:a16="http://schemas.microsoft.com/office/drawing/2014/main" id="{C4A447A9-46D9-4926-94A7-02C8A2BAF32B}"/>
            </a:ext>
          </a:extLst>
        </xdr:cNvPr>
        <xdr:cNvSpPr txBox="1"/>
      </xdr:nvSpPr>
      <xdr:spPr>
        <a:xfrm>
          <a:off x="108427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6" name="直線コネクタ 315">
          <a:extLst>
            <a:ext uri="{FF2B5EF4-FFF2-40B4-BE49-F238E27FC236}">
              <a16:creationId xmlns:a16="http://schemas.microsoft.com/office/drawing/2014/main" id="{D11BAB3E-D394-4536-A65D-105F73C1EB32}"/>
            </a:ext>
          </a:extLst>
        </xdr:cNvPr>
        <xdr:cNvCxnSpPr/>
      </xdr:nvCxnSpPr>
      <xdr:spPr>
        <a:xfrm>
          <a:off x="11207750" y="60914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7" name="テキスト ボックス 316">
          <a:extLst>
            <a:ext uri="{FF2B5EF4-FFF2-40B4-BE49-F238E27FC236}">
              <a16:creationId xmlns:a16="http://schemas.microsoft.com/office/drawing/2014/main" id="{22DCD871-66C3-4400-8E5C-FB005290007D}"/>
            </a:ext>
          </a:extLst>
        </xdr:cNvPr>
        <xdr:cNvSpPr txBox="1"/>
      </xdr:nvSpPr>
      <xdr:spPr>
        <a:xfrm>
          <a:off x="108427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8" name="直線コネクタ 317">
          <a:extLst>
            <a:ext uri="{FF2B5EF4-FFF2-40B4-BE49-F238E27FC236}">
              <a16:creationId xmlns:a16="http://schemas.microsoft.com/office/drawing/2014/main" id="{423E4279-83DF-4BC1-A25A-1BA0BEA1FE49}"/>
            </a:ext>
          </a:extLst>
        </xdr:cNvPr>
        <xdr:cNvCxnSpPr/>
      </xdr:nvCxnSpPr>
      <xdr:spPr>
        <a:xfrm>
          <a:off x="11207750" y="57775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9" name="テキスト ボックス 318">
          <a:extLst>
            <a:ext uri="{FF2B5EF4-FFF2-40B4-BE49-F238E27FC236}">
              <a16:creationId xmlns:a16="http://schemas.microsoft.com/office/drawing/2014/main" id="{E717500F-157C-42FB-985E-09E83242610B}"/>
            </a:ext>
          </a:extLst>
        </xdr:cNvPr>
        <xdr:cNvSpPr txBox="1"/>
      </xdr:nvSpPr>
      <xdr:spPr>
        <a:xfrm>
          <a:off x="108427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20" name="直線コネクタ 319">
          <a:extLst>
            <a:ext uri="{FF2B5EF4-FFF2-40B4-BE49-F238E27FC236}">
              <a16:creationId xmlns:a16="http://schemas.microsoft.com/office/drawing/2014/main" id="{658BDE6D-1CD5-4300-B95B-483D47CA78D1}"/>
            </a:ext>
          </a:extLst>
        </xdr:cNvPr>
        <xdr:cNvCxnSpPr/>
      </xdr:nvCxnSpPr>
      <xdr:spPr>
        <a:xfrm>
          <a:off x="11207750" y="54573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21" name="テキスト ボックス 320">
          <a:extLst>
            <a:ext uri="{FF2B5EF4-FFF2-40B4-BE49-F238E27FC236}">
              <a16:creationId xmlns:a16="http://schemas.microsoft.com/office/drawing/2014/main" id="{76155AE3-8088-423F-8434-64F055ECA978}"/>
            </a:ext>
          </a:extLst>
        </xdr:cNvPr>
        <xdr:cNvSpPr txBox="1"/>
      </xdr:nvSpPr>
      <xdr:spPr>
        <a:xfrm>
          <a:off x="1090691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22" name="直線コネクタ 321">
          <a:extLst>
            <a:ext uri="{FF2B5EF4-FFF2-40B4-BE49-F238E27FC236}">
              <a16:creationId xmlns:a16="http://schemas.microsoft.com/office/drawing/2014/main" id="{6F93D5CC-B2DF-44A4-9F7A-4FA6389BF7F3}"/>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23" name="【認定こども園・幼稚園・保育所】&#10;有形固定資産減価償却率グラフ枠">
          <a:extLst>
            <a:ext uri="{FF2B5EF4-FFF2-40B4-BE49-F238E27FC236}">
              <a16:creationId xmlns:a16="http://schemas.microsoft.com/office/drawing/2014/main" id="{0F4F9BA0-1FAB-4B0E-A03C-3CA17A196A47}"/>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324" name="直線コネクタ 323">
          <a:extLst>
            <a:ext uri="{FF2B5EF4-FFF2-40B4-BE49-F238E27FC236}">
              <a16:creationId xmlns:a16="http://schemas.microsoft.com/office/drawing/2014/main" id="{1E99782D-9280-4FC3-9616-F6EC30A31FFA}"/>
            </a:ext>
          </a:extLst>
        </xdr:cNvPr>
        <xdr:cNvCxnSpPr/>
      </xdr:nvCxnSpPr>
      <xdr:spPr>
        <a:xfrm flipV="1">
          <a:off x="14699614" y="5493294"/>
          <a:ext cx="0" cy="1539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5" name="【認定こども園・幼稚園・保育所】&#10;有形固定資産減価償却率最小値テキスト">
          <a:extLst>
            <a:ext uri="{FF2B5EF4-FFF2-40B4-BE49-F238E27FC236}">
              <a16:creationId xmlns:a16="http://schemas.microsoft.com/office/drawing/2014/main" id="{C44156BF-CA02-4CA7-BB06-51B2B652E206}"/>
            </a:ext>
          </a:extLst>
        </xdr:cNvPr>
        <xdr:cNvSpPr txBox="1"/>
      </xdr:nvSpPr>
      <xdr:spPr>
        <a:xfrm>
          <a:off x="14738350" y="703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6" name="直線コネクタ 325">
          <a:extLst>
            <a:ext uri="{FF2B5EF4-FFF2-40B4-BE49-F238E27FC236}">
              <a16:creationId xmlns:a16="http://schemas.microsoft.com/office/drawing/2014/main" id="{B98AFB98-8F3A-4A13-8722-8BD1E11E1E1E}"/>
            </a:ext>
          </a:extLst>
        </xdr:cNvPr>
        <xdr:cNvCxnSpPr/>
      </xdr:nvCxnSpPr>
      <xdr:spPr>
        <a:xfrm>
          <a:off x="14611350" y="7033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327" name="【認定こども園・幼稚園・保育所】&#10;有形固定資産減価償却率最大値テキスト">
          <a:extLst>
            <a:ext uri="{FF2B5EF4-FFF2-40B4-BE49-F238E27FC236}">
              <a16:creationId xmlns:a16="http://schemas.microsoft.com/office/drawing/2014/main" id="{3D31D052-CA83-41DE-9246-2926A26D6B84}"/>
            </a:ext>
          </a:extLst>
        </xdr:cNvPr>
        <xdr:cNvSpPr txBox="1"/>
      </xdr:nvSpPr>
      <xdr:spPr>
        <a:xfrm>
          <a:off x="14738350" y="52812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328" name="直線コネクタ 327">
          <a:extLst>
            <a:ext uri="{FF2B5EF4-FFF2-40B4-BE49-F238E27FC236}">
              <a16:creationId xmlns:a16="http://schemas.microsoft.com/office/drawing/2014/main" id="{11CBC648-800D-49F0-995F-59A61F332A6A}"/>
            </a:ext>
          </a:extLst>
        </xdr:cNvPr>
        <xdr:cNvCxnSpPr/>
      </xdr:nvCxnSpPr>
      <xdr:spPr>
        <a:xfrm>
          <a:off x="14611350" y="54932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109963</xdr:rowOff>
    </xdr:from>
    <xdr:ext cx="405111" cy="259045"/>
    <xdr:sp macro="" textlink="">
      <xdr:nvSpPr>
        <xdr:cNvPr id="329" name="【認定こども園・幼稚園・保育所】&#10;有形固定資産減価償却率平均値テキスト">
          <a:extLst>
            <a:ext uri="{FF2B5EF4-FFF2-40B4-BE49-F238E27FC236}">
              <a16:creationId xmlns:a16="http://schemas.microsoft.com/office/drawing/2014/main" id="{09860E7B-4323-464E-B87C-F40DAA0B4BCB}"/>
            </a:ext>
          </a:extLst>
        </xdr:cNvPr>
        <xdr:cNvSpPr txBox="1"/>
      </xdr:nvSpPr>
      <xdr:spPr>
        <a:xfrm>
          <a:off x="14738350" y="62250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330" name="フローチャート: 判断 329">
          <a:extLst>
            <a:ext uri="{FF2B5EF4-FFF2-40B4-BE49-F238E27FC236}">
              <a16:creationId xmlns:a16="http://schemas.microsoft.com/office/drawing/2014/main" id="{7E714A6E-5F32-44FD-822D-FAFFB1F19EA1}"/>
            </a:ext>
          </a:extLst>
        </xdr:cNvPr>
        <xdr:cNvSpPr/>
      </xdr:nvSpPr>
      <xdr:spPr>
        <a:xfrm>
          <a:off x="14649450" y="624658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331" name="フローチャート: 判断 330">
          <a:extLst>
            <a:ext uri="{FF2B5EF4-FFF2-40B4-BE49-F238E27FC236}">
              <a16:creationId xmlns:a16="http://schemas.microsoft.com/office/drawing/2014/main" id="{53916C18-C13E-4080-A87B-DAA4024B55B0}"/>
            </a:ext>
          </a:extLst>
        </xdr:cNvPr>
        <xdr:cNvSpPr/>
      </xdr:nvSpPr>
      <xdr:spPr>
        <a:xfrm>
          <a:off x="13887450" y="622699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332" name="フローチャート: 判断 331">
          <a:extLst>
            <a:ext uri="{FF2B5EF4-FFF2-40B4-BE49-F238E27FC236}">
              <a16:creationId xmlns:a16="http://schemas.microsoft.com/office/drawing/2014/main" id="{0960B0C9-AD56-4651-80E2-5C731EA06AE1}"/>
            </a:ext>
          </a:extLst>
        </xdr:cNvPr>
        <xdr:cNvSpPr/>
      </xdr:nvSpPr>
      <xdr:spPr>
        <a:xfrm>
          <a:off x="13093700" y="62776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333" name="フローチャート: 判断 332">
          <a:extLst>
            <a:ext uri="{FF2B5EF4-FFF2-40B4-BE49-F238E27FC236}">
              <a16:creationId xmlns:a16="http://schemas.microsoft.com/office/drawing/2014/main" id="{50AB352D-CF8E-401C-96B4-2DB00D15D7FB}"/>
            </a:ext>
          </a:extLst>
        </xdr:cNvPr>
        <xdr:cNvSpPr/>
      </xdr:nvSpPr>
      <xdr:spPr>
        <a:xfrm>
          <a:off x="12299950" y="627779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334" name="フローチャート: 判断 333">
          <a:extLst>
            <a:ext uri="{FF2B5EF4-FFF2-40B4-BE49-F238E27FC236}">
              <a16:creationId xmlns:a16="http://schemas.microsoft.com/office/drawing/2014/main" id="{7B0B6C48-3E97-40AC-92BB-E08DAD9684E1}"/>
            </a:ext>
          </a:extLst>
        </xdr:cNvPr>
        <xdr:cNvSpPr/>
      </xdr:nvSpPr>
      <xdr:spPr>
        <a:xfrm>
          <a:off x="11487150" y="62661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A7EEF7C3-14C9-4FAC-B6B3-56470683E124}"/>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0860ED81-A9CB-442D-B446-D15843E9298C}"/>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7" name="テキスト ボックス 336">
          <a:extLst>
            <a:ext uri="{FF2B5EF4-FFF2-40B4-BE49-F238E27FC236}">
              <a16:creationId xmlns:a16="http://schemas.microsoft.com/office/drawing/2014/main" id="{801CF1A0-4574-4A0D-9BC4-7838E374A23A}"/>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8" name="テキスト ボックス 337">
          <a:extLst>
            <a:ext uri="{FF2B5EF4-FFF2-40B4-BE49-F238E27FC236}">
              <a16:creationId xmlns:a16="http://schemas.microsoft.com/office/drawing/2014/main" id="{CBB82721-A33C-4535-AE92-4B3447C5F1C6}"/>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9" name="テキスト ボックス 338">
          <a:extLst>
            <a:ext uri="{FF2B5EF4-FFF2-40B4-BE49-F238E27FC236}">
              <a16:creationId xmlns:a16="http://schemas.microsoft.com/office/drawing/2014/main" id="{530A59E9-DD65-4BBE-95B2-C6B71E69EBED}"/>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17236</xdr:rowOff>
    </xdr:from>
    <xdr:to>
      <xdr:col>85</xdr:col>
      <xdr:colOff>177800</xdr:colOff>
      <xdr:row>37</xdr:row>
      <xdr:rowOff>118836</xdr:rowOff>
    </xdr:to>
    <xdr:sp macro="" textlink="">
      <xdr:nvSpPr>
        <xdr:cNvPr id="340" name="楕円 339">
          <a:extLst>
            <a:ext uri="{FF2B5EF4-FFF2-40B4-BE49-F238E27FC236}">
              <a16:creationId xmlns:a16="http://schemas.microsoft.com/office/drawing/2014/main" id="{04D85E91-EC31-4A08-AB4F-ABF6B4005571}"/>
            </a:ext>
          </a:extLst>
        </xdr:cNvPr>
        <xdr:cNvSpPr/>
      </xdr:nvSpPr>
      <xdr:spPr>
        <a:xfrm>
          <a:off x="14649450" y="6132286"/>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40113</xdr:rowOff>
    </xdr:from>
    <xdr:ext cx="405111" cy="259045"/>
    <xdr:sp macro="" textlink="">
      <xdr:nvSpPr>
        <xdr:cNvPr id="341" name="【認定こども園・幼稚園・保育所】&#10;有形固定資産減価償却率該当値テキスト">
          <a:extLst>
            <a:ext uri="{FF2B5EF4-FFF2-40B4-BE49-F238E27FC236}">
              <a16:creationId xmlns:a16="http://schemas.microsoft.com/office/drawing/2014/main" id="{A9CDF7CC-40F1-48BE-A142-710E2F0F27B9}"/>
            </a:ext>
          </a:extLst>
        </xdr:cNvPr>
        <xdr:cNvSpPr txBox="1"/>
      </xdr:nvSpPr>
      <xdr:spPr>
        <a:xfrm>
          <a:off x="14738350" y="5990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113574</xdr:rowOff>
    </xdr:from>
    <xdr:to>
      <xdr:col>81</xdr:col>
      <xdr:colOff>101600</xdr:colOff>
      <xdr:row>37</xdr:row>
      <xdr:rowOff>43724</xdr:rowOff>
    </xdr:to>
    <xdr:sp macro="" textlink="">
      <xdr:nvSpPr>
        <xdr:cNvPr id="342" name="楕円 341">
          <a:extLst>
            <a:ext uri="{FF2B5EF4-FFF2-40B4-BE49-F238E27FC236}">
              <a16:creationId xmlns:a16="http://schemas.microsoft.com/office/drawing/2014/main" id="{C484B86F-D006-49E6-A4D2-369B66EB4311}"/>
            </a:ext>
          </a:extLst>
        </xdr:cNvPr>
        <xdr:cNvSpPr/>
      </xdr:nvSpPr>
      <xdr:spPr>
        <a:xfrm>
          <a:off x="13887450" y="606352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164374</xdr:rowOff>
    </xdr:from>
    <xdr:to>
      <xdr:col>85</xdr:col>
      <xdr:colOff>127000</xdr:colOff>
      <xdr:row>37</xdr:row>
      <xdr:rowOff>68036</xdr:rowOff>
    </xdr:to>
    <xdr:cxnSp macro="">
      <xdr:nvCxnSpPr>
        <xdr:cNvPr id="343" name="直線コネクタ 342">
          <a:extLst>
            <a:ext uri="{FF2B5EF4-FFF2-40B4-BE49-F238E27FC236}">
              <a16:creationId xmlns:a16="http://schemas.microsoft.com/office/drawing/2014/main" id="{198E4E57-D67F-41E1-AFFA-D8C2424C25D8}"/>
            </a:ext>
          </a:extLst>
        </xdr:cNvPr>
        <xdr:cNvCxnSpPr/>
      </xdr:nvCxnSpPr>
      <xdr:spPr>
        <a:xfrm>
          <a:off x="13938250" y="6114324"/>
          <a:ext cx="762000" cy="68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38463</xdr:rowOff>
    </xdr:from>
    <xdr:to>
      <xdr:col>76</xdr:col>
      <xdr:colOff>165100</xdr:colOff>
      <xdr:row>36</xdr:row>
      <xdr:rowOff>140063</xdr:rowOff>
    </xdr:to>
    <xdr:sp macro="" textlink="">
      <xdr:nvSpPr>
        <xdr:cNvPr id="344" name="楕円 343">
          <a:extLst>
            <a:ext uri="{FF2B5EF4-FFF2-40B4-BE49-F238E27FC236}">
              <a16:creationId xmlns:a16="http://schemas.microsoft.com/office/drawing/2014/main" id="{8FFC1F2F-177C-439C-A810-F00A9B88BDA1}"/>
            </a:ext>
          </a:extLst>
        </xdr:cNvPr>
        <xdr:cNvSpPr/>
      </xdr:nvSpPr>
      <xdr:spPr>
        <a:xfrm>
          <a:off x="13093700" y="5988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89263</xdr:rowOff>
    </xdr:from>
    <xdr:to>
      <xdr:col>81</xdr:col>
      <xdr:colOff>50800</xdr:colOff>
      <xdr:row>36</xdr:row>
      <xdr:rowOff>164374</xdr:rowOff>
    </xdr:to>
    <xdr:cxnSp macro="">
      <xdr:nvCxnSpPr>
        <xdr:cNvPr id="345" name="直線コネクタ 344">
          <a:extLst>
            <a:ext uri="{FF2B5EF4-FFF2-40B4-BE49-F238E27FC236}">
              <a16:creationId xmlns:a16="http://schemas.microsoft.com/office/drawing/2014/main" id="{1DB62542-F6D4-439F-B3EC-E74F1C7D9DE5}"/>
            </a:ext>
          </a:extLst>
        </xdr:cNvPr>
        <xdr:cNvCxnSpPr/>
      </xdr:nvCxnSpPr>
      <xdr:spPr>
        <a:xfrm>
          <a:off x="13144500" y="6039213"/>
          <a:ext cx="79375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134801</xdr:rowOff>
    </xdr:from>
    <xdr:to>
      <xdr:col>72</xdr:col>
      <xdr:colOff>38100</xdr:colOff>
      <xdr:row>36</xdr:row>
      <xdr:rowOff>64951</xdr:rowOff>
    </xdr:to>
    <xdr:sp macro="" textlink="">
      <xdr:nvSpPr>
        <xdr:cNvPr id="346" name="楕円 345">
          <a:extLst>
            <a:ext uri="{FF2B5EF4-FFF2-40B4-BE49-F238E27FC236}">
              <a16:creationId xmlns:a16="http://schemas.microsoft.com/office/drawing/2014/main" id="{FC3841C7-F91B-4F8C-BD4A-961EB8A7578E}"/>
            </a:ext>
          </a:extLst>
        </xdr:cNvPr>
        <xdr:cNvSpPr/>
      </xdr:nvSpPr>
      <xdr:spPr>
        <a:xfrm>
          <a:off x="12299950" y="591965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14151</xdr:rowOff>
    </xdr:from>
    <xdr:to>
      <xdr:col>76</xdr:col>
      <xdr:colOff>114300</xdr:colOff>
      <xdr:row>36</xdr:row>
      <xdr:rowOff>89263</xdr:rowOff>
    </xdr:to>
    <xdr:cxnSp macro="">
      <xdr:nvCxnSpPr>
        <xdr:cNvPr id="347" name="直線コネクタ 346">
          <a:extLst>
            <a:ext uri="{FF2B5EF4-FFF2-40B4-BE49-F238E27FC236}">
              <a16:creationId xmlns:a16="http://schemas.microsoft.com/office/drawing/2014/main" id="{870FA738-64A5-404E-8DEC-B51FFBBD3AFD}"/>
            </a:ext>
          </a:extLst>
        </xdr:cNvPr>
        <xdr:cNvCxnSpPr/>
      </xdr:nvCxnSpPr>
      <xdr:spPr>
        <a:xfrm>
          <a:off x="12344400" y="5964101"/>
          <a:ext cx="8001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59690</xdr:rowOff>
    </xdr:from>
    <xdr:to>
      <xdr:col>67</xdr:col>
      <xdr:colOff>101600</xdr:colOff>
      <xdr:row>35</xdr:row>
      <xdr:rowOff>161290</xdr:rowOff>
    </xdr:to>
    <xdr:sp macro="" textlink="">
      <xdr:nvSpPr>
        <xdr:cNvPr id="348" name="楕円 347">
          <a:extLst>
            <a:ext uri="{FF2B5EF4-FFF2-40B4-BE49-F238E27FC236}">
              <a16:creationId xmlns:a16="http://schemas.microsoft.com/office/drawing/2014/main" id="{6DB0BAB4-25D7-4F6A-A660-7CDA5C0C107D}"/>
            </a:ext>
          </a:extLst>
        </xdr:cNvPr>
        <xdr:cNvSpPr/>
      </xdr:nvSpPr>
      <xdr:spPr>
        <a:xfrm>
          <a:off x="11487150" y="584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110490</xdr:rowOff>
    </xdr:from>
    <xdr:to>
      <xdr:col>71</xdr:col>
      <xdr:colOff>177800</xdr:colOff>
      <xdr:row>36</xdr:row>
      <xdr:rowOff>14151</xdr:rowOff>
    </xdr:to>
    <xdr:cxnSp macro="">
      <xdr:nvCxnSpPr>
        <xdr:cNvPr id="349" name="直線コネクタ 348">
          <a:extLst>
            <a:ext uri="{FF2B5EF4-FFF2-40B4-BE49-F238E27FC236}">
              <a16:creationId xmlns:a16="http://schemas.microsoft.com/office/drawing/2014/main" id="{260A9144-8C8A-45B6-833C-6B232F066ED8}"/>
            </a:ext>
          </a:extLst>
        </xdr:cNvPr>
        <xdr:cNvCxnSpPr/>
      </xdr:nvCxnSpPr>
      <xdr:spPr>
        <a:xfrm>
          <a:off x="11537950" y="5895340"/>
          <a:ext cx="806450" cy="68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33218</xdr:rowOff>
    </xdr:from>
    <xdr:ext cx="405111" cy="259045"/>
    <xdr:sp macro="" textlink="">
      <xdr:nvSpPr>
        <xdr:cNvPr id="350" name="n_1aveValue【認定こども園・幼稚園・保育所】&#10;有形固定資産減価償却率">
          <a:extLst>
            <a:ext uri="{FF2B5EF4-FFF2-40B4-BE49-F238E27FC236}">
              <a16:creationId xmlns:a16="http://schemas.microsoft.com/office/drawing/2014/main" id="{074E33C2-8E4C-4BF6-8244-228C3ED39E06}"/>
            </a:ext>
          </a:extLst>
        </xdr:cNvPr>
        <xdr:cNvSpPr txBox="1"/>
      </xdr:nvSpPr>
      <xdr:spPr>
        <a:xfrm>
          <a:off x="13742044" y="6313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83837</xdr:rowOff>
    </xdr:from>
    <xdr:ext cx="405111" cy="259045"/>
    <xdr:sp macro="" textlink="">
      <xdr:nvSpPr>
        <xdr:cNvPr id="351" name="n_2aveValue【認定こども園・幼稚園・保育所】&#10;有形固定資産減価償却率">
          <a:extLst>
            <a:ext uri="{FF2B5EF4-FFF2-40B4-BE49-F238E27FC236}">
              <a16:creationId xmlns:a16="http://schemas.microsoft.com/office/drawing/2014/main" id="{55C512BA-B518-4159-A9A1-8D2D331E47AB}"/>
            </a:ext>
          </a:extLst>
        </xdr:cNvPr>
        <xdr:cNvSpPr txBox="1"/>
      </xdr:nvSpPr>
      <xdr:spPr>
        <a:xfrm>
          <a:off x="12960994" y="6363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90368</xdr:rowOff>
    </xdr:from>
    <xdr:ext cx="405111" cy="259045"/>
    <xdr:sp macro="" textlink="">
      <xdr:nvSpPr>
        <xdr:cNvPr id="352" name="n_3aveValue【認定こども園・幼稚園・保育所】&#10;有形固定資産減価償却率">
          <a:extLst>
            <a:ext uri="{FF2B5EF4-FFF2-40B4-BE49-F238E27FC236}">
              <a16:creationId xmlns:a16="http://schemas.microsoft.com/office/drawing/2014/main" id="{1F266327-3771-4337-9EC6-05DC3D860DC7}"/>
            </a:ext>
          </a:extLst>
        </xdr:cNvPr>
        <xdr:cNvSpPr txBox="1"/>
      </xdr:nvSpPr>
      <xdr:spPr>
        <a:xfrm>
          <a:off x="12167244" y="6370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72407</xdr:rowOff>
    </xdr:from>
    <xdr:ext cx="405111" cy="259045"/>
    <xdr:sp macro="" textlink="">
      <xdr:nvSpPr>
        <xdr:cNvPr id="353" name="n_4aveValue【認定こども園・幼稚園・保育所】&#10;有形固定資産減価償却率">
          <a:extLst>
            <a:ext uri="{FF2B5EF4-FFF2-40B4-BE49-F238E27FC236}">
              <a16:creationId xmlns:a16="http://schemas.microsoft.com/office/drawing/2014/main" id="{019DC722-1564-4084-9E15-CDC59B566C6C}"/>
            </a:ext>
          </a:extLst>
        </xdr:cNvPr>
        <xdr:cNvSpPr txBox="1"/>
      </xdr:nvSpPr>
      <xdr:spPr>
        <a:xfrm>
          <a:off x="11354444" y="6352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60251</xdr:rowOff>
    </xdr:from>
    <xdr:ext cx="405111" cy="259045"/>
    <xdr:sp macro="" textlink="">
      <xdr:nvSpPr>
        <xdr:cNvPr id="354" name="n_1mainValue【認定こども園・幼稚園・保育所】&#10;有形固定資産減価償却率">
          <a:extLst>
            <a:ext uri="{FF2B5EF4-FFF2-40B4-BE49-F238E27FC236}">
              <a16:creationId xmlns:a16="http://schemas.microsoft.com/office/drawing/2014/main" id="{25249222-FBF5-4F47-B396-FE75063431FD}"/>
            </a:ext>
          </a:extLst>
        </xdr:cNvPr>
        <xdr:cNvSpPr txBox="1"/>
      </xdr:nvSpPr>
      <xdr:spPr>
        <a:xfrm>
          <a:off x="13742044" y="5845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156590</xdr:rowOff>
    </xdr:from>
    <xdr:ext cx="405111" cy="259045"/>
    <xdr:sp macro="" textlink="">
      <xdr:nvSpPr>
        <xdr:cNvPr id="355" name="n_2mainValue【認定こども園・幼稚園・保育所】&#10;有形固定資産減価償却率">
          <a:extLst>
            <a:ext uri="{FF2B5EF4-FFF2-40B4-BE49-F238E27FC236}">
              <a16:creationId xmlns:a16="http://schemas.microsoft.com/office/drawing/2014/main" id="{9203884A-1F5E-4616-BD8E-B0A400AE266D}"/>
            </a:ext>
          </a:extLst>
        </xdr:cNvPr>
        <xdr:cNvSpPr txBox="1"/>
      </xdr:nvSpPr>
      <xdr:spPr>
        <a:xfrm>
          <a:off x="12960994" y="5776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81478</xdr:rowOff>
    </xdr:from>
    <xdr:ext cx="405111" cy="259045"/>
    <xdr:sp macro="" textlink="">
      <xdr:nvSpPr>
        <xdr:cNvPr id="356" name="n_3mainValue【認定こども園・幼稚園・保育所】&#10;有形固定資産減価償却率">
          <a:extLst>
            <a:ext uri="{FF2B5EF4-FFF2-40B4-BE49-F238E27FC236}">
              <a16:creationId xmlns:a16="http://schemas.microsoft.com/office/drawing/2014/main" id="{CF460DB0-0B76-42FF-9140-EEF73245DE98}"/>
            </a:ext>
          </a:extLst>
        </xdr:cNvPr>
        <xdr:cNvSpPr txBox="1"/>
      </xdr:nvSpPr>
      <xdr:spPr>
        <a:xfrm>
          <a:off x="12167244" y="5701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6367</xdr:rowOff>
    </xdr:from>
    <xdr:ext cx="405111" cy="259045"/>
    <xdr:sp macro="" textlink="">
      <xdr:nvSpPr>
        <xdr:cNvPr id="357" name="n_4mainValue【認定こども園・幼稚園・保育所】&#10;有形固定資産減価償却率">
          <a:extLst>
            <a:ext uri="{FF2B5EF4-FFF2-40B4-BE49-F238E27FC236}">
              <a16:creationId xmlns:a16="http://schemas.microsoft.com/office/drawing/2014/main" id="{00612A45-5A1B-4566-9524-E3D157D1287A}"/>
            </a:ext>
          </a:extLst>
        </xdr:cNvPr>
        <xdr:cNvSpPr txBox="1"/>
      </xdr:nvSpPr>
      <xdr:spPr>
        <a:xfrm>
          <a:off x="11354444" y="562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8" name="正方形/長方形 357">
          <a:extLst>
            <a:ext uri="{FF2B5EF4-FFF2-40B4-BE49-F238E27FC236}">
              <a16:creationId xmlns:a16="http://schemas.microsoft.com/office/drawing/2014/main" id="{9555A0FC-4BB4-4726-8FE6-82F8F75AA8E7}"/>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9" name="正方形/長方形 358">
          <a:extLst>
            <a:ext uri="{FF2B5EF4-FFF2-40B4-BE49-F238E27FC236}">
              <a16:creationId xmlns:a16="http://schemas.microsoft.com/office/drawing/2014/main" id="{E8703E94-6EC8-433E-B3C3-93526D471EBA}"/>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60" name="正方形/長方形 359">
          <a:extLst>
            <a:ext uri="{FF2B5EF4-FFF2-40B4-BE49-F238E27FC236}">
              <a16:creationId xmlns:a16="http://schemas.microsoft.com/office/drawing/2014/main" id="{BAB12BE1-4F6C-41F3-BD3E-034224E56E97}"/>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61" name="正方形/長方形 360">
          <a:extLst>
            <a:ext uri="{FF2B5EF4-FFF2-40B4-BE49-F238E27FC236}">
              <a16:creationId xmlns:a16="http://schemas.microsoft.com/office/drawing/2014/main" id="{7001112B-9229-4D70-9AE4-FC6BDE8D662C}"/>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2" name="正方形/長方形 361">
          <a:extLst>
            <a:ext uri="{FF2B5EF4-FFF2-40B4-BE49-F238E27FC236}">
              <a16:creationId xmlns:a16="http://schemas.microsoft.com/office/drawing/2014/main" id="{E92217A5-ECEC-4B89-88F3-52557878E803}"/>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3" name="正方形/長方形 362">
          <a:extLst>
            <a:ext uri="{FF2B5EF4-FFF2-40B4-BE49-F238E27FC236}">
              <a16:creationId xmlns:a16="http://schemas.microsoft.com/office/drawing/2014/main" id="{31D71085-F47D-4D0B-8192-F8BC8B75FCEB}"/>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4" name="正方形/長方形 363">
          <a:extLst>
            <a:ext uri="{FF2B5EF4-FFF2-40B4-BE49-F238E27FC236}">
              <a16:creationId xmlns:a16="http://schemas.microsoft.com/office/drawing/2014/main" id="{3E4DEED5-88ED-4A13-85A8-5ED7924CBB8D}"/>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5" name="正方形/長方形 364">
          <a:extLst>
            <a:ext uri="{FF2B5EF4-FFF2-40B4-BE49-F238E27FC236}">
              <a16:creationId xmlns:a16="http://schemas.microsoft.com/office/drawing/2014/main" id="{B378DD4C-87EB-4034-A36A-5DC3A0340FD1}"/>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6" name="テキスト ボックス 365">
          <a:extLst>
            <a:ext uri="{FF2B5EF4-FFF2-40B4-BE49-F238E27FC236}">
              <a16:creationId xmlns:a16="http://schemas.microsoft.com/office/drawing/2014/main" id="{5428EE8D-66C5-4BFF-BDAA-CCA817C301F7}"/>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7" name="直線コネクタ 366">
          <a:extLst>
            <a:ext uri="{FF2B5EF4-FFF2-40B4-BE49-F238E27FC236}">
              <a16:creationId xmlns:a16="http://schemas.microsoft.com/office/drawing/2014/main" id="{8D4DDE0C-8A93-422D-9DE0-E187495E6ABB}"/>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368" name="直線コネクタ 367">
          <a:extLst>
            <a:ext uri="{FF2B5EF4-FFF2-40B4-BE49-F238E27FC236}">
              <a16:creationId xmlns:a16="http://schemas.microsoft.com/office/drawing/2014/main" id="{1EB56CE4-B89B-460A-9A36-5BEA91E0CFC2}"/>
            </a:ext>
          </a:extLst>
        </xdr:cNvPr>
        <xdr:cNvCxnSpPr/>
      </xdr:nvCxnSpPr>
      <xdr:spPr>
        <a:xfrm>
          <a:off x="164592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369" name="テキスト ボックス 368">
          <a:extLst>
            <a:ext uri="{FF2B5EF4-FFF2-40B4-BE49-F238E27FC236}">
              <a16:creationId xmlns:a16="http://schemas.microsoft.com/office/drawing/2014/main" id="{F6C81DED-74C6-4EBF-B431-15046DD715B8}"/>
            </a:ext>
          </a:extLst>
        </xdr:cNvPr>
        <xdr:cNvSpPr txBox="1"/>
      </xdr:nvSpPr>
      <xdr:spPr>
        <a:xfrm>
          <a:off x="1604917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370" name="直線コネクタ 369">
          <a:extLst>
            <a:ext uri="{FF2B5EF4-FFF2-40B4-BE49-F238E27FC236}">
              <a16:creationId xmlns:a16="http://schemas.microsoft.com/office/drawing/2014/main" id="{81887602-2203-4F93-8ED1-03F91905F741}"/>
            </a:ext>
          </a:extLst>
        </xdr:cNvPr>
        <xdr:cNvCxnSpPr/>
      </xdr:nvCxnSpPr>
      <xdr:spPr>
        <a:xfrm>
          <a:off x="164592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371" name="テキスト ボックス 370">
          <a:extLst>
            <a:ext uri="{FF2B5EF4-FFF2-40B4-BE49-F238E27FC236}">
              <a16:creationId xmlns:a16="http://schemas.microsoft.com/office/drawing/2014/main" id="{B8C5E942-D381-430D-97E3-B0C119DEA1F5}"/>
            </a:ext>
          </a:extLst>
        </xdr:cNvPr>
        <xdr:cNvSpPr txBox="1"/>
      </xdr:nvSpPr>
      <xdr:spPr>
        <a:xfrm>
          <a:off x="16049171" y="65833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372" name="直線コネクタ 371">
          <a:extLst>
            <a:ext uri="{FF2B5EF4-FFF2-40B4-BE49-F238E27FC236}">
              <a16:creationId xmlns:a16="http://schemas.microsoft.com/office/drawing/2014/main" id="{748DD345-5322-413E-AC04-9C39DC30567B}"/>
            </a:ext>
          </a:extLst>
        </xdr:cNvPr>
        <xdr:cNvCxnSpPr/>
      </xdr:nvCxnSpPr>
      <xdr:spPr>
        <a:xfrm>
          <a:off x="164592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373" name="テキスト ボックス 372">
          <a:extLst>
            <a:ext uri="{FF2B5EF4-FFF2-40B4-BE49-F238E27FC236}">
              <a16:creationId xmlns:a16="http://schemas.microsoft.com/office/drawing/2014/main" id="{C4A315B4-0BA4-4BFA-AD45-3040530EB251}"/>
            </a:ext>
          </a:extLst>
        </xdr:cNvPr>
        <xdr:cNvSpPr txBox="1"/>
      </xdr:nvSpPr>
      <xdr:spPr>
        <a:xfrm>
          <a:off x="16049171" y="626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374" name="直線コネクタ 373">
          <a:extLst>
            <a:ext uri="{FF2B5EF4-FFF2-40B4-BE49-F238E27FC236}">
              <a16:creationId xmlns:a16="http://schemas.microsoft.com/office/drawing/2014/main" id="{7C5E5DF2-B6E3-4BDF-BF61-184F3A7ACC8F}"/>
            </a:ext>
          </a:extLst>
        </xdr:cNvPr>
        <xdr:cNvCxnSpPr/>
      </xdr:nvCxnSpPr>
      <xdr:spPr>
        <a:xfrm>
          <a:off x="164592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375" name="テキスト ボックス 374">
          <a:extLst>
            <a:ext uri="{FF2B5EF4-FFF2-40B4-BE49-F238E27FC236}">
              <a16:creationId xmlns:a16="http://schemas.microsoft.com/office/drawing/2014/main" id="{AEF28567-EE95-497A-9DAF-120EAACCEF0A}"/>
            </a:ext>
          </a:extLst>
        </xdr:cNvPr>
        <xdr:cNvSpPr txBox="1"/>
      </xdr:nvSpPr>
      <xdr:spPr>
        <a:xfrm>
          <a:off x="16049171" y="5949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376" name="直線コネクタ 375">
          <a:extLst>
            <a:ext uri="{FF2B5EF4-FFF2-40B4-BE49-F238E27FC236}">
              <a16:creationId xmlns:a16="http://schemas.microsoft.com/office/drawing/2014/main" id="{23F2B339-34E5-4085-8DE2-C24020489B58}"/>
            </a:ext>
          </a:extLst>
        </xdr:cNvPr>
        <xdr:cNvCxnSpPr/>
      </xdr:nvCxnSpPr>
      <xdr:spPr>
        <a:xfrm>
          <a:off x="164592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377" name="テキスト ボックス 376">
          <a:extLst>
            <a:ext uri="{FF2B5EF4-FFF2-40B4-BE49-F238E27FC236}">
              <a16:creationId xmlns:a16="http://schemas.microsoft.com/office/drawing/2014/main" id="{1FFD3AD8-75B2-4C69-A0BF-06FC05DA21FB}"/>
            </a:ext>
          </a:extLst>
        </xdr:cNvPr>
        <xdr:cNvSpPr txBox="1"/>
      </xdr:nvSpPr>
      <xdr:spPr>
        <a:xfrm>
          <a:off x="16049171" y="56353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378" name="直線コネクタ 377">
          <a:extLst>
            <a:ext uri="{FF2B5EF4-FFF2-40B4-BE49-F238E27FC236}">
              <a16:creationId xmlns:a16="http://schemas.microsoft.com/office/drawing/2014/main" id="{059F4DF7-CB62-43C3-9183-ECDB3F50F92B}"/>
            </a:ext>
          </a:extLst>
        </xdr:cNvPr>
        <xdr:cNvCxnSpPr/>
      </xdr:nvCxnSpPr>
      <xdr:spPr>
        <a:xfrm>
          <a:off x="164592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379" name="テキスト ボックス 378">
          <a:extLst>
            <a:ext uri="{FF2B5EF4-FFF2-40B4-BE49-F238E27FC236}">
              <a16:creationId xmlns:a16="http://schemas.microsoft.com/office/drawing/2014/main" id="{AB22E7FF-1733-4158-A267-287F55AFAC66}"/>
            </a:ext>
          </a:extLst>
        </xdr:cNvPr>
        <xdr:cNvSpPr txBox="1"/>
      </xdr:nvSpPr>
      <xdr:spPr>
        <a:xfrm>
          <a:off x="16049171" y="53214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80" name="直線コネクタ 379">
          <a:extLst>
            <a:ext uri="{FF2B5EF4-FFF2-40B4-BE49-F238E27FC236}">
              <a16:creationId xmlns:a16="http://schemas.microsoft.com/office/drawing/2014/main" id="{04F89326-2766-472D-A21A-9EDB3ED99839}"/>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81" name="テキスト ボックス 380">
          <a:extLst>
            <a:ext uri="{FF2B5EF4-FFF2-40B4-BE49-F238E27FC236}">
              <a16:creationId xmlns:a16="http://schemas.microsoft.com/office/drawing/2014/main" id="{4B2863CF-C0CE-4B28-A438-3FD9E40CBB1B}"/>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82" name="【認定こども園・幼稚園・保育所】&#10;一人当たり面積グラフ枠">
          <a:extLst>
            <a:ext uri="{FF2B5EF4-FFF2-40B4-BE49-F238E27FC236}">
              <a16:creationId xmlns:a16="http://schemas.microsoft.com/office/drawing/2014/main" id="{7A5B5388-D5A1-4D2C-90E4-8714C32E4B1A}"/>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383" name="直線コネクタ 382">
          <a:extLst>
            <a:ext uri="{FF2B5EF4-FFF2-40B4-BE49-F238E27FC236}">
              <a16:creationId xmlns:a16="http://schemas.microsoft.com/office/drawing/2014/main" id="{D718A8E5-7802-405A-9B59-EF4719030BD4}"/>
            </a:ext>
          </a:extLst>
        </xdr:cNvPr>
        <xdr:cNvCxnSpPr/>
      </xdr:nvCxnSpPr>
      <xdr:spPr>
        <a:xfrm flipV="1">
          <a:off x="19951064" y="5586367"/>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384" name="【認定こども園・幼稚園・保育所】&#10;一人当たり面積最小値テキスト">
          <a:extLst>
            <a:ext uri="{FF2B5EF4-FFF2-40B4-BE49-F238E27FC236}">
              <a16:creationId xmlns:a16="http://schemas.microsoft.com/office/drawing/2014/main" id="{22FAB56C-614F-4F46-9C0A-6D01532FCBE6}"/>
            </a:ext>
          </a:extLst>
        </xdr:cNvPr>
        <xdr:cNvSpPr txBox="1"/>
      </xdr:nvSpPr>
      <xdr:spPr>
        <a:xfrm>
          <a:off x="19989800" y="7007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385" name="直線コネクタ 384">
          <a:extLst>
            <a:ext uri="{FF2B5EF4-FFF2-40B4-BE49-F238E27FC236}">
              <a16:creationId xmlns:a16="http://schemas.microsoft.com/office/drawing/2014/main" id="{F373C245-CBC1-467E-B2FE-5D026DA2BB6F}"/>
            </a:ext>
          </a:extLst>
        </xdr:cNvPr>
        <xdr:cNvCxnSpPr/>
      </xdr:nvCxnSpPr>
      <xdr:spPr>
        <a:xfrm>
          <a:off x="19881850" y="700368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386" name="【認定こども園・幼稚園・保育所】&#10;一人当たり面積最大値テキスト">
          <a:extLst>
            <a:ext uri="{FF2B5EF4-FFF2-40B4-BE49-F238E27FC236}">
              <a16:creationId xmlns:a16="http://schemas.microsoft.com/office/drawing/2014/main" id="{E4E028B8-4678-4991-B057-63737FF71714}"/>
            </a:ext>
          </a:extLst>
        </xdr:cNvPr>
        <xdr:cNvSpPr txBox="1"/>
      </xdr:nvSpPr>
      <xdr:spPr>
        <a:xfrm>
          <a:off x="19989800" y="5367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387" name="直線コネクタ 386">
          <a:extLst>
            <a:ext uri="{FF2B5EF4-FFF2-40B4-BE49-F238E27FC236}">
              <a16:creationId xmlns:a16="http://schemas.microsoft.com/office/drawing/2014/main" id="{A983A0BE-24A9-4351-90B4-5B3967D393C8}"/>
            </a:ext>
          </a:extLst>
        </xdr:cNvPr>
        <xdr:cNvCxnSpPr/>
      </xdr:nvCxnSpPr>
      <xdr:spPr>
        <a:xfrm>
          <a:off x="19881850" y="558636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159311</xdr:rowOff>
    </xdr:from>
    <xdr:ext cx="469744" cy="259045"/>
    <xdr:sp macro="" textlink="">
      <xdr:nvSpPr>
        <xdr:cNvPr id="388" name="【認定こども園・幼稚園・保育所】&#10;一人当たり面積平均値テキスト">
          <a:extLst>
            <a:ext uri="{FF2B5EF4-FFF2-40B4-BE49-F238E27FC236}">
              <a16:creationId xmlns:a16="http://schemas.microsoft.com/office/drawing/2014/main" id="{F4E87529-E150-438D-B021-7318A1CA5A1C}"/>
            </a:ext>
          </a:extLst>
        </xdr:cNvPr>
        <xdr:cNvSpPr txBox="1"/>
      </xdr:nvSpPr>
      <xdr:spPr>
        <a:xfrm>
          <a:off x="19989800" y="6274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389" name="フローチャート: 判断 388">
          <a:extLst>
            <a:ext uri="{FF2B5EF4-FFF2-40B4-BE49-F238E27FC236}">
              <a16:creationId xmlns:a16="http://schemas.microsoft.com/office/drawing/2014/main" id="{0341C115-AF8B-43C6-8E17-B9CF0F2A8882}"/>
            </a:ext>
          </a:extLst>
        </xdr:cNvPr>
        <xdr:cNvSpPr/>
      </xdr:nvSpPr>
      <xdr:spPr>
        <a:xfrm>
          <a:off x="19900900" y="641658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390" name="フローチャート: 判断 389">
          <a:extLst>
            <a:ext uri="{FF2B5EF4-FFF2-40B4-BE49-F238E27FC236}">
              <a16:creationId xmlns:a16="http://schemas.microsoft.com/office/drawing/2014/main" id="{FE3869D6-6C9C-410F-B38A-607727DA4F05}"/>
            </a:ext>
          </a:extLst>
        </xdr:cNvPr>
        <xdr:cNvSpPr/>
      </xdr:nvSpPr>
      <xdr:spPr>
        <a:xfrm>
          <a:off x="19157950" y="641658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391" name="フローチャート: 判断 390">
          <a:extLst>
            <a:ext uri="{FF2B5EF4-FFF2-40B4-BE49-F238E27FC236}">
              <a16:creationId xmlns:a16="http://schemas.microsoft.com/office/drawing/2014/main" id="{291D1EC7-7C2E-443D-96EB-7497059C1F48}"/>
            </a:ext>
          </a:extLst>
        </xdr:cNvPr>
        <xdr:cNvSpPr/>
      </xdr:nvSpPr>
      <xdr:spPr>
        <a:xfrm>
          <a:off x="18345150" y="640515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392" name="フローチャート: 判断 391">
          <a:extLst>
            <a:ext uri="{FF2B5EF4-FFF2-40B4-BE49-F238E27FC236}">
              <a16:creationId xmlns:a16="http://schemas.microsoft.com/office/drawing/2014/main" id="{CCFEC15A-2F4D-40A0-8587-DC90A81FDCD0}"/>
            </a:ext>
          </a:extLst>
        </xdr:cNvPr>
        <xdr:cNvSpPr/>
      </xdr:nvSpPr>
      <xdr:spPr>
        <a:xfrm>
          <a:off x="17551400" y="643944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393" name="フローチャート: 判断 392">
          <a:extLst>
            <a:ext uri="{FF2B5EF4-FFF2-40B4-BE49-F238E27FC236}">
              <a16:creationId xmlns:a16="http://schemas.microsoft.com/office/drawing/2014/main" id="{488164CD-3114-42DD-A5BF-65B655D62A6C}"/>
            </a:ext>
          </a:extLst>
        </xdr:cNvPr>
        <xdr:cNvSpPr/>
      </xdr:nvSpPr>
      <xdr:spPr>
        <a:xfrm>
          <a:off x="16757650" y="643944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94" name="テキスト ボックス 393">
          <a:extLst>
            <a:ext uri="{FF2B5EF4-FFF2-40B4-BE49-F238E27FC236}">
              <a16:creationId xmlns:a16="http://schemas.microsoft.com/office/drawing/2014/main" id="{C5B3978A-0DDD-48C2-9AA6-2ABE7ABB19BE}"/>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95" name="テキスト ボックス 394">
          <a:extLst>
            <a:ext uri="{FF2B5EF4-FFF2-40B4-BE49-F238E27FC236}">
              <a16:creationId xmlns:a16="http://schemas.microsoft.com/office/drawing/2014/main" id="{C56A1B83-8700-48F4-83FC-A0676692E903}"/>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6" name="テキスト ボックス 395">
          <a:extLst>
            <a:ext uri="{FF2B5EF4-FFF2-40B4-BE49-F238E27FC236}">
              <a16:creationId xmlns:a16="http://schemas.microsoft.com/office/drawing/2014/main" id="{AC017191-5D0D-4AF2-8A20-F8B5BB0C5A44}"/>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7" name="テキスト ボックス 396">
          <a:extLst>
            <a:ext uri="{FF2B5EF4-FFF2-40B4-BE49-F238E27FC236}">
              <a16:creationId xmlns:a16="http://schemas.microsoft.com/office/drawing/2014/main" id="{DD77A709-07A9-4EE5-9630-D307EEEFAEBF}"/>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8" name="テキスト ボックス 397">
          <a:extLst>
            <a:ext uri="{FF2B5EF4-FFF2-40B4-BE49-F238E27FC236}">
              <a16:creationId xmlns:a16="http://schemas.microsoft.com/office/drawing/2014/main" id="{D9B67B1E-8A03-434B-BA02-E5938490FA77}"/>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49893</xdr:rowOff>
    </xdr:from>
    <xdr:to>
      <xdr:col>116</xdr:col>
      <xdr:colOff>114300</xdr:colOff>
      <xdr:row>39</xdr:row>
      <xdr:rowOff>151493</xdr:rowOff>
    </xdr:to>
    <xdr:sp macro="" textlink="">
      <xdr:nvSpPr>
        <xdr:cNvPr id="399" name="楕円 398">
          <a:extLst>
            <a:ext uri="{FF2B5EF4-FFF2-40B4-BE49-F238E27FC236}">
              <a16:creationId xmlns:a16="http://schemas.microsoft.com/office/drawing/2014/main" id="{42B5F35F-5DEC-4146-8CF2-5FDAEF4DFF0C}"/>
            </a:ext>
          </a:extLst>
        </xdr:cNvPr>
        <xdr:cNvSpPr/>
      </xdr:nvSpPr>
      <xdr:spPr>
        <a:xfrm>
          <a:off x="19900900" y="6495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28320</xdr:rowOff>
    </xdr:from>
    <xdr:ext cx="469744" cy="259045"/>
    <xdr:sp macro="" textlink="">
      <xdr:nvSpPr>
        <xdr:cNvPr id="400" name="【認定こども園・幼稚園・保育所】&#10;一人当たり面積該当値テキスト">
          <a:extLst>
            <a:ext uri="{FF2B5EF4-FFF2-40B4-BE49-F238E27FC236}">
              <a16:creationId xmlns:a16="http://schemas.microsoft.com/office/drawing/2014/main" id="{75B18EE3-6F7B-4887-BD87-38D4EA63DE6E}"/>
            </a:ext>
          </a:extLst>
        </xdr:cNvPr>
        <xdr:cNvSpPr txBox="1"/>
      </xdr:nvSpPr>
      <xdr:spPr>
        <a:xfrm>
          <a:off x="19989800" y="647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59690</xdr:rowOff>
    </xdr:from>
    <xdr:to>
      <xdr:col>112</xdr:col>
      <xdr:colOff>38100</xdr:colOff>
      <xdr:row>39</xdr:row>
      <xdr:rowOff>161290</xdr:rowOff>
    </xdr:to>
    <xdr:sp macro="" textlink="">
      <xdr:nvSpPr>
        <xdr:cNvPr id="401" name="楕円 400">
          <a:extLst>
            <a:ext uri="{FF2B5EF4-FFF2-40B4-BE49-F238E27FC236}">
              <a16:creationId xmlns:a16="http://schemas.microsoft.com/office/drawing/2014/main" id="{7AC78689-56B6-430D-B935-5BEB52627328}"/>
            </a:ext>
          </a:extLst>
        </xdr:cNvPr>
        <xdr:cNvSpPr/>
      </xdr:nvSpPr>
      <xdr:spPr>
        <a:xfrm>
          <a:off x="19157950" y="65049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100693</xdr:rowOff>
    </xdr:from>
    <xdr:to>
      <xdr:col>116</xdr:col>
      <xdr:colOff>63500</xdr:colOff>
      <xdr:row>39</xdr:row>
      <xdr:rowOff>110490</xdr:rowOff>
    </xdr:to>
    <xdr:cxnSp macro="">
      <xdr:nvCxnSpPr>
        <xdr:cNvPr id="402" name="直線コネクタ 401">
          <a:extLst>
            <a:ext uri="{FF2B5EF4-FFF2-40B4-BE49-F238E27FC236}">
              <a16:creationId xmlns:a16="http://schemas.microsoft.com/office/drawing/2014/main" id="{A69E5E72-D405-4266-A232-62DED6EB232E}"/>
            </a:ext>
          </a:extLst>
        </xdr:cNvPr>
        <xdr:cNvCxnSpPr/>
      </xdr:nvCxnSpPr>
      <xdr:spPr>
        <a:xfrm flipV="1">
          <a:off x="19202400" y="6545943"/>
          <a:ext cx="7493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69487</xdr:rowOff>
    </xdr:from>
    <xdr:to>
      <xdr:col>107</xdr:col>
      <xdr:colOff>101600</xdr:colOff>
      <xdr:row>39</xdr:row>
      <xdr:rowOff>171087</xdr:rowOff>
    </xdr:to>
    <xdr:sp macro="" textlink="">
      <xdr:nvSpPr>
        <xdr:cNvPr id="403" name="楕円 402">
          <a:extLst>
            <a:ext uri="{FF2B5EF4-FFF2-40B4-BE49-F238E27FC236}">
              <a16:creationId xmlns:a16="http://schemas.microsoft.com/office/drawing/2014/main" id="{0058B441-6033-4757-8FE9-43CDAEF58440}"/>
            </a:ext>
          </a:extLst>
        </xdr:cNvPr>
        <xdr:cNvSpPr/>
      </xdr:nvSpPr>
      <xdr:spPr>
        <a:xfrm>
          <a:off x="18345150" y="651473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110490</xdr:rowOff>
    </xdr:from>
    <xdr:to>
      <xdr:col>111</xdr:col>
      <xdr:colOff>177800</xdr:colOff>
      <xdr:row>39</xdr:row>
      <xdr:rowOff>120287</xdr:rowOff>
    </xdr:to>
    <xdr:cxnSp macro="">
      <xdr:nvCxnSpPr>
        <xdr:cNvPr id="404" name="直線コネクタ 403">
          <a:extLst>
            <a:ext uri="{FF2B5EF4-FFF2-40B4-BE49-F238E27FC236}">
              <a16:creationId xmlns:a16="http://schemas.microsoft.com/office/drawing/2014/main" id="{72E38A8B-AAFE-486A-91E6-700AC3D51322}"/>
            </a:ext>
          </a:extLst>
        </xdr:cNvPr>
        <xdr:cNvCxnSpPr/>
      </xdr:nvCxnSpPr>
      <xdr:spPr>
        <a:xfrm flipV="1">
          <a:off x="18395950" y="6555740"/>
          <a:ext cx="80645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80917</xdr:rowOff>
    </xdr:from>
    <xdr:to>
      <xdr:col>102</xdr:col>
      <xdr:colOff>165100</xdr:colOff>
      <xdr:row>40</xdr:row>
      <xdr:rowOff>11067</xdr:rowOff>
    </xdr:to>
    <xdr:sp macro="" textlink="">
      <xdr:nvSpPr>
        <xdr:cNvPr id="405" name="楕円 404">
          <a:extLst>
            <a:ext uri="{FF2B5EF4-FFF2-40B4-BE49-F238E27FC236}">
              <a16:creationId xmlns:a16="http://schemas.microsoft.com/office/drawing/2014/main" id="{8911ED2C-A990-4978-BBB9-DDAF03171DB0}"/>
            </a:ext>
          </a:extLst>
        </xdr:cNvPr>
        <xdr:cNvSpPr/>
      </xdr:nvSpPr>
      <xdr:spPr>
        <a:xfrm>
          <a:off x="17551400" y="652616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120287</xdr:rowOff>
    </xdr:from>
    <xdr:to>
      <xdr:col>107</xdr:col>
      <xdr:colOff>50800</xdr:colOff>
      <xdr:row>39</xdr:row>
      <xdr:rowOff>131717</xdr:rowOff>
    </xdr:to>
    <xdr:cxnSp macro="">
      <xdr:nvCxnSpPr>
        <xdr:cNvPr id="406" name="直線コネクタ 405">
          <a:extLst>
            <a:ext uri="{FF2B5EF4-FFF2-40B4-BE49-F238E27FC236}">
              <a16:creationId xmlns:a16="http://schemas.microsoft.com/office/drawing/2014/main" id="{D723DD98-2F63-4831-959E-C88619A41C37}"/>
            </a:ext>
          </a:extLst>
        </xdr:cNvPr>
        <xdr:cNvCxnSpPr/>
      </xdr:nvCxnSpPr>
      <xdr:spPr>
        <a:xfrm flipV="1">
          <a:off x="17602200" y="6565537"/>
          <a:ext cx="7937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90715</xdr:rowOff>
    </xdr:from>
    <xdr:to>
      <xdr:col>98</xdr:col>
      <xdr:colOff>38100</xdr:colOff>
      <xdr:row>40</xdr:row>
      <xdr:rowOff>20865</xdr:rowOff>
    </xdr:to>
    <xdr:sp macro="" textlink="">
      <xdr:nvSpPr>
        <xdr:cNvPr id="407" name="楕円 406">
          <a:extLst>
            <a:ext uri="{FF2B5EF4-FFF2-40B4-BE49-F238E27FC236}">
              <a16:creationId xmlns:a16="http://schemas.microsoft.com/office/drawing/2014/main" id="{CA343BE6-DF8B-4B17-8E67-2A08AEFE1081}"/>
            </a:ext>
          </a:extLst>
        </xdr:cNvPr>
        <xdr:cNvSpPr/>
      </xdr:nvSpPr>
      <xdr:spPr>
        <a:xfrm>
          <a:off x="16757650" y="653596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131717</xdr:rowOff>
    </xdr:from>
    <xdr:to>
      <xdr:col>102</xdr:col>
      <xdr:colOff>114300</xdr:colOff>
      <xdr:row>39</xdr:row>
      <xdr:rowOff>141515</xdr:rowOff>
    </xdr:to>
    <xdr:cxnSp macro="">
      <xdr:nvCxnSpPr>
        <xdr:cNvPr id="408" name="直線コネクタ 407">
          <a:extLst>
            <a:ext uri="{FF2B5EF4-FFF2-40B4-BE49-F238E27FC236}">
              <a16:creationId xmlns:a16="http://schemas.microsoft.com/office/drawing/2014/main" id="{07569648-B483-464D-AADC-898701E43D02}"/>
            </a:ext>
          </a:extLst>
        </xdr:cNvPr>
        <xdr:cNvCxnSpPr/>
      </xdr:nvCxnSpPr>
      <xdr:spPr>
        <a:xfrm flipV="1">
          <a:off x="16802100" y="6576967"/>
          <a:ext cx="8001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83111</xdr:rowOff>
    </xdr:from>
    <xdr:ext cx="469744" cy="259045"/>
    <xdr:sp macro="" textlink="">
      <xdr:nvSpPr>
        <xdr:cNvPr id="409" name="n_1aveValue【認定こども園・幼稚園・保育所】&#10;一人当たり面積">
          <a:extLst>
            <a:ext uri="{FF2B5EF4-FFF2-40B4-BE49-F238E27FC236}">
              <a16:creationId xmlns:a16="http://schemas.microsoft.com/office/drawing/2014/main" id="{4276E660-43AA-492C-9ABE-52530CF79936}"/>
            </a:ext>
          </a:extLst>
        </xdr:cNvPr>
        <xdr:cNvSpPr txBox="1"/>
      </xdr:nvSpPr>
      <xdr:spPr>
        <a:xfrm>
          <a:off x="18980227" y="6198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71681</xdr:rowOff>
    </xdr:from>
    <xdr:ext cx="469744" cy="259045"/>
    <xdr:sp macro="" textlink="">
      <xdr:nvSpPr>
        <xdr:cNvPr id="410" name="n_2aveValue【認定こども園・幼稚園・保育所】&#10;一人当たり面積">
          <a:extLst>
            <a:ext uri="{FF2B5EF4-FFF2-40B4-BE49-F238E27FC236}">
              <a16:creationId xmlns:a16="http://schemas.microsoft.com/office/drawing/2014/main" id="{5EE7A810-8E7F-4506-94A7-E04062BFDBFA}"/>
            </a:ext>
          </a:extLst>
        </xdr:cNvPr>
        <xdr:cNvSpPr txBox="1"/>
      </xdr:nvSpPr>
      <xdr:spPr>
        <a:xfrm>
          <a:off x="18180127" y="618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105971</xdr:rowOff>
    </xdr:from>
    <xdr:ext cx="469744" cy="259045"/>
    <xdr:sp macro="" textlink="">
      <xdr:nvSpPr>
        <xdr:cNvPr id="411" name="n_3aveValue【認定こども園・幼稚園・保育所】&#10;一人当たり面積">
          <a:extLst>
            <a:ext uri="{FF2B5EF4-FFF2-40B4-BE49-F238E27FC236}">
              <a16:creationId xmlns:a16="http://schemas.microsoft.com/office/drawing/2014/main" id="{888E5E4D-E319-4174-A9BC-D58110849D59}"/>
            </a:ext>
          </a:extLst>
        </xdr:cNvPr>
        <xdr:cNvSpPr txBox="1"/>
      </xdr:nvSpPr>
      <xdr:spPr>
        <a:xfrm>
          <a:off x="17386377" y="6221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105971</xdr:rowOff>
    </xdr:from>
    <xdr:ext cx="469744" cy="259045"/>
    <xdr:sp macro="" textlink="">
      <xdr:nvSpPr>
        <xdr:cNvPr id="412" name="n_4aveValue【認定こども園・幼稚園・保育所】&#10;一人当たり面積">
          <a:extLst>
            <a:ext uri="{FF2B5EF4-FFF2-40B4-BE49-F238E27FC236}">
              <a16:creationId xmlns:a16="http://schemas.microsoft.com/office/drawing/2014/main" id="{959E0D20-76AF-458E-ABE3-B7A9C5EFCF8C}"/>
            </a:ext>
          </a:extLst>
        </xdr:cNvPr>
        <xdr:cNvSpPr txBox="1"/>
      </xdr:nvSpPr>
      <xdr:spPr>
        <a:xfrm>
          <a:off x="16592627" y="6221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152417</xdr:rowOff>
    </xdr:from>
    <xdr:ext cx="469744" cy="259045"/>
    <xdr:sp macro="" textlink="">
      <xdr:nvSpPr>
        <xdr:cNvPr id="413" name="n_1mainValue【認定こども園・幼稚園・保育所】&#10;一人当たり面積">
          <a:extLst>
            <a:ext uri="{FF2B5EF4-FFF2-40B4-BE49-F238E27FC236}">
              <a16:creationId xmlns:a16="http://schemas.microsoft.com/office/drawing/2014/main" id="{2158477E-A0E6-4896-A6C5-55C54DB785BF}"/>
            </a:ext>
          </a:extLst>
        </xdr:cNvPr>
        <xdr:cNvSpPr txBox="1"/>
      </xdr:nvSpPr>
      <xdr:spPr>
        <a:xfrm>
          <a:off x="18980227" y="659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162214</xdr:rowOff>
    </xdr:from>
    <xdr:ext cx="469744" cy="259045"/>
    <xdr:sp macro="" textlink="">
      <xdr:nvSpPr>
        <xdr:cNvPr id="414" name="n_2mainValue【認定こども園・幼稚園・保育所】&#10;一人当たり面積">
          <a:extLst>
            <a:ext uri="{FF2B5EF4-FFF2-40B4-BE49-F238E27FC236}">
              <a16:creationId xmlns:a16="http://schemas.microsoft.com/office/drawing/2014/main" id="{4B37B511-358F-400F-A91A-1CA0B37096E9}"/>
            </a:ext>
          </a:extLst>
        </xdr:cNvPr>
        <xdr:cNvSpPr txBox="1"/>
      </xdr:nvSpPr>
      <xdr:spPr>
        <a:xfrm>
          <a:off x="18180127" y="660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2194</xdr:rowOff>
    </xdr:from>
    <xdr:ext cx="469744" cy="259045"/>
    <xdr:sp macro="" textlink="">
      <xdr:nvSpPr>
        <xdr:cNvPr id="415" name="n_3mainValue【認定こども園・幼稚園・保育所】&#10;一人当たり面積">
          <a:extLst>
            <a:ext uri="{FF2B5EF4-FFF2-40B4-BE49-F238E27FC236}">
              <a16:creationId xmlns:a16="http://schemas.microsoft.com/office/drawing/2014/main" id="{8D026AF2-6268-49AF-AC98-A1310E37DF02}"/>
            </a:ext>
          </a:extLst>
        </xdr:cNvPr>
        <xdr:cNvSpPr txBox="1"/>
      </xdr:nvSpPr>
      <xdr:spPr>
        <a:xfrm>
          <a:off x="17386377" y="6612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11992</xdr:rowOff>
    </xdr:from>
    <xdr:ext cx="469744" cy="259045"/>
    <xdr:sp macro="" textlink="">
      <xdr:nvSpPr>
        <xdr:cNvPr id="416" name="n_4mainValue【認定こども園・幼稚園・保育所】&#10;一人当たり面積">
          <a:extLst>
            <a:ext uri="{FF2B5EF4-FFF2-40B4-BE49-F238E27FC236}">
              <a16:creationId xmlns:a16="http://schemas.microsoft.com/office/drawing/2014/main" id="{84C475EF-15DC-4A2F-A729-7F46ED479683}"/>
            </a:ext>
          </a:extLst>
        </xdr:cNvPr>
        <xdr:cNvSpPr txBox="1"/>
      </xdr:nvSpPr>
      <xdr:spPr>
        <a:xfrm>
          <a:off x="16592627" y="6622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7" name="正方形/長方形 416">
          <a:extLst>
            <a:ext uri="{FF2B5EF4-FFF2-40B4-BE49-F238E27FC236}">
              <a16:creationId xmlns:a16="http://schemas.microsoft.com/office/drawing/2014/main" id="{8EF7AC63-2E5D-4E7F-A269-0BA9B748487F}"/>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8" name="正方形/長方形 417">
          <a:extLst>
            <a:ext uri="{FF2B5EF4-FFF2-40B4-BE49-F238E27FC236}">
              <a16:creationId xmlns:a16="http://schemas.microsoft.com/office/drawing/2014/main" id="{95B2DF9A-3B94-47FC-8D1B-0C85C0880395}"/>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9" name="正方形/長方形 418">
          <a:extLst>
            <a:ext uri="{FF2B5EF4-FFF2-40B4-BE49-F238E27FC236}">
              <a16:creationId xmlns:a16="http://schemas.microsoft.com/office/drawing/2014/main" id="{87E660AD-6E48-47A7-8EAA-1470725BDD8B}"/>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20" name="正方形/長方形 419">
          <a:extLst>
            <a:ext uri="{FF2B5EF4-FFF2-40B4-BE49-F238E27FC236}">
              <a16:creationId xmlns:a16="http://schemas.microsoft.com/office/drawing/2014/main" id="{77C3CAB9-68F3-4788-B1E4-35A9BE6C17C3}"/>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21" name="正方形/長方形 420">
          <a:extLst>
            <a:ext uri="{FF2B5EF4-FFF2-40B4-BE49-F238E27FC236}">
              <a16:creationId xmlns:a16="http://schemas.microsoft.com/office/drawing/2014/main" id="{AE0E34A3-633E-4B28-9643-F6C125CAB3CD}"/>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22" name="正方形/長方形 421">
          <a:extLst>
            <a:ext uri="{FF2B5EF4-FFF2-40B4-BE49-F238E27FC236}">
              <a16:creationId xmlns:a16="http://schemas.microsoft.com/office/drawing/2014/main" id="{CCA10763-FC6B-4AEC-A4B6-E5F86D2B835C}"/>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3" name="正方形/長方形 422">
          <a:extLst>
            <a:ext uri="{FF2B5EF4-FFF2-40B4-BE49-F238E27FC236}">
              <a16:creationId xmlns:a16="http://schemas.microsoft.com/office/drawing/2014/main" id="{C74FF110-58B2-4EAE-A34F-79129C800FEC}"/>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4" name="正方形/長方形 423">
          <a:extLst>
            <a:ext uri="{FF2B5EF4-FFF2-40B4-BE49-F238E27FC236}">
              <a16:creationId xmlns:a16="http://schemas.microsoft.com/office/drawing/2014/main" id="{97455452-A9B2-4EF4-8F02-7BD24900A0B3}"/>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5" name="テキスト ボックス 424">
          <a:extLst>
            <a:ext uri="{FF2B5EF4-FFF2-40B4-BE49-F238E27FC236}">
              <a16:creationId xmlns:a16="http://schemas.microsoft.com/office/drawing/2014/main" id="{B2E3FA45-3D92-4DAC-8214-1666AE1889E5}"/>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6" name="直線コネクタ 425">
          <a:extLst>
            <a:ext uri="{FF2B5EF4-FFF2-40B4-BE49-F238E27FC236}">
              <a16:creationId xmlns:a16="http://schemas.microsoft.com/office/drawing/2014/main" id="{53D383E7-BDE3-4218-87B7-6B1E53E5D0F9}"/>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7" name="テキスト ボックス 426">
          <a:extLst>
            <a:ext uri="{FF2B5EF4-FFF2-40B4-BE49-F238E27FC236}">
              <a16:creationId xmlns:a16="http://schemas.microsoft.com/office/drawing/2014/main" id="{D00419C0-923C-4E9E-A7A5-3B2F0EB8D217}"/>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8" name="直線コネクタ 427">
          <a:extLst>
            <a:ext uri="{FF2B5EF4-FFF2-40B4-BE49-F238E27FC236}">
              <a16:creationId xmlns:a16="http://schemas.microsoft.com/office/drawing/2014/main" id="{A495149A-026A-4EB9-967C-151E819C17FE}"/>
            </a:ext>
          </a:extLst>
        </xdr:cNvPr>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9" name="テキスト ボックス 428">
          <a:extLst>
            <a:ext uri="{FF2B5EF4-FFF2-40B4-BE49-F238E27FC236}">
              <a16:creationId xmlns:a16="http://schemas.microsoft.com/office/drawing/2014/main" id="{971B510B-01BB-438A-8AC9-187E486E052A}"/>
            </a:ext>
          </a:extLst>
        </xdr:cNvPr>
        <xdr:cNvSpPr txBox="1"/>
      </xdr:nvSpPr>
      <xdr:spPr>
        <a:xfrm>
          <a:off x="107977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30" name="直線コネクタ 429">
          <a:extLst>
            <a:ext uri="{FF2B5EF4-FFF2-40B4-BE49-F238E27FC236}">
              <a16:creationId xmlns:a16="http://schemas.microsoft.com/office/drawing/2014/main" id="{79576AB1-C532-443A-803A-F42DA50FF301}"/>
            </a:ext>
          </a:extLst>
        </xdr:cNvPr>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31" name="テキスト ボックス 430">
          <a:extLst>
            <a:ext uri="{FF2B5EF4-FFF2-40B4-BE49-F238E27FC236}">
              <a16:creationId xmlns:a16="http://schemas.microsoft.com/office/drawing/2014/main" id="{CF228F05-51CB-43A9-AA08-BB6380088D6E}"/>
            </a:ext>
          </a:extLst>
        </xdr:cNvPr>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32" name="直線コネクタ 431">
          <a:extLst>
            <a:ext uri="{FF2B5EF4-FFF2-40B4-BE49-F238E27FC236}">
              <a16:creationId xmlns:a16="http://schemas.microsoft.com/office/drawing/2014/main" id="{31C1111A-156B-4D23-97F4-1999A9520C55}"/>
            </a:ext>
          </a:extLst>
        </xdr:cNvPr>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33" name="テキスト ボックス 432">
          <a:extLst>
            <a:ext uri="{FF2B5EF4-FFF2-40B4-BE49-F238E27FC236}">
              <a16:creationId xmlns:a16="http://schemas.microsoft.com/office/drawing/2014/main" id="{78C83798-ACD8-4F91-9D6B-8C11C0497DDD}"/>
            </a:ext>
          </a:extLst>
        </xdr:cNvPr>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4" name="直線コネクタ 433">
          <a:extLst>
            <a:ext uri="{FF2B5EF4-FFF2-40B4-BE49-F238E27FC236}">
              <a16:creationId xmlns:a16="http://schemas.microsoft.com/office/drawing/2014/main" id="{F2CE9FC4-7ED8-434D-8EB8-3448B33A3726}"/>
            </a:ext>
          </a:extLst>
        </xdr:cNvPr>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5" name="テキスト ボックス 434">
          <a:extLst>
            <a:ext uri="{FF2B5EF4-FFF2-40B4-BE49-F238E27FC236}">
              <a16:creationId xmlns:a16="http://schemas.microsoft.com/office/drawing/2014/main" id="{B7A1A767-2D37-4D1E-9C64-ECB8AA30AA2A}"/>
            </a:ext>
          </a:extLst>
        </xdr:cNvPr>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6" name="直線コネクタ 435">
          <a:extLst>
            <a:ext uri="{FF2B5EF4-FFF2-40B4-BE49-F238E27FC236}">
              <a16:creationId xmlns:a16="http://schemas.microsoft.com/office/drawing/2014/main" id="{20427E68-3F11-469D-8935-08A5CDCD2BC1}"/>
            </a:ext>
          </a:extLst>
        </xdr:cNvPr>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7" name="テキスト ボックス 436">
          <a:extLst>
            <a:ext uri="{FF2B5EF4-FFF2-40B4-BE49-F238E27FC236}">
              <a16:creationId xmlns:a16="http://schemas.microsoft.com/office/drawing/2014/main" id="{E6F80A30-6C3D-4807-9C51-0485E8E0F3E2}"/>
            </a:ext>
          </a:extLst>
        </xdr:cNvPr>
        <xdr:cNvSpPr txBox="1"/>
      </xdr:nvSpPr>
      <xdr:spPr>
        <a:xfrm>
          <a:off x="108427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8" name="直線コネクタ 437">
          <a:extLst>
            <a:ext uri="{FF2B5EF4-FFF2-40B4-BE49-F238E27FC236}">
              <a16:creationId xmlns:a16="http://schemas.microsoft.com/office/drawing/2014/main" id="{29DFBDDC-1F0D-4AFA-8A24-F0712BCBBEBA}"/>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9" name="テキスト ボックス 438">
          <a:extLst>
            <a:ext uri="{FF2B5EF4-FFF2-40B4-BE49-F238E27FC236}">
              <a16:creationId xmlns:a16="http://schemas.microsoft.com/office/drawing/2014/main" id="{23E04F01-3733-49BB-A1BB-22FE79D9E12F}"/>
            </a:ext>
          </a:extLst>
        </xdr:cNvPr>
        <xdr:cNvSpPr txBox="1"/>
      </xdr:nvSpPr>
      <xdr:spPr>
        <a:xfrm>
          <a:off x="1090691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40" name="【学校施設】&#10;有形固定資産減価償却率グラフ枠">
          <a:extLst>
            <a:ext uri="{FF2B5EF4-FFF2-40B4-BE49-F238E27FC236}">
              <a16:creationId xmlns:a16="http://schemas.microsoft.com/office/drawing/2014/main" id="{3D2D260F-DA8E-4E65-B211-18FAB6DBC4D1}"/>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441" name="直線コネクタ 440">
          <a:extLst>
            <a:ext uri="{FF2B5EF4-FFF2-40B4-BE49-F238E27FC236}">
              <a16:creationId xmlns:a16="http://schemas.microsoft.com/office/drawing/2014/main" id="{BE7A0930-38A4-47E9-8008-780ECA7B9418}"/>
            </a:ext>
          </a:extLst>
        </xdr:cNvPr>
        <xdr:cNvCxnSpPr/>
      </xdr:nvCxnSpPr>
      <xdr:spPr>
        <a:xfrm flipV="1">
          <a:off x="14699614" y="9293860"/>
          <a:ext cx="0" cy="1279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442" name="【学校施設】&#10;有形固定資産減価償却率最小値テキスト">
          <a:extLst>
            <a:ext uri="{FF2B5EF4-FFF2-40B4-BE49-F238E27FC236}">
              <a16:creationId xmlns:a16="http://schemas.microsoft.com/office/drawing/2014/main" id="{7AFF2A1F-52CF-4B59-8CBB-7B6C7C4FDF94}"/>
            </a:ext>
          </a:extLst>
        </xdr:cNvPr>
        <xdr:cNvSpPr txBox="1"/>
      </xdr:nvSpPr>
      <xdr:spPr>
        <a:xfrm>
          <a:off x="14738350" y="1057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443" name="直線コネクタ 442">
          <a:extLst>
            <a:ext uri="{FF2B5EF4-FFF2-40B4-BE49-F238E27FC236}">
              <a16:creationId xmlns:a16="http://schemas.microsoft.com/office/drawing/2014/main" id="{2B53C2BF-52EF-4442-89C2-5F391608ABFD}"/>
            </a:ext>
          </a:extLst>
        </xdr:cNvPr>
        <xdr:cNvCxnSpPr/>
      </xdr:nvCxnSpPr>
      <xdr:spPr>
        <a:xfrm>
          <a:off x="14611350" y="105733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444" name="【学校施設】&#10;有形固定資産減価償却率最大値テキスト">
          <a:extLst>
            <a:ext uri="{FF2B5EF4-FFF2-40B4-BE49-F238E27FC236}">
              <a16:creationId xmlns:a16="http://schemas.microsoft.com/office/drawing/2014/main" id="{A35619FB-4B8D-47A5-A369-42873D25EDBC}"/>
            </a:ext>
          </a:extLst>
        </xdr:cNvPr>
        <xdr:cNvSpPr txBox="1"/>
      </xdr:nvSpPr>
      <xdr:spPr>
        <a:xfrm>
          <a:off x="14738350" y="908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445" name="直線コネクタ 444">
          <a:extLst>
            <a:ext uri="{FF2B5EF4-FFF2-40B4-BE49-F238E27FC236}">
              <a16:creationId xmlns:a16="http://schemas.microsoft.com/office/drawing/2014/main" id="{F74C775F-B5A2-447C-A6E7-16E922781DA0}"/>
            </a:ext>
          </a:extLst>
        </xdr:cNvPr>
        <xdr:cNvCxnSpPr/>
      </xdr:nvCxnSpPr>
      <xdr:spPr>
        <a:xfrm>
          <a:off x="14611350" y="92938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34307</xdr:rowOff>
    </xdr:from>
    <xdr:ext cx="405111" cy="259045"/>
    <xdr:sp macro="" textlink="">
      <xdr:nvSpPr>
        <xdr:cNvPr id="446" name="【学校施設】&#10;有形固定資産減価償却率平均値テキスト">
          <a:extLst>
            <a:ext uri="{FF2B5EF4-FFF2-40B4-BE49-F238E27FC236}">
              <a16:creationId xmlns:a16="http://schemas.microsoft.com/office/drawing/2014/main" id="{51BDA233-6ACA-49C9-B247-1BEED7C086D2}"/>
            </a:ext>
          </a:extLst>
        </xdr:cNvPr>
        <xdr:cNvSpPr txBox="1"/>
      </xdr:nvSpPr>
      <xdr:spPr>
        <a:xfrm>
          <a:off x="14738350" y="99466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447" name="フローチャート: 判断 446">
          <a:extLst>
            <a:ext uri="{FF2B5EF4-FFF2-40B4-BE49-F238E27FC236}">
              <a16:creationId xmlns:a16="http://schemas.microsoft.com/office/drawing/2014/main" id="{88906279-DA31-45E0-8CB3-CFCAAC1A734E}"/>
            </a:ext>
          </a:extLst>
        </xdr:cNvPr>
        <xdr:cNvSpPr/>
      </xdr:nvSpPr>
      <xdr:spPr>
        <a:xfrm>
          <a:off x="14649450" y="996823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448" name="フローチャート: 判断 447">
          <a:extLst>
            <a:ext uri="{FF2B5EF4-FFF2-40B4-BE49-F238E27FC236}">
              <a16:creationId xmlns:a16="http://schemas.microsoft.com/office/drawing/2014/main" id="{06672741-8A30-4183-A714-105090FA00B6}"/>
            </a:ext>
          </a:extLst>
        </xdr:cNvPr>
        <xdr:cNvSpPr/>
      </xdr:nvSpPr>
      <xdr:spPr>
        <a:xfrm>
          <a:off x="13887450" y="996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449" name="フローチャート: 判断 448">
          <a:extLst>
            <a:ext uri="{FF2B5EF4-FFF2-40B4-BE49-F238E27FC236}">
              <a16:creationId xmlns:a16="http://schemas.microsoft.com/office/drawing/2014/main" id="{2A914744-421C-4721-A08C-08AC9937AEDF}"/>
            </a:ext>
          </a:extLst>
        </xdr:cNvPr>
        <xdr:cNvSpPr/>
      </xdr:nvSpPr>
      <xdr:spPr>
        <a:xfrm>
          <a:off x="130937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450" name="フローチャート: 判断 449">
          <a:extLst>
            <a:ext uri="{FF2B5EF4-FFF2-40B4-BE49-F238E27FC236}">
              <a16:creationId xmlns:a16="http://schemas.microsoft.com/office/drawing/2014/main" id="{9A73619C-D943-438F-8462-2A6E4CB2308B}"/>
            </a:ext>
          </a:extLst>
        </xdr:cNvPr>
        <xdr:cNvSpPr/>
      </xdr:nvSpPr>
      <xdr:spPr>
        <a:xfrm>
          <a:off x="12299950" y="99002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451" name="フローチャート: 判断 450">
          <a:extLst>
            <a:ext uri="{FF2B5EF4-FFF2-40B4-BE49-F238E27FC236}">
              <a16:creationId xmlns:a16="http://schemas.microsoft.com/office/drawing/2014/main" id="{949CF603-56C6-4AD5-B64F-804018896795}"/>
            </a:ext>
          </a:extLst>
        </xdr:cNvPr>
        <xdr:cNvSpPr/>
      </xdr:nvSpPr>
      <xdr:spPr>
        <a:xfrm>
          <a:off x="11487150" y="9912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4681EE5C-D385-4534-9B7E-56D49F1698E0}"/>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E51FBB1D-26D2-457B-ADD0-F97C1F3C656F}"/>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4" name="テキスト ボックス 453">
          <a:extLst>
            <a:ext uri="{FF2B5EF4-FFF2-40B4-BE49-F238E27FC236}">
              <a16:creationId xmlns:a16="http://schemas.microsoft.com/office/drawing/2014/main" id="{E8B4EED8-D1D4-45D1-ABAC-8BC236777DF3}"/>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5" name="テキスト ボックス 454">
          <a:extLst>
            <a:ext uri="{FF2B5EF4-FFF2-40B4-BE49-F238E27FC236}">
              <a16:creationId xmlns:a16="http://schemas.microsoft.com/office/drawing/2014/main" id="{1620EF01-0401-4C8E-9AD3-9D38C45E06A8}"/>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6" name="テキスト ボックス 455">
          <a:extLst>
            <a:ext uri="{FF2B5EF4-FFF2-40B4-BE49-F238E27FC236}">
              <a16:creationId xmlns:a16="http://schemas.microsoft.com/office/drawing/2014/main" id="{E6290D38-0617-4F0A-B95E-9A9EEFFF3C0C}"/>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21590</xdr:rowOff>
    </xdr:from>
    <xdr:to>
      <xdr:col>85</xdr:col>
      <xdr:colOff>177800</xdr:colOff>
      <xdr:row>57</xdr:row>
      <xdr:rowOff>123190</xdr:rowOff>
    </xdr:to>
    <xdr:sp macro="" textlink="">
      <xdr:nvSpPr>
        <xdr:cNvPr id="457" name="楕円 456">
          <a:extLst>
            <a:ext uri="{FF2B5EF4-FFF2-40B4-BE49-F238E27FC236}">
              <a16:creationId xmlns:a16="http://schemas.microsoft.com/office/drawing/2014/main" id="{02D7A0B7-6437-4DD2-881E-D4CD8D687A09}"/>
            </a:ext>
          </a:extLst>
        </xdr:cNvPr>
        <xdr:cNvSpPr/>
      </xdr:nvSpPr>
      <xdr:spPr>
        <a:xfrm>
          <a:off x="14649450" y="943864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44467</xdr:rowOff>
    </xdr:from>
    <xdr:ext cx="405111" cy="259045"/>
    <xdr:sp macro="" textlink="">
      <xdr:nvSpPr>
        <xdr:cNvPr id="458" name="【学校施設】&#10;有形固定資産減価償却率該当値テキスト">
          <a:extLst>
            <a:ext uri="{FF2B5EF4-FFF2-40B4-BE49-F238E27FC236}">
              <a16:creationId xmlns:a16="http://schemas.microsoft.com/office/drawing/2014/main" id="{4C9BAD55-CB35-4E08-B335-B8AE9F544EBE}"/>
            </a:ext>
          </a:extLst>
        </xdr:cNvPr>
        <xdr:cNvSpPr txBox="1"/>
      </xdr:nvSpPr>
      <xdr:spPr>
        <a:xfrm>
          <a:off x="14738350" y="9296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149225</xdr:rowOff>
    </xdr:from>
    <xdr:to>
      <xdr:col>81</xdr:col>
      <xdr:colOff>101600</xdr:colOff>
      <xdr:row>57</xdr:row>
      <xdr:rowOff>79375</xdr:rowOff>
    </xdr:to>
    <xdr:sp macro="" textlink="">
      <xdr:nvSpPr>
        <xdr:cNvPr id="459" name="楕円 458">
          <a:extLst>
            <a:ext uri="{FF2B5EF4-FFF2-40B4-BE49-F238E27FC236}">
              <a16:creationId xmlns:a16="http://schemas.microsoft.com/office/drawing/2014/main" id="{17B37E02-C2AA-46D6-82A9-F7E24634E8C9}"/>
            </a:ext>
          </a:extLst>
        </xdr:cNvPr>
        <xdr:cNvSpPr/>
      </xdr:nvSpPr>
      <xdr:spPr>
        <a:xfrm>
          <a:off x="13887450" y="94011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28575</xdr:rowOff>
    </xdr:from>
    <xdr:to>
      <xdr:col>85</xdr:col>
      <xdr:colOff>127000</xdr:colOff>
      <xdr:row>57</xdr:row>
      <xdr:rowOff>72390</xdr:rowOff>
    </xdr:to>
    <xdr:cxnSp macro="">
      <xdr:nvCxnSpPr>
        <xdr:cNvPr id="460" name="直線コネクタ 459">
          <a:extLst>
            <a:ext uri="{FF2B5EF4-FFF2-40B4-BE49-F238E27FC236}">
              <a16:creationId xmlns:a16="http://schemas.microsoft.com/office/drawing/2014/main" id="{4276E187-0F66-4301-AA63-484612013B09}"/>
            </a:ext>
          </a:extLst>
        </xdr:cNvPr>
        <xdr:cNvCxnSpPr/>
      </xdr:nvCxnSpPr>
      <xdr:spPr>
        <a:xfrm>
          <a:off x="13938250" y="9445625"/>
          <a:ext cx="762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107315</xdr:rowOff>
    </xdr:from>
    <xdr:to>
      <xdr:col>76</xdr:col>
      <xdr:colOff>165100</xdr:colOff>
      <xdr:row>57</xdr:row>
      <xdr:rowOff>37465</xdr:rowOff>
    </xdr:to>
    <xdr:sp macro="" textlink="">
      <xdr:nvSpPr>
        <xdr:cNvPr id="461" name="楕円 460">
          <a:extLst>
            <a:ext uri="{FF2B5EF4-FFF2-40B4-BE49-F238E27FC236}">
              <a16:creationId xmlns:a16="http://schemas.microsoft.com/office/drawing/2014/main" id="{A08A02A7-C40F-47E5-8868-C6B06951287A}"/>
            </a:ext>
          </a:extLst>
        </xdr:cNvPr>
        <xdr:cNvSpPr/>
      </xdr:nvSpPr>
      <xdr:spPr>
        <a:xfrm>
          <a:off x="13093700" y="93592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158115</xdr:rowOff>
    </xdr:from>
    <xdr:to>
      <xdr:col>81</xdr:col>
      <xdr:colOff>50800</xdr:colOff>
      <xdr:row>57</xdr:row>
      <xdr:rowOff>28575</xdr:rowOff>
    </xdr:to>
    <xdr:cxnSp macro="">
      <xdr:nvCxnSpPr>
        <xdr:cNvPr id="462" name="直線コネクタ 461">
          <a:extLst>
            <a:ext uri="{FF2B5EF4-FFF2-40B4-BE49-F238E27FC236}">
              <a16:creationId xmlns:a16="http://schemas.microsoft.com/office/drawing/2014/main" id="{CD90316A-96DB-4530-ABFD-CD92E6221573}"/>
            </a:ext>
          </a:extLst>
        </xdr:cNvPr>
        <xdr:cNvCxnSpPr/>
      </xdr:nvCxnSpPr>
      <xdr:spPr>
        <a:xfrm>
          <a:off x="13144500" y="9410065"/>
          <a:ext cx="79375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73025</xdr:rowOff>
    </xdr:from>
    <xdr:to>
      <xdr:col>72</xdr:col>
      <xdr:colOff>38100</xdr:colOff>
      <xdr:row>57</xdr:row>
      <xdr:rowOff>3175</xdr:rowOff>
    </xdr:to>
    <xdr:sp macro="" textlink="">
      <xdr:nvSpPr>
        <xdr:cNvPr id="463" name="楕円 462">
          <a:extLst>
            <a:ext uri="{FF2B5EF4-FFF2-40B4-BE49-F238E27FC236}">
              <a16:creationId xmlns:a16="http://schemas.microsoft.com/office/drawing/2014/main" id="{C25163E1-C69D-4568-B63B-02F1FA6998C8}"/>
            </a:ext>
          </a:extLst>
        </xdr:cNvPr>
        <xdr:cNvSpPr/>
      </xdr:nvSpPr>
      <xdr:spPr>
        <a:xfrm>
          <a:off x="12299950" y="932497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123825</xdr:rowOff>
    </xdr:from>
    <xdr:to>
      <xdr:col>76</xdr:col>
      <xdr:colOff>114300</xdr:colOff>
      <xdr:row>56</xdr:row>
      <xdr:rowOff>158115</xdr:rowOff>
    </xdr:to>
    <xdr:cxnSp macro="">
      <xdr:nvCxnSpPr>
        <xdr:cNvPr id="464" name="直線コネクタ 463">
          <a:extLst>
            <a:ext uri="{FF2B5EF4-FFF2-40B4-BE49-F238E27FC236}">
              <a16:creationId xmlns:a16="http://schemas.microsoft.com/office/drawing/2014/main" id="{A4DBD156-B21B-4631-9F46-523DF442BDCB}"/>
            </a:ext>
          </a:extLst>
        </xdr:cNvPr>
        <xdr:cNvCxnSpPr/>
      </xdr:nvCxnSpPr>
      <xdr:spPr>
        <a:xfrm>
          <a:off x="12344400" y="9375775"/>
          <a:ext cx="8001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29210</xdr:rowOff>
    </xdr:from>
    <xdr:to>
      <xdr:col>67</xdr:col>
      <xdr:colOff>101600</xdr:colOff>
      <xdr:row>56</xdr:row>
      <xdr:rowOff>130810</xdr:rowOff>
    </xdr:to>
    <xdr:sp macro="" textlink="">
      <xdr:nvSpPr>
        <xdr:cNvPr id="465" name="楕円 464">
          <a:extLst>
            <a:ext uri="{FF2B5EF4-FFF2-40B4-BE49-F238E27FC236}">
              <a16:creationId xmlns:a16="http://schemas.microsoft.com/office/drawing/2014/main" id="{14F36A61-E115-4541-BE42-5659391F493B}"/>
            </a:ext>
          </a:extLst>
        </xdr:cNvPr>
        <xdr:cNvSpPr/>
      </xdr:nvSpPr>
      <xdr:spPr>
        <a:xfrm>
          <a:off x="11487150" y="928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80010</xdr:rowOff>
    </xdr:from>
    <xdr:to>
      <xdr:col>71</xdr:col>
      <xdr:colOff>177800</xdr:colOff>
      <xdr:row>56</xdr:row>
      <xdr:rowOff>123825</xdr:rowOff>
    </xdr:to>
    <xdr:cxnSp macro="">
      <xdr:nvCxnSpPr>
        <xdr:cNvPr id="466" name="直線コネクタ 465">
          <a:extLst>
            <a:ext uri="{FF2B5EF4-FFF2-40B4-BE49-F238E27FC236}">
              <a16:creationId xmlns:a16="http://schemas.microsoft.com/office/drawing/2014/main" id="{B0F76B79-AECE-4474-B568-D32BDA03D6E0}"/>
            </a:ext>
          </a:extLst>
        </xdr:cNvPr>
        <xdr:cNvCxnSpPr/>
      </xdr:nvCxnSpPr>
      <xdr:spPr>
        <a:xfrm>
          <a:off x="11537950" y="9331960"/>
          <a:ext cx="80645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142892</xdr:rowOff>
    </xdr:from>
    <xdr:ext cx="405111" cy="259045"/>
    <xdr:sp macro="" textlink="">
      <xdr:nvSpPr>
        <xdr:cNvPr id="467" name="n_1aveValue【学校施設】&#10;有形固定資産減価償却率">
          <a:extLst>
            <a:ext uri="{FF2B5EF4-FFF2-40B4-BE49-F238E27FC236}">
              <a16:creationId xmlns:a16="http://schemas.microsoft.com/office/drawing/2014/main" id="{720473DF-7CB9-4C49-A4E3-B2EC617493CD}"/>
            </a:ext>
          </a:extLst>
        </xdr:cNvPr>
        <xdr:cNvSpPr txBox="1"/>
      </xdr:nvSpPr>
      <xdr:spPr>
        <a:xfrm>
          <a:off x="137420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99077</xdr:rowOff>
    </xdr:from>
    <xdr:ext cx="405111" cy="259045"/>
    <xdr:sp macro="" textlink="">
      <xdr:nvSpPr>
        <xdr:cNvPr id="468" name="n_2aveValue【学校施設】&#10;有形固定資産減価償却率">
          <a:extLst>
            <a:ext uri="{FF2B5EF4-FFF2-40B4-BE49-F238E27FC236}">
              <a16:creationId xmlns:a16="http://schemas.microsoft.com/office/drawing/2014/main" id="{93022766-6198-4510-9C61-A6433C203A59}"/>
            </a:ext>
          </a:extLst>
        </xdr:cNvPr>
        <xdr:cNvSpPr txBox="1"/>
      </xdr:nvSpPr>
      <xdr:spPr>
        <a:xfrm>
          <a:off x="12960994"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74312</xdr:rowOff>
    </xdr:from>
    <xdr:ext cx="405111" cy="259045"/>
    <xdr:sp macro="" textlink="">
      <xdr:nvSpPr>
        <xdr:cNvPr id="469" name="n_3aveValue【学校施設】&#10;有形固定資産減価償却率">
          <a:extLst>
            <a:ext uri="{FF2B5EF4-FFF2-40B4-BE49-F238E27FC236}">
              <a16:creationId xmlns:a16="http://schemas.microsoft.com/office/drawing/2014/main" id="{317D490E-FC25-4AD3-90C9-837EF0855A05}"/>
            </a:ext>
          </a:extLst>
        </xdr:cNvPr>
        <xdr:cNvSpPr txBox="1"/>
      </xdr:nvSpPr>
      <xdr:spPr>
        <a:xfrm>
          <a:off x="12167244" y="998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93362</xdr:rowOff>
    </xdr:from>
    <xdr:ext cx="405111" cy="259045"/>
    <xdr:sp macro="" textlink="">
      <xdr:nvSpPr>
        <xdr:cNvPr id="470" name="n_4aveValue【学校施設】&#10;有形固定資産減価償却率">
          <a:extLst>
            <a:ext uri="{FF2B5EF4-FFF2-40B4-BE49-F238E27FC236}">
              <a16:creationId xmlns:a16="http://schemas.microsoft.com/office/drawing/2014/main" id="{172E85F0-8167-4249-83B7-89CFDCF84691}"/>
            </a:ext>
          </a:extLst>
        </xdr:cNvPr>
        <xdr:cNvSpPr txBox="1"/>
      </xdr:nvSpPr>
      <xdr:spPr>
        <a:xfrm>
          <a:off x="11354444" y="10005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95902</xdr:rowOff>
    </xdr:from>
    <xdr:ext cx="405111" cy="259045"/>
    <xdr:sp macro="" textlink="">
      <xdr:nvSpPr>
        <xdr:cNvPr id="471" name="n_1mainValue【学校施設】&#10;有形固定資産減価償却率">
          <a:extLst>
            <a:ext uri="{FF2B5EF4-FFF2-40B4-BE49-F238E27FC236}">
              <a16:creationId xmlns:a16="http://schemas.microsoft.com/office/drawing/2014/main" id="{B4048B81-994E-41F1-9FAB-75BEB6AAC642}"/>
            </a:ext>
          </a:extLst>
        </xdr:cNvPr>
        <xdr:cNvSpPr txBox="1"/>
      </xdr:nvSpPr>
      <xdr:spPr>
        <a:xfrm>
          <a:off x="13742044" y="918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53992</xdr:rowOff>
    </xdr:from>
    <xdr:ext cx="405111" cy="259045"/>
    <xdr:sp macro="" textlink="">
      <xdr:nvSpPr>
        <xdr:cNvPr id="472" name="n_2mainValue【学校施設】&#10;有形固定資産減価償却率">
          <a:extLst>
            <a:ext uri="{FF2B5EF4-FFF2-40B4-BE49-F238E27FC236}">
              <a16:creationId xmlns:a16="http://schemas.microsoft.com/office/drawing/2014/main" id="{86F7701B-0EED-4B66-9962-8204D686799F}"/>
            </a:ext>
          </a:extLst>
        </xdr:cNvPr>
        <xdr:cNvSpPr txBox="1"/>
      </xdr:nvSpPr>
      <xdr:spPr>
        <a:xfrm>
          <a:off x="12960994" y="914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19702</xdr:rowOff>
    </xdr:from>
    <xdr:ext cx="405111" cy="259045"/>
    <xdr:sp macro="" textlink="">
      <xdr:nvSpPr>
        <xdr:cNvPr id="473" name="n_3mainValue【学校施設】&#10;有形固定資産減価償却率">
          <a:extLst>
            <a:ext uri="{FF2B5EF4-FFF2-40B4-BE49-F238E27FC236}">
              <a16:creationId xmlns:a16="http://schemas.microsoft.com/office/drawing/2014/main" id="{E910147D-4AD2-416F-B1D2-43545727183A}"/>
            </a:ext>
          </a:extLst>
        </xdr:cNvPr>
        <xdr:cNvSpPr txBox="1"/>
      </xdr:nvSpPr>
      <xdr:spPr>
        <a:xfrm>
          <a:off x="12167244" y="910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147337</xdr:rowOff>
    </xdr:from>
    <xdr:ext cx="405111" cy="259045"/>
    <xdr:sp macro="" textlink="">
      <xdr:nvSpPr>
        <xdr:cNvPr id="474" name="n_4mainValue【学校施設】&#10;有形固定資産減価償却率">
          <a:extLst>
            <a:ext uri="{FF2B5EF4-FFF2-40B4-BE49-F238E27FC236}">
              <a16:creationId xmlns:a16="http://schemas.microsoft.com/office/drawing/2014/main" id="{A4EA120F-C367-40C1-B616-C78C0B6FB7DC}"/>
            </a:ext>
          </a:extLst>
        </xdr:cNvPr>
        <xdr:cNvSpPr txBox="1"/>
      </xdr:nvSpPr>
      <xdr:spPr>
        <a:xfrm>
          <a:off x="11354444" y="9069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5" name="正方形/長方形 474">
          <a:extLst>
            <a:ext uri="{FF2B5EF4-FFF2-40B4-BE49-F238E27FC236}">
              <a16:creationId xmlns:a16="http://schemas.microsoft.com/office/drawing/2014/main" id="{CD3C9F07-4994-4F76-90AC-9621F2F8AC0C}"/>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6" name="正方形/長方形 475">
          <a:extLst>
            <a:ext uri="{FF2B5EF4-FFF2-40B4-BE49-F238E27FC236}">
              <a16:creationId xmlns:a16="http://schemas.microsoft.com/office/drawing/2014/main" id="{5E97916A-373F-4574-8740-4A7AA38D48B1}"/>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7" name="正方形/長方形 476">
          <a:extLst>
            <a:ext uri="{FF2B5EF4-FFF2-40B4-BE49-F238E27FC236}">
              <a16:creationId xmlns:a16="http://schemas.microsoft.com/office/drawing/2014/main" id="{674ACB0E-07A1-4B0C-95B2-8205B2E71E7E}"/>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8" name="正方形/長方形 477">
          <a:extLst>
            <a:ext uri="{FF2B5EF4-FFF2-40B4-BE49-F238E27FC236}">
              <a16:creationId xmlns:a16="http://schemas.microsoft.com/office/drawing/2014/main" id="{70E50E0A-24C9-4EC7-8F06-BEF774443EFD}"/>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9" name="正方形/長方形 478">
          <a:extLst>
            <a:ext uri="{FF2B5EF4-FFF2-40B4-BE49-F238E27FC236}">
              <a16:creationId xmlns:a16="http://schemas.microsoft.com/office/drawing/2014/main" id="{FCAF3D7D-DCD6-4E09-9615-CF112E84D712}"/>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80" name="正方形/長方形 479">
          <a:extLst>
            <a:ext uri="{FF2B5EF4-FFF2-40B4-BE49-F238E27FC236}">
              <a16:creationId xmlns:a16="http://schemas.microsoft.com/office/drawing/2014/main" id="{3953A01F-F6BA-4059-9612-AFF69F8F042D}"/>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81" name="正方形/長方形 480">
          <a:extLst>
            <a:ext uri="{FF2B5EF4-FFF2-40B4-BE49-F238E27FC236}">
              <a16:creationId xmlns:a16="http://schemas.microsoft.com/office/drawing/2014/main" id="{E10C0D3E-DE26-4C7D-ADDD-C68A41187A86}"/>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2" name="正方形/長方形 481">
          <a:extLst>
            <a:ext uri="{FF2B5EF4-FFF2-40B4-BE49-F238E27FC236}">
              <a16:creationId xmlns:a16="http://schemas.microsoft.com/office/drawing/2014/main" id="{5C95FB01-333C-4F76-9E29-D2E735464701}"/>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3" name="テキスト ボックス 482">
          <a:extLst>
            <a:ext uri="{FF2B5EF4-FFF2-40B4-BE49-F238E27FC236}">
              <a16:creationId xmlns:a16="http://schemas.microsoft.com/office/drawing/2014/main" id="{38561A15-AFA7-498C-9440-4925C8310269}"/>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4" name="直線コネクタ 483">
          <a:extLst>
            <a:ext uri="{FF2B5EF4-FFF2-40B4-BE49-F238E27FC236}">
              <a16:creationId xmlns:a16="http://schemas.microsoft.com/office/drawing/2014/main" id="{F31DC419-518B-4347-9CDB-749243762187}"/>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85" name="直線コネクタ 484">
          <a:extLst>
            <a:ext uri="{FF2B5EF4-FFF2-40B4-BE49-F238E27FC236}">
              <a16:creationId xmlns:a16="http://schemas.microsoft.com/office/drawing/2014/main" id="{AB9AAEB4-539A-4013-AEDC-7237D05A419F}"/>
            </a:ext>
          </a:extLst>
        </xdr:cNvPr>
        <xdr:cNvCxnSpPr/>
      </xdr:nvCxnSpPr>
      <xdr:spPr>
        <a:xfrm>
          <a:off x="164592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86" name="テキスト ボックス 485">
          <a:extLst>
            <a:ext uri="{FF2B5EF4-FFF2-40B4-BE49-F238E27FC236}">
              <a16:creationId xmlns:a16="http://schemas.microsoft.com/office/drawing/2014/main" id="{1C348537-6C4D-463C-BFB6-DA27E6C2FD36}"/>
            </a:ext>
          </a:extLst>
        </xdr:cNvPr>
        <xdr:cNvSpPr txBox="1"/>
      </xdr:nvSpPr>
      <xdr:spPr>
        <a:xfrm>
          <a:off x="160491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7" name="直線コネクタ 486">
          <a:extLst>
            <a:ext uri="{FF2B5EF4-FFF2-40B4-BE49-F238E27FC236}">
              <a16:creationId xmlns:a16="http://schemas.microsoft.com/office/drawing/2014/main" id="{49C7BAD9-D848-480D-99C7-F164BB1EB5FB}"/>
            </a:ext>
          </a:extLst>
        </xdr:cNvPr>
        <xdr:cNvCxnSpPr/>
      </xdr:nvCxnSpPr>
      <xdr:spPr>
        <a:xfrm>
          <a:off x="164592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8" name="テキスト ボックス 487">
          <a:extLst>
            <a:ext uri="{FF2B5EF4-FFF2-40B4-BE49-F238E27FC236}">
              <a16:creationId xmlns:a16="http://schemas.microsoft.com/office/drawing/2014/main" id="{0677F29A-131E-420D-92E7-FE9E6B9C03C4}"/>
            </a:ext>
          </a:extLst>
        </xdr:cNvPr>
        <xdr:cNvSpPr txBox="1"/>
      </xdr:nvSpPr>
      <xdr:spPr>
        <a:xfrm>
          <a:off x="1604917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9" name="直線コネクタ 488">
          <a:extLst>
            <a:ext uri="{FF2B5EF4-FFF2-40B4-BE49-F238E27FC236}">
              <a16:creationId xmlns:a16="http://schemas.microsoft.com/office/drawing/2014/main" id="{B5A07032-8445-41F0-B617-4847B3F09988}"/>
            </a:ext>
          </a:extLst>
        </xdr:cNvPr>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90" name="テキスト ボックス 489">
          <a:extLst>
            <a:ext uri="{FF2B5EF4-FFF2-40B4-BE49-F238E27FC236}">
              <a16:creationId xmlns:a16="http://schemas.microsoft.com/office/drawing/2014/main" id="{B2D93649-105B-4093-A562-D33FCCF73966}"/>
            </a:ext>
          </a:extLst>
        </xdr:cNvPr>
        <xdr:cNvSpPr txBox="1"/>
      </xdr:nvSpPr>
      <xdr:spPr>
        <a:xfrm>
          <a:off x="1604917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91" name="直線コネクタ 490">
          <a:extLst>
            <a:ext uri="{FF2B5EF4-FFF2-40B4-BE49-F238E27FC236}">
              <a16:creationId xmlns:a16="http://schemas.microsoft.com/office/drawing/2014/main" id="{994A8F6F-C022-4FD5-9A57-FEC59C653309}"/>
            </a:ext>
          </a:extLst>
        </xdr:cNvPr>
        <xdr:cNvCxnSpPr/>
      </xdr:nvCxnSpPr>
      <xdr:spPr>
        <a:xfrm>
          <a:off x="164592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92" name="テキスト ボックス 491">
          <a:extLst>
            <a:ext uri="{FF2B5EF4-FFF2-40B4-BE49-F238E27FC236}">
              <a16:creationId xmlns:a16="http://schemas.microsoft.com/office/drawing/2014/main" id="{92B8213F-B00A-428F-B157-3A474DBA0D4A}"/>
            </a:ext>
          </a:extLst>
        </xdr:cNvPr>
        <xdr:cNvSpPr txBox="1"/>
      </xdr:nvSpPr>
      <xdr:spPr>
        <a:xfrm>
          <a:off x="1604917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93" name="直線コネクタ 492">
          <a:extLst>
            <a:ext uri="{FF2B5EF4-FFF2-40B4-BE49-F238E27FC236}">
              <a16:creationId xmlns:a16="http://schemas.microsoft.com/office/drawing/2014/main" id="{4631727D-EC88-47B8-9D4D-B39EE2619AE5}"/>
            </a:ext>
          </a:extLst>
        </xdr:cNvPr>
        <xdr:cNvCxnSpPr/>
      </xdr:nvCxnSpPr>
      <xdr:spPr>
        <a:xfrm>
          <a:off x="164592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94" name="テキスト ボックス 493">
          <a:extLst>
            <a:ext uri="{FF2B5EF4-FFF2-40B4-BE49-F238E27FC236}">
              <a16:creationId xmlns:a16="http://schemas.microsoft.com/office/drawing/2014/main" id="{2C011FEA-98B6-47B3-987F-4BF12BA5085D}"/>
            </a:ext>
          </a:extLst>
        </xdr:cNvPr>
        <xdr:cNvSpPr txBox="1"/>
      </xdr:nvSpPr>
      <xdr:spPr>
        <a:xfrm>
          <a:off x="1604917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5" name="直線コネクタ 494">
          <a:extLst>
            <a:ext uri="{FF2B5EF4-FFF2-40B4-BE49-F238E27FC236}">
              <a16:creationId xmlns:a16="http://schemas.microsoft.com/office/drawing/2014/main" id="{434E1A25-6351-41BC-89A5-9BEC4E87ACBB}"/>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96" name="テキスト ボックス 495">
          <a:extLst>
            <a:ext uri="{FF2B5EF4-FFF2-40B4-BE49-F238E27FC236}">
              <a16:creationId xmlns:a16="http://schemas.microsoft.com/office/drawing/2014/main" id="{465387AC-262F-46CA-BCC9-270E6FADE443}"/>
            </a:ext>
          </a:extLst>
        </xdr:cNvPr>
        <xdr:cNvSpPr txBox="1"/>
      </xdr:nvSpPr>
      <xdr:spPr>
        <a:xfrm>
          <a:off x="15985051" y="8677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7" name="【学校施設】&#10;一人当たり面積グラフ枠">
          <a:extLst>
            <a:ext uri="{FF2B5EF4-FFF2-40B4-BE49-F238E27FC236}">
              <a16:creationId xmlns:a16="http://schemas.microsoft.com/office/drawing/2014/main" id="{1788B4D5-CC38-462C-8EBF-9E47645FB760}"/>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498" name="直線コネクタ 497">
          <a:extLst>
            <a:ext uri="{FF2B5EF4-FFF2-40B4-BE49-F238E27FC236}">
              <a16:creationId xmlns:a16="http://schemas.microsoft.com/office/drawing/2014/main" id="{C50D5A37-8320-4A9E-B1C6-BCE40A1F416D}"/>
            </a:ext>
          </a:extLst>
        </xdr:cNvPr>
        <xdr:cNvCxnSpPr/>
      </xdr:nvCxnSpPr>
      <xdr:spPr>
        <a:xfrm flipV="1">
          <a:off x="19951064" y="9214294"/>
          <a:ext cx="0" cy="12983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499" name="【学校施設】&#10;一人当たり面積最小値テキスト">
          <a:extLst>
            <a:ext uri="{FF2B5EF4-FFF2-40B4-BE49-F238E27FC236}">
              <a16:creationId xmlns:a16="http://schemas.microsoft.com/office/drawing/2014/main" id="{67819659-1A89-4ED3-96BA-A0FA62B2C05E}"/>
            </a:ext>
          </a:extLst>
        </xdr:cNvPr>
        <xdr:cNvSpPr txBox="1"/>
      </xdr:nvSpPr>
      <xdr:spPr>
        <a:xfrm>
          <a:off x="19989800" y="10516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500" name="直線コネクタ 499">
          <a:extLst>
            <a:ext uri="{FF2B5EF4-FFF2-40B4-BE49-F238E27FC236}">
              <a16:creationId xmlns:a16="http://schemas.microsoft.com/office/drawing/2014/main" id="{6EC571DB-7281-44C8-B086-BC96F7690998}"/>
            </a:ext>
          </a:extLst>
        </xdr:cNvPr>
        <xdr:cNvCxnSpPr/>
      </xdr:nvCxnSpPr>
      <xdr:spPr>
        <a:xfrm>
          <a:off x="19881850" y="1051261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501" name="【学校施設】&#10;一人当たり面積最大値テキスト">
          <a:extLst>
            <a:ext uri="{FF2B5EF4-FFF2-40B4-BE49-F238E27FC236}">
              <a16:creationId xmlns:a16="http://schemas.microsoft.com/office/drawing/2014/main" id="{932D29C5-BCE2-4933-A541-0A987828437C}"/>
            </a:ext>
          </a:extLst>
        </xdr:cNvPr>
        <xdr:cNvSpPr txBox="1"/>
      </xdr:nvSpPr>
      <xdr:spPr>
        <a:xfrm>
          <a:off x="19989800" y="8995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502" name="直線コネクタ 501">
          <a:extLst>
            <a:ext uri="{FF2B5EF4-FFF2-40B4-BE49-F238E27FC236}">
              <a16:creationId xmlns:a16="http://schemas.microsoft.com/office/drawing/2014/main" id="{F6E3CE51-3CE0-4CD2-B18B-A512258C3A32}"/>
            </a:ext>
          </a:extLst>
        </xdr:cNvPr>
        <xdr:cNvCxnSpPr/>
      </xdr:nvCxnSpPr>
      <xdr:spPr>
        <a:xfrm>
          <a:off x="19881850" y="92142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33608</xdr:rowOff>
    </xdr:from>
    <xdr:ext cx="469744" cy="259045"/>
    <xdr:sp macro="" textlink="">
      <xdr:nvSpPr>
        <xdr:cNvPr id="503" name="【学校施設】&#10;一人当たり面積平均値テキスト">
          <a:extLst>
            <a:ext uri="{FF2B5EF4-FFF2-40B4-BE49-F238E27FC236}">
              <a16:creationId xmlns:a16="http://schemas.microsoft.com/office/drawing/2014/main" id="{61AA4BA4-DDFE-46BE-9923-343F54C33D04}"/>
            </a:ext>
          </a:extLst>
        </xdr:cNvPr>
        <xdr:cNvSpPr txBox="1"/>
      </xdr:nvSpPr>
      <xdr:spPr>
        <a:xfrm>
          <a:off x="19989800" y="99459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504" name="フローチャート: 判断 503">
          <a:extLst>
            <a:ext uri="{FF2B5EF4-FFF2-40B4-BE49-F238E27FC236}">
              <a16:creationId xmlns:a16="http://schemas.microsoft.com/office/drawing/2014/main" id="{1BCB5D9E-3435-41FA-A173-225C0C425669}"/>
            </a:ext>
          </a:extLst>
        </xdr:cNvPr>
        <xdr:cNvSpPr/>
      </xdr:nvSpPr>
      <xdr:spPr>
        <a:xfrm>
          <a:off x="19900900" y="1008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505" name="フローチャート: 判断 504">
          <a:extLst>
            <a:ext uri="{FF2B5EF4-FFF2-40B4-BE49-F238E27FC236}">
              <a16:creationId xmlns:a16="http://schemas.microsoft.com/office/drawing/2014/main" id="{4B8C7905-A4AF-4FC8-BAD8-4F976934C318}"/>
            </a:ext>
          </a:extLst>
        </xdr:cNvPr>
        <xdr:cNvSpPr/>
      </xdr:nvSpPr>
      <xdr:spPr>
        <a:xfrm>
          <a:off x="19157950" y="101007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506" name="フローチャート: 判断 505">
          <a:extLst>
            <a:ext uri="{FF2B5EF4-FFF2-40B4-BE49-F238E27FC236}">
              <a16:creationId xmlns:a16="http://schemas.microsoft.com/office/drawing/2014/main" id="{3B578254-1AC7-43E6-A55D-53140CEBDA41}"/>
            </a:ext>
          </a:extLst>
        </xdr:cNvPr>
        <xdr:cNvSpPr/>
      </xdr:nvSpPr>
      <xdr:spPr>
        <a:xfrm>
          <a:off x="18345150" y="1009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507" name="フローチャート: 判断 506">
          <a:extLst>
            <a:ext uri="{FF2B5EF4-FFF2-40B4-BE49-F238E27FC236}">
              <a16:creationId xmlns:a16="http://schemas.microsoft.com/office/drawing/2014/main" id="{DE6FDF4B-201C-44C9-A466-6E5E0D520A94}"/>
            </a:ext>
          </a:extLst>
        </xdr:cNvPr>
        <xdr:cNvSpPr/>
      </xdr:nvSpPr>
      <xdr:spPr>
        <a:xfrm>
          <a:off x="17551400" y="10105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508" name="フローチャート: 判断 507">
          <a:extLst>
            <a:ext uri="{FF2B5EF4-FFF2-40B4-BE49-F238E27FC236}">
              <a16:creationId xmlns:a16="http://schemas.microsoft.com/office/drawing/2014/main" id="{7D526A8D-66D1-463D-98ED-E0DB8DAB760E}"/>
            </a:ext>
          </a:extLst>
        </xdr:cNvPr>
        <xdr:cNvSpPr/>
      </xdr:nvSpPr>
      <xdr:spPr>
        <a:xfrm>
          <a:off x="16757650" y="1012875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F3192BDA-E920-42A9-B2B6-4255C8357246}"/>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1F24D34D-9E7F-461E-B2E2-8456C9B2218A}"/>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11" name="テキスト ボックス 510">
          <a:extLst>
            <a:ext uri="{FF2B5EF4-FFF2-40B4-BE49-F238E27FC236}">
              <a16:creationId xmlns:a16="http://schemas.microsoft.com/office/drawing/2014/main" id="{ADE5DC36-C849-4C24-A663-0180884FEC95}"/>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2" name="テキスト ボックス 511">
          <a:extLst>
            <a:ext uri="{FF2B5EF4-FFF2-40B4-BE49-F238E27FC236}">
              <a16:creationId xmlns:a16="http://schemas.microsoft.com/office/drawing/2014/main" id="{69D39034-3BB9-4CF7-95DA-165ADC3F1A0B}"/>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3" name="テキスト ボックス 512">
          <a:extLst>
            <a:ext uri="{FF2B5EF4-FFF2-40B4-BE49-F238E27FC236}">
              <a16:creationId xmlns:a16="http://schemas.microsoft.com/office/drawing/2014/main" id="{D4026D52-EE37-40DC-9E5B-7292C34DB1D5}"/>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104267</xdr:rowOff>
    </xdr:from>
    <xdr:to>
      <xdr:col>116</xdr:col>
      <xdr:colOff>114300</xdr:colOff>
      <xdr:row>62</xdr:row>
      <xdr:rowOff>34417</xdr:rowOff>
    </xdr:to>
    <xdr:sp macro="" textlink="">
      <xdr:nvSpPr>
        <xdr:cNvPr id="514" name="楕円 513">
          <a:extLst>
            <a:ext uri="{FF2B5EF4-FFF2-40B4-BE49-F238E27FC236}">
              <a16:creationId xmlns:a16="http://schemas.microsoft.com/office/drawing/2014/main" id="{D8DB3E18-D726-481C-9F15-FD15EE825249}"/>
            </a:ext>
          </a:extLst>
        </xdr:cNvPr>
        <xdr:cNvSpPr/>
      </xdr:nvSpPr>
      <xdr:spPr>
        <a:xfrm>
          <a:off x="19900900" y="1018171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82694</xdr:rowOff>
    </xdr:from>
    <xdr:ext cx="469744" cy="259045"/>
    <xdr:sp macro="" textlink="">
      <xdr:nvSpPr>
        <xdr:cNvPr id="515" name="【学校施設】&#10;一人当たり面積該当値テキスト">
          <a:extLst>
            <a:ext uri="{FF2B5EF4-FFF2-40B4-BE49-F238E27FC236}">
              <a16:creationId xmlns:a16="http://schemas.microsoft.com/office/drawing/2014/main" id="{3DB843C3-F934-4D2E-8012-7C6E1CB1512D}"/>
            </a:ext>
          </a:extLst>
        </xdr:cNvPr>
        <xdr:cNvSpPr txBox="1"/>
      </xdr:nvSpPr>
      <xdr:spPr>
        <a:xfrm>
          <a:off x="19989800" y="1016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112268</xdr:rowOff>
    </xdr:from>
    <xdr:to>
      <xdr:col>112</xdr:col>
      <xdr:colOff>38100</xdr:colOff>
      <xdr:row>62</xdr:row>
      <xdr:rowOff>42418</xdr:rowOff>
    </xdr:to>
    <xdr:sp macro="" textlink="">
      <xdr:nvSpPr>
        <xdr:cNvPr id="516" name="楕円 515">
          <a:extLst>
            <a:ext uri="{FF2B5EF4-FFF2-40B4-BE49-F238E27FC236}">
              <a16:creationId xmlns:a16="http://schemas.microsoft.com/office/drawing/2014/main" id="{62538052-B82B-415B-83C2-49A09289F651}"/>
            </a:ext>
          </a:extLst>
        </xdr:cNvPr>
        <xdr:cNvSpPr/>
      </xdr:nvSpPr>
      <xdr:spPr>
        <a:xfrm>
          <a:off x="19157950" y="1018971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155067</xdr:rowOff>
    </xdr:from>
    <xdr:to>
      <xdr:col>116</xdr:col>
      <xdr:colOff>63500</xdr:colOff>
      <xdr:row>61</xdr:row>
      <xdr:rowOff>163068</xdr:rowOff>
    </xdr:to>
    <xdr:cxnSp macro="">
      <xdr:nvCxnSpPr>
        <xdr:cNvPr id="517" name="直線コネクタ 516">
          <a:extLst>
            <a:ext uri="{FF2B5EF4-FFF2-40B4-BE49-F238E27FC236}">
              <a16:creationId xmlns:a16="http://schemas.microsoft.com/office/drawing/2014/main" id="{B0538918-FFDC-4971-B615-3DC49AAA4B52}"/>
            </a:ext>
          </a:extLst>
        </xdr:cNvPr>
        <xdr:cNvCxnSpPr/>
      </xdr:nvCxnSpPr>
      <xdr:spPr>
        <a:xfrm flipV="1">
          <a:off x="19202400" y="10232517"/>
          <a:ext cx="7493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121031</xdr:rowOff>
    </xdr:from>
    <xdr:to>
      <xdr:col>107</xdr:col>
      <xdr:colOff>101600</xdr:colOff>
      <xdr:row>62</xdr:row>
      <xdr:rowOff>51181</xdr:rowOff>
    </xdr:to>
    <xdr:sp macro="" textlink="">
      <xdr:nvSpPr>
        <xdr:cNvPr id="518" name="楕円 517">
          <a:extLst>
            <a:ext uri="{FF2B5EF4-FFF2-40B4-BE49-F238E27FC236}">
              <a16:creationId xmlns:a16="http://schemas.microsoft.com/office/drawing/2014/main" id="{96F0EFE5-CEBD-4D59-BCD4-77CD9F4B5554}"/>
            </a:ext>
          </a:extLst>
        </xdr:cNvPr>
        <xdr:cNvSpPr/>
      </xdr:nvSpPr>
      <xdr:spPr>
        <a:xfrm>
          <a:off x="18345150" y="1019848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163068</xdr:rowOff>
    </xdr:from>
    <xdr:to>
      <xdr:col>111</xdr:col>
      <xdr:colOff>177800</xdr:colOff>
      <xdr:row>62</xdr:row>
      <xdr:rowOff>381</xdr:rowOff>
    </xdr:to>
    <xdr:cxnSp macro="">
      <xdr:nvCxnSpPr>
        <xdr:cNvPr id="519" name="直線コネクタ 518">
          <a:extLst>
            <a:ext uri="{FF2B5EF4-FFF2-40B4-BE49-F238E27FC236}">
              <a16:creationId xmlns:a16="http://schemas.microsoft.com/office/drawing/2014/main" id="{781FFEB0-4654-4457-BD02-FEBD959720A8}"/>
            </a:ext>
          </a:extLst>
        </xdr:cNvPr>
        <xdr:cNvCxnSpPr/>
      </xdr:nvCxnSpPr>
      <xdr:spPr>
        <a:xfrm flipV="1">
          <a:off x="18395950" y="10240518"/>
          <a:ext cx="80645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130937</xdr:rowOff>
    </xdr:from>
    <xdr:to>
      <xdr:col>102</xdr:col>
      <xdr:colOff>165100</xdr:colOff>
      <xdr:row>62</xdr:row>
      <xdr:rowOff>61087</xdr:rowOff>
    </xdr:to>
    <xdr:sp macro="" textlink="">
      <xdr:nvSpPr>
        <xdr:cNvPr id="520" name="楕円 519">
          <a:extLst>
            <a:ext uri="{FF2B5EF4-FFF2-40B4-BE49-F238E27FC236}">
              <a16:creationId xmlns:a16="http://schemas.microsoft.com/office/drawing/2014/main" id="{B20B0C56-3333-4D1D-BB21-3A1BDAB028DD}"/>
            </a:ext>
          </a:extLst>
        </xdr:cNvPr>
        <xdr:cNvSpPr/>
      </xdr:nvSpPr>
      <xdr:spPr>
        <a:xfrm>
          <a:off x="17551400" y="1020838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381</xdr:rowOff>
    </xdr:from>
    <xdr:to>
      <xdr:col>107</xdr:col>
      <xdr:colOff>50800</xdr:colOff>
      <xdr:row>62</xdr:row>
      <xdr:rowOff>10287</xdr:rowOff>
    </xdr:to>
    <xdr:cxnSp macro="">
      <xdr:nvCxnSpPr>
        <xdr:cNvPr id="521" name="直線コネクタ 520">
          <a:extLst>
            <a:ext uri="{FF2B5EF4-FFF2-40B4-BE49-F238E27FC236}">
              <a16:creationId xmlns:a16="http://schemas.microsoft.com/office/drawing/2014/main" id="{DCEF52F7-6315-43C4-9C7B-749209B1CE43}"/>
            </a:ext>
          </a:extLst>
        </xdr:cNvPr>
        <xdr:cNvCxnSpPr/>
      </xdr:nvCxnSpPr>
      <xdr:spPr>
        <a:xfrm flipV="1">
          <a:off x="17602200" y="10242931"/>
          <a:ext cx="79375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139509</xdr:rowOff>
    </xdr:from>
    <xdr:to>
      <xdr:col>98</xdr:col>
      <xdr:colOff>38100</xdr:colOff>
      <xdr:row>62</xdr:row>
      <xdr:rowOff>69659</xdr:rowOff>
    </xdr:to>
    <xdr:sp macro="" textlink="">
      <xdr:nvSpPr>
        <xdr:cNvPr id="522" name="楕円 521">
          <a:extLst>
            <a:ext uri="{FF2B5EF4-FFF2-40B4-BE49-F238E27FC236}">
              <a16:creationId xmlns:a16="http://schemas.microsoft.com/office/drawing/2014/main" id="{22A83778-AA1D-4063-BA78-BCB68EE2462B}"/>
            </a:ext>
          </a:extLst>
        </xdr:cNvPr>
        <xdr:cNvSpPr/>
      </xdr:nvSpPr>
      <xdr:spPr>
        <a:xfrm>
          <a:off x="16757650" y="1021695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10287</xdr:rowOff>
    </xdr:from>
    <xdr:to>
      <xdr:col>102</xdr:col>
      <xdr:colOff>114300</xdr:colOff>
      <xdr:row>62</xdr:row>
      <xdr:rowOff>18859</xdr:rowOff>
    </xdr:to>
    <xdr:cxnSp macro="">
      <xdr:nvCxnSpPr>
        <xdr:cNvPr id="523" name="直線コネクタ 522">
          <a:extLst>
            <a:ext uri="{FF2B5EF4-FFF2-40B4-BE49-F238E27FC236}">
              <a16:creationId xmlns:a16="http://schemas.microsoft.com/office/drawing/2014/main" id="{512C1B81-B184-4F01-A90C-78C0C2C976F4}"/>
            </a:ext>
          </a:extLst>
        </xdr:cNvPr>
        <xdr:cNvCxnSpPr/>
      </xdr:nvCxnSpPr>
      <xdr:spPr>
        <a:xfrm flipV="1">
          <a:off x="16802100" y="10252837"/>
          <a:ext cx="800100" cy="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141432</xdr:rowOff>
    </xdr:from>
    <xdr:ext cx="469744" cy="259045"/>
    <xdr:sp macro="" textlink="">
      <xdr:nvSpPr>
        <xdr:cNvPr id="524" name="n_1aveValue【学校施設】&#10;一人当たり面積">
          <a:extLst>
            <a:ext uri="{FF2B5EF4-FFF2-40B4-BE49-F238E27FC236}">
              <a16:creationId xmlns:a16="http://schemas.microsoft.com/office/drawing/2014/main" id="{9733A4CF-B33C-4339-BCEF-1418068A8D7B}"/>
            </a:ext>
          </a:extLst>
        </xdr:cNvPr>
        <xdr:cNvSpPr txBox="1"/>
      </xdr:nvSpPr>
      <xdr:spPr>
        <a:xfrm>
          <a:off x="18980227" y="9888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137241</xdr:rowOff>
    </xdr:from>
    <xdr:ext cx="469744" cy="259045"/>
    <xdr:sp macro="" textlink="">
      <xdr:nvSpPr>
        <xdr:cNvPr id="525" name="n_2aveValue【学校施設】&#10;一人当たり面積">
          <a:extLst>
            <a:ext uri="{FF2B5EF4-FFF2-40B4-BE49-F238E27FC236}">
              <a16:creationId xmlns:a16="http://schemas.microsoft.com/office/drawing/2014/main" id="{FBBD908E-1A0A-435B-8554-9D2B39CB6ADB}"/>
            </a:ext>
          </a:extLst>
        </xdr:cNvPr>
        <xdr:cNvSpPr txBox="1"/>
      </xdr:nvSpPr>
      <xdr:spPr>
        <a:xfrm>
          <a:off x="18180127" y="9884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146194</xdr:rowOff>
    </xdr:from>
    <xdr:ext cx="469744" cy="259045"/>
    <xdr:sp macro="" textlink="">
      <xdr:nvSpPr>
        <xdr:cNvPr id="526" name="n_3aveValue【学校施設】&#10;一人当たり面積">
          <a:extLst>
            <a:ext uri="{FF2B5EF4-FFF2-40B4-BE49-F238E27FC236}">
              <a16:creationId xmlns:a16="http://schemas.microsoft.com/office/drawing/2014/main" id="{20E7423C-5316-401A-A698-E0787B90F499}"/>
            </a:ext>
          </a:extLst>
        </xdr:cNvPr>
        <xdr:cNvSpPr txBox="1"/>
      </xdr:nvSpPr>
      <xdr:spPr>
        <a:xfrm>
          <a:off x="17386377" y="9893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169435</xdr:rowOff>
    </xdr:from>
    <xdr:ext cx="469744" cy="259045"/>
    <xdr:sp macro="" textlink="">
      <xdr:nvSpPr>
        <xdr:cNvPr id="527" name="n_4aveValue【学校施設】&#10;一人当たり面積">
          <a:extLst>
            <a:ext uri="{FF2B5EF4-FFF2-40B4-BE49-F238E27FC236}">
              <a16:creationId xmlns:a16="http://schemas.microsoft.com/office/drawing/2014/main" id="{2700381F-9680-4A14-A4AF-DFB32E3C38FE}"/>
            </a:ext>
          </a:extLst>
        </xdr:cNvPr>
        <xdr:cNvSpPr txBox="1"/>
      </xdr:nvSpPr>
      <xdr:spPr>
        <a:xfrm>
          <a:off x="16592627" y="9910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33545</xdr:rowOff>
    </xdr:from>
    <xdr:ext cx="469744" cy="259045"/>
    <xdr:sp macro="" textlink="">
      <xdr:nvSpPr>
        <xdr:cNvPr id="528" name="n_1mainValue【学校施設】&#10;一人当たり面積">
          <a:extLst>
            <a:ext uri="{FF2B5EF4-FFF2-40B4-BE49-F238E27FC236}">
              <a16:creationId xmlns:a16="http://schemas.microsoft.com/office/drawing/2014/main" id="{6B5F75E2-1A09-46E8-9112-E711B741688C}"/>
            </a:ext>
          </a:extLst>
        </xdr:cNvPr>
        <xdr:cNvSpPr txBox="1"/>
      </xdr:nvSpPr>
      <xdr:spPr>
        <a:xfrm>
          <a:off x="18980227" y="10276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42308</xdr:rowOff>
    </xdr:from>
    <xdr:ext cx="469744" cy="259045"/>
    <xdr:sp macro="" textlink="">
      <xdr:nvSpPr>
        <xdr:cNvPr id="529" name="n_2mainValue【学校施設】&#10;一人当たり面積">
          <a:extLst>
            <a:ext uri="{FF2B5EF4-FFF2-40B4-BE49-F238E27FC236}">
              <a16:creationId xmlns:a16="http://schemas.microsoft.com/office/drawing/2014/main" id="{EB069925-D685-4F05-B844-CDDE57A2984A}"/>
            </a:ext>
          </a:extLst>
        </xdr:cNvPr>
        <xdr:cNvSpPr txBox="1"/>
      </xdr:nvSpPr>
      <xdr:spPr>
        <a:xfrm>
          <a:off x="18180127" y="10284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52214</xdr:rowOff>
    </xdr:from>
    <xdr:ext cx="469744" cy="259045"/>
    <xdr:sp macro="" textlink="">
      <xdr:nvSpPr>
        <xdr:cNvPr id="530" name="n_3mainValue【学校施設】&#10;一人当たり面積">
          <a:extLst>
            <a:ext uri="{FF2B5EF4-FFF2-40B4-BE49-F238E27FC236}">
              <a16:creationId xmlns:a16="http://schemas.microsoft.com/office/drawing/2014/main" id="{F76A44F1-F8B1-4FED-B247-DDE6B5F1FC17}"/>
            </a:ext>
          </a:extLst>
        </xdr:cNvPr>
        <xdr:cNvSpPr txBox="1"/>
      </xdr:nvSpPr>
      <xdr:spPr>
        <a:xfrm>
          <a:off x="17386377" y="10294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60786</xdr:rowOff>
    </xdr:from>
    <xdr:ext cx="469744" cy="259045"/>
    <xdr:sp macro="" textlink="">
      <xdr:nvSpPr>
        <xdr:cNvPr id="531" name="n_4mainValue【学校施設】&#10;一人当たり面積">
          <a:extLst>
            <a:ext uri="{FF2B5EF4-FFF2-40B4-BE49-F238E27FC236}">
              <a16:creationId xmlns:a16="http://schemas.microsoft.com/office/drawing/2014/main" id="{5D200613-CCC0-453E-A811-206656ABB369}"/>
            </a:ext>
          </a:extLst>
        </xdr:cNvPr>
        <xdr:cNvSpPr txBox="1"/>
      </xdr:nvSpPr>
      <xdr:spPr>
        <a:xfrm>
          <a:off x="16592627" y="10303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2" name="正方形/長方形 531">
          <a:extLst>
            <a:ext uri="{FF2B5EF4-FFF2-40B4-BE49-F238E27FC236}">
              <a16:creationId xmlns:a16="http://schemas.microsoft.com/office/drawing/2014/main" id="{656E0C1A-F130-495A-869A-AA882F01EE11}"/>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3" name="正方形/長方形 532">
          <a:extLst>
            <a:ext uri="{FF2B5EF4-FFF2-40B4-BE49-F238E27FC236}">
              <a16:creationId xmlns:a16="http://schemas.microsoft.com/office/drawing/2014/main" id="{C7A6BE96-1D03-4B55-B192-91881FA56999}"/>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4" name="正方形/長方形 533">
          <a:extLst>
            <a:ext uri="{FF2B5EF4-FFF2-40B4-BE49-F238E27FC236}">
              <a16:creationId xmlns:a16="http://schemas.microsoft.com/office/drawing/2014/main" id="{384615C1-E625-4BC0-A752-02AB953AA395}"/>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5" name="正方形/長方形 534">
          <a:extLst>
            <a:ext uri="{FF2B5EF4-FFF2-40B4-BE49-F238E27FC236}">
              <a16:creationId xmlns:a16="http://schemas.microsoft.com/office/drawing/2014/main" id="{6DBD90FD-F8F9-4AB6-8F3C-AAEB2309CED9}"/>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6" name="正方形/長方形 535">
          <a:extLst>
            <a:ext uri="{FF2B5EF4-FFF2-40B4-BE49-F238E27FC236}">
              <a16:creationId xmlns:a16="http://schemas.microsoft.com/office/drawing/2014/main" id="{38D2EF5B-C650-4B7E-9EC3-FA7E039440FF}"/>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7" name="正方形/長方形 536">
          <a:extLst>
            <a:ext uri="{FF2B5EF4-FFF2-40B4-BE49-F238E27FC236}">
              <a16:creationId xmlns:a16="http://schemas.microsoft.com/office/drawing/2014/main" id="{6B191321-3307-4653-B456-9225B86F6A93}"/>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8" name="正方形/長方形 537">
          <a:extLst>
            <a:ext uri="{FF2B5EF4-FFF2-40B4-BE49-F238E27FC236}">
              <a16:creationId xmlns:a16="http://schemas.microsoft.com/office/drawing/2014/main" id="{1E017DF1-4E23-406F-899B-D2488EBA17D9}"/>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9" name="正方形/長方形 538">
          <a:extLst>
            <a:ext uri="{FF2B5EF4-FFF2-40B4-BE49-F238E27FC236}">
              <a16:creationId xmlns:a16="http://schemas.microsoft.com/office/drawing/2014/main" id="{4ADD0083-221C-45FD-94A2-845669A0177A}"/>
            </a:ext>
          </a:extLst>
        </xdr:cNvPr>
        <xdr:cNvSpPr/>
      </xdr:nvSpPr>
      <xdr:spPr>
        <a:xfrm>
          <a:off x="11207750" y="124841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40" name="正方形/長方形 539">
          <a:extLst>
            <a:ext uri="{FF2B5EF4-FFF2-40B4-BE49-F238E27FC236}">
              <a16:creationId xmlns:a16="http://schemas.microsoft.com/office/drawing/2014/main" id="{1D442774-49FC-4067-821C-294DA825CC75}"/>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41" name="正方形/長方形 540">
          <a:extLst>
            <a:ext uri="{FF2B5EF4-FFF2-40B4-BE49-F238E27FC236}">
              <a16:creationId xmlns:a16="http://schemas.microsoft.com/office/drawing/2014/main" id="{9BF62841-9596-419C-9F1C-03A9825608B8}"/>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42" name="正方形/長方形 541">
          <a:extLst>
            <a:ext uri="{FF2B5EF4-FFF2-40B4-BE49-F238E27FC236}">
              <a16:creationId xmlns:a16="http://schemas.microsoft.com/office/drawing/2014/main" id="{5D16F846-62D9-46CA-8AF5-EC3CB8CCCB53}"/>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43" name="正方形/長方形 542">
          <a:extLst>
            <a:ext uri="{FF2B5EF4-FFF2-40B4-BE49-F238E27FC236}">
              <a16:creationId xmlns:a16="http://schemas.microsoft.com/office/drawing/2014/main" id="{54A21F38-F3EC-4E99-9E84-08ABAEEDC37D}"/>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44" name="正方形/長方形 543">
          <a:extLst>
            <a:ext uri="{FF2B5EF4-FFF2-40B4-BE49-F238E27FC236}">
              <a16:creationId xmlns:a16="http://schemas.microsoft.com/office/drawing/2014/main" id="{1D996B52-04D9-4F9D-8E9B-0053EBA195A9}"/>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5" name="正方形/長方形 544">
          <a:extLst>
            <a:ext uri="{FF2B5EF4-FFF2-40B4-BE49-F238E27FC236}">
              <a16:creationId xmlns:a16="http://schemas.microsoft.com/office/drawing/2014/main" id="{CBB117C8-D80B-4C3C-85F6-56C1ADD60A02}"/>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6" name="正方形/長方形 545">
          <a:extLst>
            <a:ext uri="{FF2B5EF4-FFF2-40B4-BE49-F238E27FC236}">
              <a16:creationId xmlns:a16="http://schemas.microsoft.com/office/drawing/2014/main" id="{F4995ABD-90C2-46E8-891A-4D3BE61C2D95}"/>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7" name="正方形/長方形 546">
          <a:extLst>
            <a:ext uri="{FF2B5EF4-FFF2-40B4-BE49-F238E27FC236}">
              <a16:creationId xmlns:a16="http://schemas.microsoft.com/office/drawing/2014/main" id="{C11BB21D-EDE3-4843-AEA8-645AB9076CAF}"/>
            </a:ext>
          </a:extLst>
        </xdr:cNvPr>
        <xdr:cNvSpPr/>
      </xdr:nvSpPr>
      <xdr:spPr>
        <a:xfrm>
          <a:off x="164592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8" name="正方形/長方形 547">
          <a:extLst>
            <a:ext uri="{FF2B5EF4-FFF2-40B4-BE49-F238E27FC236}">
              <a16:creationId xmlns:a16="http://schemas.microsoft.com/office/drawing/2014/main" id="{A181E95C-E0E0-485B-B068-1D8778BD7CC2}"/>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9" name="正方形/長方形 548">
          <a:extLst>
            <a:ext uri="{FF2B5EF4-FFF2-40B4-BE49-F238E27FC236}">
              <a16:creationId xmlns:a16="http://schemas.microsoft.com/office/drawing/2014/main" id="{8EAC3F99-89D0-425C-BDB8-09B1936C37C6}"/>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50" name="正方形/長方形 549">
          <a:extLst>
            <a:ext uri="{FF2B5EF4-FFF2-40B4-BE49-F238E27FC236}">
              <a16:creationId xmlns:a16="http://schemas.microsoft.com/office/drawing/2014/main" id="{0F536DBC-E157-42D0-89ED-9FB9D242371A}"/>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51" name="正方形/長方形 550">
          <a:extLst>
            <a:ext uri="{FF2B5EF4-FFF2-40B4-BE49-F238E27FC236}">
              <a16:creationId xmlns:a16="http://schemas.microsoft.com/office/drawing/2014/main" id="{290CDF86-D169-41A1-8A91-4B2AE9C1CE3A}"/>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52" name="正方形/長方形 551">
          <a:extLst>
            <a:ext uri="{FF2B5EF4-FFF2-40B4-BE49-F238E27FC236}">
              <a16:creationId xmlns:a16="http://schemas.microsoft.com/office/drawing/2014/main" id="{13D0FD17-A9F7-48CF-8CF0-E886BDCF354C}"/>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3" name="正方形/長方形 552">
          <a:extLst>
            <a:ext uri="{FF2B5EF4-FFF2-40B4-BE49-F238E27FC236}">
              <a16:creationId xmlns:a16="http://schemas.microsoft.com/office/drawing/2014/main" id="{D52B2787-029A-4E71-A5B4-0E4776B2F1D9}"/>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4" name="正方形/長方形 553">
          <a:extLst>
            <a:ext uri="{FF2B5EF4-FFF2-40B4-BE49-F238E27FC236}">
              <a16:creationId xmlns:a16="http://schemas.microsoft.com/office/drawing/2014/main" id="{C7DE9645-FFE6-4687-9653-BA7061298BD2}"/>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5" name="正方形/長方形 554">
          <a:extLst>
            <a:ext uri="{FF2B5EF4-FFF2-40B4-BE49-F238E27FC236}">
              <a16:creationId xmlns:a16="http://schemas.microsoft.com/office/drawing/2014/main" id="{48A0AA6C-F6AF-4220-B84B-1315B0B75A2D}"/>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6" name="テキスト ボックス 555">
          <a:extLst>
            <a:ext uri="{FF2B5EF4-FFF2-40B4-BE49-F238E27FC236}">
              <a16:creationId xmlns:a16="http://schemas.microsoft.com/office/drawing/2014/main" id="{2C0EC0D3-4E10-433F-8223-B9E8A6F31321}"/>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7" name="直線コネクタ 556">
          <a:extLst>
            <a:ext uri="{FF2B5EF4-FFF2-40B4-BE49-F238E27FC236}">
              <a16:creationId xmlns:a16="http://schemas.microsoft.com/office/drawing/2014/main" id="{AAF930D9-F544-47DD-B5AB-07F2308BB2B8}"/>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8" name="テキスト ボックス 557">
          <a:extLst>
            <a:ext uri="{FF2B5EF4-FFF2-40B4-BE49-F238E27FC236}">
              <a16:creationId xmlns:a16="http://schemas.microsoft.com/office/drawing/2014/main" id="{09993C63-0A95-4C75-AF37-18DC81B8B3E8}"/>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9" name="直線コネクタ 558">
          <a:extLst>
            <a:ext uri="{FF2B5EF4-FFF2-40B4-BE49-F238E27FC236}">
              <a16:creationId xmlns:a16="http://schemas.microsoft.com/office/drawing/2014/main" id="{97182E37-7C6A-43AD-8DAC-2F65DC5C1707}"/>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60" name="テキスト ボックス 559">
          <a:extLst>
            <a:ext uri="{FF2B5EF4-FFF2-40B4-BE49-F238E27FC236}">
              <a16:creationId xmlns:a16="http://schemas.microsoft.com/office/drawing/2014/main" id="{782AD964-8EEB-4E7A-9DA8-56E239937390}"/>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61" name="直線コネクタ 560">
          <a:extLst>
            <a:ext uri="{FF2B5EF4-FFF2-40B4-BE49-F238E27FC236}">
              <a16:creationId xmlns:a16="http://schemas.microsoft.com/office/drawing/2014/main" id="{24C0B9BB-8B88-46F3-A531-1A044534E6CA}"/>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62" name="テキスト ボックス 561">
          <a:extLst>
            <a:ext uri="{FF2B5EF4-FFF2-40B4-BE49-F238E27FC236}">
              <a16:creationId xmlns:a16="http://schemas.microsoft.com/office/drawing/2014/main" id="{456AAE6F-B2AA-425D-806F-E18A8B4D68F7}"/>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63" name="直線コネクタ 562">
          <a:extLst>
            <a:ext uri="{FF2B5EF4-FFF2-40B4-BE49-F238E27FC236}">
              <a16:creationId xmlns:a16="http://schemas.microsoft.com/office/drawing/2014/main" id="{C4A12849-5C8D-454C-92AC-8BFBF2A4382B}"/>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4" name="テキスト ボックス 563">
          <a:extLst>
            <a:ext uri="{FF2B5EF4-FFF2-40B4-BE49-F238E27FC236}">
              <a16:creationId xmlns:a16="http://schemas.microsoft.com/office/drawing/2014/main" id="{B5F37293-DCC0-429A-A79C-5D0D35D46FF2}"/>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5" name="直線コネクタ 564">
          <a:extLst>
            <a:ext uri="{FF2B5EF4-FFF2-40B4-BE49-F238E27FC236}">
              <a16:creationId xmlns:a16="http://schemas.microsoft.com/office/drawing/2014/main" id="{E5580D4C-72D3-4043-9F3A-39F078E125FA}"/>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6" name="テキスト ボックス 565">
          <a:extLst>
            <a:ext uri="{FF2B5EF4-FFF2-40B4-BE49-F238E27FC236}">
              <a16:creationId xmlns:a16="http://schemas.microsoft.com/office/drawing/2014/main" id="{C5ED1150-507D-4363-BB12-9E7704BD3ED0}"/>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7" name="直線コネクタ 566">
          <a:extLst>
            <a:ext uri="{FF2B5EF4-FFF2-40B4-BE49-F238E27FC236}">
              <a16:creationId xmlns:a16="http://schemas.microsoft.com/office/drawing/2014/main" id="{1C006203-EDD8-4A95-8B6F-6544C86F9334}"/>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8" name="テキスト ボックス 567">
          <a:extLst>
            <a:ext uri="{FF2B5EF4-FFF2-40B4-BE49-F238E27FC236}">
              <a16:creationId xmlns:a16="http://schemas.microsoft.com/office/drawing/2014/main" id="{27864DA6-B069-48C0-8C2E-87ACEAAC2D13}"/>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9" name="直線コネクタ 568">
          <a:extLst>
            <a:ext uri="{FF2B5EF4-FFF2-40B4-BE49-F238E27FC236}">
              <a16:creationId xmlns:a16="http://schemas.microsoft.com/office/drawing/2014/main" id="{154AD440-EBC3-4270-9F4B-6E6C9884BC79}"/>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70" name="テキスト ボックス 569">
          <a:extLst>
            <a:ext uri="{FF2B5EF4-FFF2-40B4-BE49-F238E27FC236}">
              <a16:creationId xmlns:a16="http://schemas.microsoft.com/office/drawing/2014/main" id="{15B418CB-99C5-42D6-8D35-290974227DFF}"/>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71" name="直線コネクタ 570">
          <a:extLst>
            <a:ext uri="{FF2B5EF4-FFF2-40B4-BE49-F238E27FC236}">
              <a16:creationId xmlns:a16="http://schemas.microsoft.com/office/drawing/2014/main" id="{39AE9255-C312-45F8-871C-748C7E01DBAD}"/>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72" name="【公民館】&#10;有形固定資産減価償却率グラフ枠">
          <a:extLst>
            <a:ext uri="{FF2B5EF4-FFF2-40B4-BE49-F238E27FC236}">
              <a16:creationId xmlns:a16="http://schemas.microsoft.com/office/drawing/2014/main" id="{A3376BDC-CDEF-4BCA-BCAA-44FB54223ECE}"/>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573" name="直線コネクタ 572">
          <a:extLst>
            <a:ext uri="{FF2B5EF4-FFF2-40B4-BE49-F238E27FC236}">
              <a16:creationId xmlns:a16="http://schemas.microsoft.com/office/drawing/2014/main" id="{33731538-F56B-4295-8AF0-6CD47B62B3E6}"/>
            </a:ext>
          </a:extLst>
        </xdr:cNvPr>
        <xdr:cNvCxnSpPr/>
      </xdr:nvCxnSpPr>
      <xdr:spPr>
        <a:xfrm flipV="1">
          <a:off x="14699614" y="16530501"/>
          <a:ext cx="0" cy="1621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74" name="【公民館】&#10;有形固定資産減価償却率最小値テキスト">
          <a:extLst>
            <a:ext uri="{FF2B5EF4-FFF2-40B4-BE49-F238E27FC236}">
              <a16:creationId xmlns:a16="http://schemas.microsoft.com/office/drawing/2014/main" id="{6CADF6C7-1A5A-4642-B2F9-DF414A35C29F}"/>
            </a:ext>
          </a:extLst>
        </xdr:cNvPr>
        <xdr:cNvSpPr txBox="1"/>
      </xdr:nvSpPr>
      <xdr:spPr>
        <a:xfrm>
          <a:off x="14738350"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75" name="直線コネクタ 574">
          <a:extLst>
            <a:ext uri="{FF2B5EF4-FFF2-40B4-BE49-F238E27FC236}">
              <a16:creationId xmlns:a16="http://schemas.microsoft.com/office/drawing/2014/main" id="{0D60BA88-C146-46B1-BFD0-E4DD67C53264}"/>
            </a:ext>
          </a:extLst>
        </xdr:cNvPr>
        <xdr:cNvCxnSpPr/>
      </xdr:nvCxnSpPr>
      <xdr:spPr>
        <a:xfrm>
          <a:off x="14611350" y="18151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576" name="【公民館】&#10;有形固定資産減価償却率最大値テキスト">
          <a:extLst>
            <a:ext uri="{FF2B5EF4-FFF2-40B4-BE49-F238E27FC236}">
              <a16:creationId xmlns:a16="http://schemas.microsoft.com/office/drawing/2014/main" id="{24152323-C967-4B19-9C83-281233E271E8}"/>
            </a:ext>
          </a:extLst>
        </xdr:cNvPr>
        <xdr:cNvSpPr txBox="1"/>
      </xdr:nvSpPr>
      <xdr:spPr>
        <a:xfrm>
          <a:off x="14738350" y="163057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577" name="直線コネクタ 576">
          <a:extLst>
            <a:ext uri="{FF2B5EF4-FFF2-40B4-BE49-F238E27FC236}">
              <a16:creationId xmlns:a16="http://schemas.microsoft.com/office/drawing/2014/main" id="{B97F89CE-26D4-4F3A-AAEC-02D4F6811A14}"/>
            </a:ext>
          </a:extLst>
        </xdr:cNvPr>
        <xdr:cNvCxnSpPr/>
      </xdr:nvCxnSpPr>
      <xdr:spPr>
        <a:xfrm>
          <a:off x="14611350" y="1653050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38479</xdr:rowOff>
    </xdr:from>
    <xdr:ext cx="405111" cy="259045"/>
    <xdr:sp macro="" textlink="">
      <xdr:nvSpPr>
        <xdr:cNvPr id="578" name="【公民館】&#10;有形固定資産減価償却率平均値テキスト">
          <a:extLst>
            <a:ext uri="{FF2B5EF4-FFF2-40B4-BE49-F238E27FC236}">
              <a16:creationId xmlns:a16="http://schemas.microsoft.com/office/drawing/2014/main" id="{CE87FB88-3A5B-4815-8B37-46BA33D9AA65}"/>
            </a:ext>
          </a:extLst>
        </xdr:cNvPr>
        <xdr:cNvSpPr txBox="1"/>
      </xdr:nvSpPr>
      <xdr:spPr>
        <a:xfrm>
          <a:off x="14738350" y="174692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579" name="フローチャート: 判断 578">
          <a:extLst>
            <a:ext uri="{FF2B5EF4-FFF2-40B4-BE49-F238E27FC236}">
              <a16:creationId xmlns:a16="http://schemas.microsoft.com/office/drawing/2014/main" id="{2DED9D85-692D-4EE3-9DA8-9B47E7C88508}"/>
            </a:ext>
          </a:extLst>
        </xdr:cNvPr>
        <xdr:cNvSpPr/>
      </xdr:nvSpPr>
      <xdr:spPr>
        <a:xfrm>
          <a:off x="14649450" y="17617802"/>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580" name="フローチャート: 判断 579">
          <a:extLst>
            <a:ext uri="{FF2B5EF4-FFF2-40B4-BE49-F238E27FC236}">
              <a16:creationId xmlns:a16="http://schemas.microsoft.com/office/drawing/2014/main" id="{2090DFD7-24A2-4164-ADD8-B2D7B17254BE}"/>
            </a:ext>
          </a:extLst>
        </xdr:cNvPr>
        <xdr:cNvSpPr/>
      </xdr:nvSpPr>
      <xdr:spPr>
        <a:xfrm>
          <a:off x="13887450" y="17640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581" name="フローチャート: 判断 580">
          <a:extLst>
            <a:ext uri="{FF2B5EF4-FFF2-40B4-BE49-F238E27FC236}">
              <a16:creationId xmlns:a16="http://schemas.microsoft.com/office/drawing/2014/main" id="{1CE171B8-E12A-40C0-A645-88984B752BAB}"/>
            </a:ext>
          </a:extLst>
        </xdr:cNvPr>
        <xdr:cNvSpPr/>
      </xdr:nvSpPr>
      <xdr:spPr>
        <a:xfrm>
          <a:off x="13093700" y="1762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582" name="フローチャート: 判断 581">
          <a:extLst>
            <a:ext uri="{FF2B5EF4-FFF2-40B4-BE49-F238E27FC236}">
              <a16:creationId xmlns:a16="http://schemas.microsoft.com/office/drawing/2014/main" id="{2B090824-6AD2-4228-8C57-FF630B872022}"/>
            </a:ext>
          </a:extLst>
        </xdr:cNvPr>
        <xdr:cNvSpPr/>
      </xdr:nvSpPr>
      <xdr:spPr>
        <a:xfrm>
          <a:off x="12299950" y="176161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583" name="フローチャート: 判断 582">
          <a:extLst>
            <a:ext uri="{FF2B5EF4-FFF2-40B4-BE49-F238E27FC236}">
              <a16:creationId xmlns:a16="http://schemas.microsoft.com/office/drawing/2014/main" id="{03321249-39C7-4313-B974-7ACAF01F5439}"/>
            </a:ext>
          </a:extLst>
        </xdr:cNvPr>
        <xdr:cNvSpPr/>
      </xdr:nvSpPr>
      <xdr:spPr>
        <a:xfrm>
          <a:off x="11487150" y="175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6A4AC50F-EA9D-4D1B-AA55-69D71DF946A4}"/>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5" name="テキスト ボックス 584">
          <a:extLst>
            <a:ext uri="{FF2B5EF4-FFF2-40B4-BE49-F238E27FC236}">
              <a16:creationId xmlns:a16="http://schemas.microsoft.com/office/drawing/2014/main" id="{C8809B8A-FF9B-417D-8470-BC4D12B6E79F}"/>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6" name="テキスト ボックス 585">
          <a:extLst>
            <a:ext uri="{FF2B5EF4-FFF2-40B4-BE49-F238E27FC236}">
              <a16:creationId xmlns:a16="http://schemas.microsoft.com/office/drawing/2014/main" id="{45E54420-8294-4242-A99E-961C9D82A5DB}"/>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7" name="テキスト ボックス 586">
          <a:extLst>
            <a:ext uri="{FF2B5EF4-FFF2-40B4-BE49-F238E27FC236}">
              <a16:creationId xmlns:a16="http://schemas.microsoft.com/office/drawing/2014/main" id="{6AD9EE0A-6D0D-4CB3-9417-0BD84F3B33E3}"/>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8" name="テキスト ボックス 587">
          <a:extLst>
            <a:ext uri="{FF2B5EF4-FFF2-40B4-BE49-F238E27FC236}">
              <a16:creationId xmlns:a16="http://schemas.microsoft.com/office/drawing/2014/main" id="{ED9DBB50-74FC-4243-98E5-3E2401B041AE}"/>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22134</xdr:rowOff>
    </xdr:from>
    <xdr:to>
      <xdr:col>85</xdr:col>
      <xdr:colOff>177800</xdr:colOff>
      <xdr:row>108</xdr:row>
      <xdr:rowOff>123734</xdr:rowOff>
    </xdr:to>
    <xdr:sp macro="" textlink="">
      <xdr:nvSpPr>
        <xdr:cNvPr id="589" name="楕円 588">
          <a:extLst>
            <a:ext uri="{FF2B5EF4-FFF2-40B4-BE49-F238E27FC236}">
              <a16:creationId xmlns:a16="http://schemas.microsoft.com/office/drawing/2014/main" id="{0964E04A-C537-4FAC-8141-71851F3F9553}"/>
            </a:ext>
          </a:extLst>
        </xdr:cNvPr>
        <xdr:cNvSpPr/>
      </xdr:nvSpPr>
      <xdr:spPr>
        <a:xfrm>
          <a:off x="14649450" y="17967234"/>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561</xdr:rowOff>
    </xdr:from>
    <xdr:ext cx="405111" cy="259045"/>
    <xdr:sp macro="" textlink="">
      <xdr:nvSpPr>
        <xdr:cNvPr id="590" name="【公民館】&#10;有形固定資産減価償却率該当値テキスト">
          <a:extLst>
            <a:ext uri="{FF2B5EF4-FFF2-40B4-BE49-F238E27FC236}">
              <a16:creationId xmlns:a16="http://schemas.microsoft.com/office/drawing/2014/main" id="{D579A42E-045C-4CB0-BF4A-3F2E22FC67F4}"/>
            </a:ext>
          </a:extLst>
        </xdr:cNvPr>
        <xdr:cNvSpPr txBox="1"/>
      </xdr:nvSpPr>
      <xdr:spPr>
        <a:xfrm>
          <a:off x="14738350" y="17945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907</xdr:rowOff>
    </xdr:from>
    <xdr:to>
      <xdr:col>81</xdr:col>
      <xdr:colOff>101600</xdr:colOff>
      <xdr:row>108</xdr:row>
      <xdr:rowOff>102507</xdr:rowOff>
    </xdr:to>
    <xdr:sp macro="" textlink="">
      <xdr:nvSpPr>
        <xdr:cNvPr id="591" name="楕円 590">
          <a:extLst>
            <a:ext uri="{FF2B5EF4-FFF2-40B4-BE49-F238E27FC236}">
              <a16:creationId xmlns:a16="http://schemas.microsoft.com/office/drawing/2014/main" id="{C8530D22-308B-4C2C-A13F-4AE6E57728B2}"/>
            </a:ext>
          </a:extLst>
        </xdr:cNvPr>
        <xdr:cNvSpPr/>
      </xdr:nvSpPr>
      <xdr:spPr>
        <a:xfrm>
          <a:off x="13887450" y="1794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51707</xdr:rowOff>
    </xdr:from>
    <xdr:to>
      <xdr:col>85</xdr:col>
      <xdr:colOff>127000</xdr:colOff>
      <xdr:row>108</xdr:row>
      <xdr:rowOff>72934</xdr:rowOff>
    </xdr:to>
    <xdr:cxnSp macro="">
      <xdr:nvCxnSpPr>
        <xdr:cNvPr id="592" name="直線コネクタ 591">
          <a:extLst>
            <a:ext uri="{FF2B5EF4-FFF2-40B4-BE49-F238E27FC236}">
              <a16:creationId xmlns:a16="http://schemas.microsoft.com/office/drawing/2014/main" id="{553C21E8-D12C-4B40-8771-00B426239A89}"/>
            </a:ext>
          </a:extLst>
        </xdr:cNvPr>
        <xdr:cNvCxnSpPr/>
      </xdr:nvCxnSpPr>
      <xdr:spPr>
        <a:xfrm>
          <a:off x="13938250" y="17996807"/>
          <a:ext cx="762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142966</xdr:rowOff>
    </xdr:from>
    <xdr:to>
      <xdr:col>76</xdr:col>
      <xdr:colOff>165100</xdr:colOff>
      <xdr:row>108</xdr:row>
      <xdr:rowOff>73116</xdr:rowOff>
    </xdr:to>
    <xdr:sp macro="" textlink="">
      <xdr:nvSpPr>
        <xdr:cNvPr id="593" name="楕円 592">
          <a:extLst>
            <a:ext uri="{FF2B5EF4-FFF2-40B4-BE49-F238E27FC236}">
              <a16:creationId xmlns:a16="http://schemas.microsoft.com/office/drawing/2014/main" id="{F8725323-6A0C-4DFA-B7D5-02F43D407C4A}"/>
            </a:ext>
          </a:extLst>
        </xdr:cNvPr>
        <xdr:cNvSpPr/>
      </xdr:nvSpPr>
      <xdr:spPr>
        <a:xfrm>
          <a:off x="13093700" y="1791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22316</xdr:rowOff>
    </xdr:from>
    <xdr:to>
      <xdr:col>81</xdr:col>
      <xdr:colOff>50800</xdr:colOff>
      <xdr:row>108</xdr:row>
      <xdr:rowOff>51707</xdr:rowOff>
    </xdr:to>
    <xdr:cxnSp macro="">
      <xdr:nvCxnSpPr>
        <xdr:cNvPr id="594" name="直線コネクタ 593">
          <a:extLst>
            <a:ext uri="{FF2B5EF4-FFF2-40B4-BE49-F238E27FC236}">
              <a16:creationId xmlns:a16="http://schemas.microsoft.com/office/drawing/2014/main" id="{61670249-FF42-4A54-A681-C67C1C426CB5}"/>
            </a:ext>
          </a:extLst>
        </xdr:cNvPr>
        <xdr:cNvCxnSpPr/>
      </xdr:nvCxnSpPr>
      <xdr:spPr>
        <a:xfrm>
          <a:off x="13144500" y="17967416"/>
          <a:ext cx="79375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110308</xdr:rowOff>
    </xdr:from>
    <xdr:to>
      <xdr:col>72</xdr:col>
      <xdr:colOff>38100</xdr:colOff>
      <xdr:row>108</xdr:row>
      <xdr:rowOff>40458</xdr:rowOff>
    </xdr:to>
    <xdr:sp macro="" textlink="">
      <xdr:nvSpPr>
        <xdr:cNvPr id="595" name="楕円 594">
          <a:extLst>
            <a:ext uri="{FF2B5EF4-FFF2-40B4-BE49-F238E27FC236}">
              <a16:creationId xmlns:a16="http://schemas.microsoft.com/office/drawing/2014/main" id="{28372F01-6874-45C3-9EE0-4FF25EE0B30E}"/>
            </a:ext>
          </a:extLst>
        </xdr:cNvPr>
        <xdr:cNvSpPr/>
      </xdr:nvSpPr>
      <xdr:spPr>
        <a:xfrm>
          <a:off x="12299950" y="1788395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161108</xdr:rowOff>
    </xdr:from>
    <xdr:to>
      <xdr:col>76</xdr:col>
      <xdr:colOff>114300</xdr:colOff>
      <xdr:row>108</xdr:row>
      <xdr:rowOff>22316</xdr:rowOff>
    </xdr:to>
    <xdr:cxnSp macro="">
      <xdr:nvCxnSpPr>
        <xdr:cNvPr id="596" name="直線コネクタ 595">
          <a:extLst>
            <a:ext uri="{FF2B5EF4-FFF2-40B4-BE49-F238E27FC236}">
              <a16:creationId xmlns:a16="http://schemas.microsoft.com/office/drawing/2014/main" id="{3ADC8A73-F61A-4D12-B60B-ACF45122663F}"/>
            </a:ext>
          </a:extLst>
        </xdr:cNvPr>
        <xdr:cNvCxnSpPr/>
      </xdr:nvCxnSpPr>
      <xdr:spPr>
        <a:xfrm>
          <a:off x="12344400" y="17934758"/>
          <a:ext cx="8001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79284</xdr:rowOff>
    </xdr:from>
    <xdr:to>
      <xdr:col>67</xdr:col>
      <xdr:colOff>101600</xdr:colOff>
      <xdr:row>108</xdr:row>
      <xdr:rowOff>9434</xdr:rowOff>
    </xdr:to>
    <xdr:sp macro="" textlink="">
      <xdr:nvSpPr>
        <xdr:cNvPr id="597" name="楕円 596">
          <a:extLst>
            <a:ext uri="{FF2B5EF4-FFF2-40B4-BE49-F238E27FC236}">
              <a16:creationId xmlns:a16="http://schemas.microsoft.com/office/drawing/2014/main" id="{60845183-EEBB-4DA2-A3E1-79120C5ABF92}"/>
            </a:ext>
          </a:extLst>
        </xdr:cNvPr>
        <xdr:cNvSpPr/>
      </xdr:nvSpPr>
      <xdr:spPr>
        <a:xfrm>
          <a:off x="11487150" y="1785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130084</xdr:rowOff>
    </xdr:from>
    <xdr:to>
      <xdr:col>71</xdr:col>
      <xdr:colOff>177800</xdr:colOff>
      <xdr:row>107</xdr:row>
      <xdr:rowOff>161108</xdr:rowOff>
    </xdr:to>
    <xdr:cxnSp macro="">
      <xdr:nvCxnSpPr>
        <xdr:cNvPr id="598" name="直線コネクタ 597">
          <a:extLst>
            <a:ext uri="{FF2B5EF4-FFF2-40B4-BE49-F238E27FC236}">
              <a16:creationId xmlns:a16="http://schemas.microsoft.com/office/drawing/2014/main" id="{1E034A2A-E701-4DDB-8000-52CFC6932C04}"/>
            </a:ext>
          </a:extLst>
        </xdr:cNvPr>
        <xdr:cNvCxnSpPr/>
      </xdr:nvCxnSpPr>
      <xdr:spPr>
        <a:xfrm>
          <a:off x="11537950" y="17903734"/>
          <a:ext cx="80645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156590</xdr:rowOff>
    </xdr:from>
    <xdr:ext cx="405111" cy="259045"/>
    <xdr:sp macro="" textlink="">
      <xdr:nvSpPr>
        <xdr:cNvPr id="599" name="n_1aveValue【公民館】&#10;有形固定資産減価償却率">
          <a:extLst>
            <a:ext uri="{FF2B5EF4-FFF2-40B4-BE49-F238E27FC236}">
              <a16:creationId xmlns:a16="http://schemas.microsoft.com/office/drawing/2014/main" id="{6013E6EF-C9EB-4FEC-9D67-D4B1E58734C8}"/>
            </a:ext>
          </a:extLst>
        </xdr:cNvPr>
        <xdr:cNvSpPr txBox="1"/>
      </xdr:nvSpPr>
      <xdr:spPr>
        <a:xfrm>
          <a:off x="13742044" y="17415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143527</xdr:rowOff>
    </xdr:from>
    <xdr:ext cx="405111" cy="259045"/>
    <xdr:sp macro="" textlink="">
      <xdr:nvSpPr>
        <xdr:cNvPr id="600" name="n_2aveValue【公民館】&#10;有形固定資産減価償却率">
          <a:extLst>
            <a:ext uri="{FF2B5EF4-FFF2-40B4-BE49-F238E27FC236}">
              <a16:creationId xmlns:a16="http://schemas.microsoft.com/office/drawing/2014/main" id="{0B2FD5D9-0A80-4157-B9A9-4A153D43835A}"/>
            </a:ext>
          </a:extLst>
        </xdr:cNvPr>
        <xdr:cNvSpPr txBox="1"/>
      </xdr:nvSpPr>
      <xdr:spPr>
        <a:xfrm>
          <a:off x="12960994" y="1740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132097</xdr:rowOff>
    </xdr:from>
    <xdr:ext cx="405111" cy="259045"/>
    <xdr:sp macro="" textlink="">
      <xdr:nvSpPr>
        <xdr:cNvPr id="601" name="n_3aveValue【公民館】&#10;有形固定資産減価償却率">
          <a:extLst>
            <a:ext uri="{FF2B5EF4-FFF2-40B4-BE49-F238E27FC236}">
              <a16:creationId xmlns:a16="http://schemas.microsoft.com/office/drawing/2014/main" id="{9E0D6640-2DC3-4076-AE31-45FB4DC2821E}"/>
            </a:ext>
          </a:extLst>
        </xdr:cNvPr>
        <xdr:cNvSpPr txBox="1"/>
      </xdr:nvSpPr>
      <xdr:spPr>
        <a:xfrm>
          <a:off x="12167244" y="1739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74947</xdr:rowOff>
    </xdr:from>
    <xdr:ext cx="405111" cy="259045"/>
    <xdr:sp macro="" textlink="">
      <xdr:nvSpPr>
        <xdr:cNvPr id="602" name="n_4aveValue【公民館】&#10;有形固定資産減価償却率">
          <a:extLst>
            <a:ext uri="{FF2B5EF4-FFF2-40B4-BE49-F238E27FC236}">
              <a16:creationId xmlns:a16="http://schemas.microsoft.com/office/drawing/2014/main" id="{456CE3BC-117C-4987-B9C9-6726CB840477}"/>
            </a:ext>
          </a:extLst>
        </xdr:cNvPr>
        <xdr:cNvSpPr txBox="1"/>
      </xdr:nvSpPr>
      <xdr:spPr>
        <a:xfrm>
          <a:off x="11354444" y="1733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93634</xdr:rowOff>
    </xdr:from>
    <xdr:ext cx="405111" cy="259045"/>
    <xdr:sp macro="" textlink="">
      <xdr:nvSpPr>
        <xdr:cNvPr id="603" name="n_1mainValue【公民館】&#10;有形固定資産減価償却率">
          <a:extLst>
            <a:ext uri="{FF2B5EF4-FFF2-40B4-BE49-F238E27FC236}">
              <a16:creationId xmlns:a16="http://schemas.microsoft.com/office/drawing/2014/main" id="{7C383E87-5E95-4A4B-8EA3-9A6A76A62A73}"/>
            </a:ext>
          </a:extLst>
        </xdr:cNvPr>
        <xdr:cNvSpPr txBox="1"/>
      </xdr:nvSpPr>
      <xdr:spPr>
        <a:xfrm>
          <a:off x="13742044" y="1803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64243</xdr:rowOff>
    </xdr:from>
    <xdr:ext cx="405111" cy="259045"/>
    <xdr:sp macro="" textlink="">
      <xdr:nvSpPr>
        <xdr:cNvPr id="604" name="n_2mainValue【公民館】&#10;有形固定資産減価償却率">
          <a:extLst>
            <a:ext uri="{FF2B5EF4-FFF2-40B4-BE49-F238E27FC236}">
              <a16:creationId xmlns:a16="http://schemas.microsoft.com/office/drawing/2014/main" id="{7DDAD49E-F132-40D7-96C2-58F452990FC7}"/>
            </a:ext>
          </a:extLst>
        </xdr:cNvPr>
        <xdr:cNvSpPr txBox="1"/>
      </xdr:nvSpPr>
      <xdr:spPr>
        <a:xfrm>
          <a:off x="12960994" y="1800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31585</xdr:rowOff>
    </xdr:from>
    <xdr:ext cx="405111" cy="259045"/>
    <xdr:sp macro="" textlink="">
      <xdr:nvSpPr>
        <xdr:cNvPr id="605" name="n_3mainValue【公民館】&#10;有形固定資産減価償却率">
          <a:extLst>
            <a:ext uri="{FF2B5EF4-FFF2-40B4-BE49-F238E27FC236}">
              <a16:creationId xmlns:a16="http://schemas.microsoft.com/office/drawing/2014/main" id="{37D74405-94D9-4293-B665-19EE63C609D3}"/>
            </a:ext>
          </a:extLst>
        </xdr:cNvPr>
        <xdr:cNvSpPr txBox="1"/>
      </xdr:nvSpPr>
      <xdr:spPr>
        <a:xfrm>
          <a:off x="12167244" y="17976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561</xdr:rowOff>
    </xdr:from>
    <xdr:ext cx="405111" cy="259045"/>
    <xdr:sp macro="" textlink="">
      <xdr:nvSpPr>
        <xdr:cNvPr id="606" name="n_4mainValue【公民館】&#10;有形固定資産減価償却率">
          <a:extLst>
            <a:ext uri="{FF2B5EF4-FFF2-40B4-BE49-F238E27FC236}">
              <a16:creationId xmlns:a16="http://schemas.microsoft.com/office/drawing/2014/main" id="{EEF183DA-22EF-4595-A8AD-3473723A46AD}"/>
            </a:ext>
          </a:extLst>
        </xdr:cNvPr>
        <xdr:cNvSpPr txBox="1"/>
      </xdr:nvSpPr>
      <xdr:spPr>
        <a:xfrm>
          <a:off x="11354444" y="17945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7" name="正方形/長方形 606">
          <a:extLst>
            <a:ext uri="{FF2B5EF4-FFF2-40B4-BE49-F238E27FC236}">
              <a16:creationId xmlns:a16="http://schemas.microsoft.com/office/drawing/2014/main" id="{EBDE1FBE-835B-47A5-AA21-B36D3814FAF3}"/>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8" name="正方形/長方形 607">
          <a:extLst>
            <a:ext uri="{FF2B5EF4-FFF2-40B4-BE49-F238E27FC236}">
              <a16:creationId xmlns:a16="http://schemas.microsoft.com/office/drawing/2014/main" id="{BC49A269-5896-49AF-8E8E-85E008546021}"/>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9" name="正方形/長方形 608">
          <a:extLst>
            <a:ext uri="{FF2B5EF4-FFF2-40B4-BE49-F238E27FC236}">
              <a16:creationId xmlns:a16="http://schemas.microsoft.com/office/drawing/2014/main" id="{AAD96BAF-AB70-4D11-AB02-C7E7C5860ED7}"/>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10" name="正方形/長方形 609">
          <a:extLst>
            <a:ext uri="{FF2B5EF4-FFF2-40B4-BE49-F238E27FC236}">
              <a16:creationId xmlns:a16="http://schemas.microsoft.com/office/drawing/2014/main" id="{379A2726-33DE-49AA-8D9A-BF472F746B96}"/>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11" name="正方形/長方形 610">
          <a:extLst>
            <a:ext uri="{FF2B5EF4-FFF2-40B4-BE49-F238E27FC236}">
              <a16:creationId xmlns:a16="http://schemas.microsoft.com/office/drawing/2014/main" id="{3EC473F7-D0C9-4577-A9A4-7F0B7474B17D}"/>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12" name="正方形/長方形 611">
          <a:extLst>
            <a:ext uri="{FF2B5EF4-FFF2-40B4-BE49-F238E27FC236}">
              <a16:creationId xmlns:a16="http://schemas.microsoft.com/office/drawing/2014/main" id="{628483E5-9D5B-49A4-A9B5-63B86163AF9C}"/>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3" name="正方形/長方形 612">
          <a:extLst>
            <a:ext uri="{FF2B5EF4-FFF2-40B4-BE49-F238E27FC236}">
              <a16:creationId xmlns:a16="http://schemas.microsoft.com/office/drawing/2014/main" id="{CAFA053C-53B7-4014-8098-A849AEE6824A}"/>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4" name="正方形/長方形 613">
          <a:extLst>
            <a:ext uri="{FF2B5EF4-FFF2-40B4-BE49-F238E27FC236}">
              <a16:creationId xmlns:a16="http://schemas.microsoft.com/office/drawing/2014/main" id="{98E183D1-72A8-46FE-A8D7-5CF37EA889B1}"/>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5" name="テキスト ボックス 614">
          <a:extLst>
            <a:ext uri="{FF2B5EF4-FFF2-40B4-BE49-F238E27FC236}">
              <a16:creationId xmlns:a16="http://schemas.microsoft.com/office/drawing/2014/main" id="{47E90501-F417-4AC5-B05E-CB5CB3BEECBE}"/>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6" name="直線コネクタ 615">
          <a:extLst>
            <a:ext uri="{FF2B5EF4-FFF2-40B4-BE49-F238E27FC236}">
              <a16:creationId xmlns:a16="http://schemas.microsoft.com/office/drawing/2014/main" id="{60BDE89A-5995-4770-A78A-BCDEDA1E82D8}"/>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17" name="直線コネクタ 616">
          <a:extLst>
            <a:ext uri="{FF2B5EF4-FFF2-40B4-BE49-F238E27FC236}">
              <a16:creationId xmlns:a16="http://schemas.microsoft.com/office/drawing/2014/main" id="{1AF32730-2743-4FAC-B125-3562984CB951}"/>
            </a:ext>
          </a:extLst>
        </xdr:cNvPr>
        <xdr:cNvCxnSpPr/>
      </xdr:nvCxnSpPr>
      <xdr:spPr>
        <a:xfrm>
          <a:off x="164592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18" name="テキスト ボックス 617">
          <a:extLst>
            <a:ext uri="{FF2B5EF4-FFF2-40B4-BE49-F238E27FC236}">
              <a16:creationId xmlns:a16="http://schemas.microsoft.com/office/drawing/2014/main" id="{0B7969C9-2C29-430D-955C-0FBED29AD2D6}"/>
            </a:ext>
          </a:extLst>
        </xdr:cNvPr>
        <xdr:cNvSpPr txBox="1"/>
      </xdr:nvSpPr>
      <xdr:spPr>
        <a:xfrm>
          <a:off x="160491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19" name="直線コネクタ 618">
          <a:extLst>
            <a:ext uri="{FF2B5EF4-FFF2-40B4-BE49-F238E27FC236}">
              <a16:creationId xmlns:a16="http://schemas.microsoft.com/office/drawing/2014/main" id="{20A824FB-3930-4ABD-8D30-4DEB1C1B844C}"/>
            </a:ext>
          </a:extLst>
        </xdr:cNvPr>
        <xdr:cNvCxnSpPr/>
      </xdr:nvCxnSpPr>
      <xdr:spPr>
        <a:xfrm>
          <a:off x="164592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20" name="テキスト ボックス 619">
          <a:extLst>
            <a:ext uri="{FF2B5EF4-FFF2-40B4-BE49-F238E27FC236}">
              <a16:creationId xmlns:a16="http://schemas.microsoft.com/office/drawing/2014/main" id="{5B74812C-9FF4-4BD1-915C-21BF29CF22D6}"/>
            </a:ext>
          </a:extLst>
        </xdr:cNvPr>
        <xdr:cNvSpPr txBox="1"/>
      </xdr:nvSpPr>
      <xdr:spPr>
        <a:xfrm>
          <a:off x="16049171" y="176831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21" name="直線コネクタ 620">
          <a:extLst>
            <a:ext uri="{FF2B5EF4-FFF2-40B4-BE49-F238E27FC236}">
              <a16:creationId xmlns:a16="http://schemas.microsoft.com/office/drawing/2014/main" id="{BFADEB8A-0CBB-4F3B-966C-2B0D60155B2C}"/>
            </a:ext>
          </a:extLst>
        </xdr:cNvPr>
        <xdr:cNvCxnSpPr/>
      </xdr:nvCxnSpPr>
      <xdr:spPr>
        <a:xfrm>
          <a:off x="164592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22" name="テキスト ボックス 621">
          <a:extLst>
            <a:ext uri="{FF2B5EF4-FFF2-40B4-BE49-F238E27FC236}">
              <a16:creationId xmlns:a16="http://schemas.microsoft.com/office/drawing/2014/main" id="{52690C76-AF84-46CC-8F95-84B125B4C060}"/>
            </a:ext>
          </a:extLst>
        </xdr:cNvPr>
        <xdr:cNvSpPr txBox="1"/>
      </xdr:nvSpPr>
      <xdr:spPr>
        <a:xfrm>
          <a:off x="16049171" y="173565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23" name="直線コネクタ 622">
          <a:extLst>
            <a:ext uri="{FF2B5EF4-FFF2-40B4-BE49-F238E27FC236}">
              <a16:creationId xmlns:a16="http://schemas.microsoft.com/office/drawing/2014/main" id="{2963B65B-A498-4C42-A613-56A359F99FB4}"/>
            </a:ext>
          </a:extLst>
        </xdr:cNvPr>
        <xdr:cNvCxnSpPr/>
      </xdr:nvCxnSpPr>
      <xdr:spPr>
        <a:xfrm>
          <a:off x="164592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24" name="テキスト ボックス 623">
          <a:extLst>
            <a:ext uri="{FF2B5EF4-FFF2-40B4-BE49-F238E27FC236}">
              <a16:creationId xmlns:a16="http://schemas.microsoft.com/office/drawing/2014/main" id="{ED7BAEB0-D929-4F37-BED7-6FADC244DA76}"/>
            </a:ext>
          </a:extLst>
        </xdr:cNvPr>
        <xdr:cNvSpPr txBox="1"/>
      </xdr:nvSpPr>
      <xdr:spPr>
        <a:xfrm>
          <a:off x="16049171" y="170299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25" name="直線コネクタ 624">
          <a:extLst>
            <a:ext uri="{FF2B5EF4-FFF2-40B4-BE49-F238E27FC236}">
              <a16:creationId xmlns:a16="http://schemas.microsoft.com/office/drawing/2014/main" id="{C3B36030-9538-454E-8DF7-4509E447AB51}"/>
            </a:ext>
          </a:extLst>
        </xdr:cNvPr>
        <xdr:cNvCxnSpPr/>
      </xdr:nvCxnSpPr>
      <xdr:spPr>
        <a:xfrm>
          <a:off x="164592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26" name="テキスト ボックス 625">
          <a:extLst>
            <a:ext uri="{FF2B5EF4-FFF2-40B4-BE49-F238E27FC236}">
              <a16:creationId xmlns:a16="http://schemas.microsoft.com/office/drawing/2014/main" id="{7843DAF4-ADCA-4B00-B626-65BEE02DF7FB}"/>
            </a:ext>
          </a:extLst>
        </xdr:cNvPr>
        <xdr:cNvSpPr txBox="1"/>
      </xdr:nvSpPr>
      <xdr:spPr>
        <a:xfrm>
          <a:off x="16049171" y="16703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27" name="直線コネクタ 626">
          <a:extLst>
            <a:ext uri="{FF2B5EF4-FFF2-40B4-BE49-F238E27FC236}">
              <a16:creationId xmlns:a16="http://schemas.microsoft.com/office/drawing/2014/main" id="{72D93DF3-1D47-49A6-A474-811FAAF56064}"/>
            </a:ext>
          </a:extLst>
        </xdr:cNvPr>
        <xdr:cNvCxnSpPr/>
      </xdr:nvCxnSpPr>
      <xdr:spPr>
        <a:xfrm>
          <a:off x="164592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28" name="テキスト ボックス 627">
          <a:extLst>
            <a:ext uri="{FF2B5EF4-FFF2-40B4-BE49-F238E27FC236}">
              <a16:creationId xmlns:a16="http://schemas.microsoft.com/office/drawing/2014/main" id="{0FF547AE-31AE-43F8-864F-0CC1EFF3EF5B}"/>
            </a:ext>
          </a:extLst>
        </xdr:cNvPr>
        <xdr:cNvSpPr txBox="1"/>
      </xdr:nvSpPr>
      <xdr:spPr>
        <a:xfrm>
          <a:off x="16049171" y="163768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9" name="直線コネクタ 628">
          <a:extLst>
            <a:ext uri="{FF2B5EF4-FFF2-40B4-BE49-F238E27FC236}">
              <a16:creationId xmlns:a16="http://schemas.microsoft.com/office/drawing/2014/main" id="{197DE9C6-E7B5-474B-994C-B6796B4DE196}"/>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30" name="テキスト ボックス 629">
          <a:extLst>
            <a:ext uri="{FF2B5EF4-FFF2-40B4-BE49-F238E27FC236}">
              <a16:creationId xmlns:a16="http://schemas.microsoft.com/office/drawing/2014/main" id="{67FB5556-990C-42DF-B389-48AC6B1FCDDB}"/>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31" name="【公民館】&#10;一人当たり面積グラフ枠">
          <a:extLst>
            <a:ext uri="{FF2B5EF4-FFF2-40B4-BE49-F238E27FC236}">
              <a16:creationId xmlns:a16="http://schemas.microsoft.com/office/drawing/2014/main" id="{E606015C-8B00-4289-8D1D-1FB7134494F5}"/>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632" name="直線コネクタ 631">
          <a:extLst>
            <a:ext uri="{FF2B5EF4-FFF2-40B4-BE49-F238E27FC236}">
              <a16:creationId xmlns:a16="http://schemas.microsoft.com/office/drawing/2014/main" id="{9EF94272-5650-4FEB-A308-59A34328B469}"/>
            </a:ext>
          </a:extLst>
        </xdr:cNvPr>
        <xdr:cNvCxnSpPr/>
      </xdr:nvCxnSpPr>
      <xdr:spPr>
        <a:xfrm flipV="1">
          <a:off x="19951064" y="16601041"/>
          <a:ext cx="0" cy="1546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633" name="【公民館】&#10;一人当たり面積最小値テキスト">
          <a:extLst>
            <a:ext uri="{FF2B5EF4-FFF2-40B4-BE49-F238E27FC236}">
              <a16:creationId xmlns:a16="http://schemas.microsoft.com/office/drawing/2014/main" id="{0BDDF6FE-E618-4CA8-94D9-45DA96860C59}"/>
            </a:ext>
          </a:extLst>
        </xdr:cNvPr>
        <xdr:cNvSpPr txBox="1"/>
      </xdr:nvSpPr>
      <xdr:spPr>
        <a:xfrm>
          <a:off x="19989800" y="18151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634" name="直線コネクタ 633">
          <a:extLst>
            <a:ext uri="{FF2B5EF4-FFF2-40B4-BE49-F238E27FC236}">
              <a16:creationId xmlns:a16="http://schemas.microsoft.com/office/drawing/2014/main" id="{71399FAD-E6C0-4185-86A1-A985523564CD}"/>
            </a:ext>
          </a:extLst>
        </xdr:cNvPr>
        <xdr:cNvCxnSpPr/>
      </xdr:nvCxnSpPr>
      <xdr:spPr>
        <a:xfrm>
          <a:off x="19881850" y="1814768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635" name="【公民館】&#10;一人当たり面積最大値テキスト">
          <a:extLst>
            <a:ext uri="{FF2B5EF4-FFF2-40B4-BE49-F238E27FC236}">
              <a16:creationId xmlns:a16="http://schemas.microsoft.com/office/drawing/2014/main" id="{9F0DC2E5-E666-465F-A755-91266F83CAB6}"/>
            </a:ext>
          </a:extLst>
        </xdr:cNvPr>
        <xdr:cNvSpPr txBox="1"/>
      </xdr:nvSpPr>
      <xdr:spPr>
        <a:xfrm>
          <a:off x="19989800" y="16376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636" name="直線コネクタ 635">
          <a:extLst>
            <a:ext uri="{FF2B5EF4-FFF2-40B4-BE49-F238E27FC236}">
              <a16:creationId xmlns:a16="http://schemas.microsoft.com/office/drawing/2014/main" id="{842A6CE3-6A19-443F-8CEE-0FE85B90FDB2}"/>
            </a:ext>
          </a:extLst>
        </xdr:cNvPr>
        <xdr:cNvCxnSpPr/>
      </xdr:nvCxnSpPr>
      <xdr:spPr>
        <a:xfrm>
          <a:off x="19881850" y="1660104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137721</xdr:rowOff>
    </xdr:from>
    <xdr:ext cx="469744" cy="259045"/>
    <xdr:sp macro="" textlink="">
      <xdr:nvSpPr>
        <xdr:cNvPr id="637" name="【公民館】&#10;一人当たり面積平均値テキスト">
          <a:extLst>
            <a:ext uri="{FF2B5EF4-FFF2-40B4-BE49-F238E27FC236}">
              <a16:creationId xmlns:a16="http://schemas.microsoft.com/office/drawing/2014/main" id="{9DEB45ED-FDB5-444C-83C5-BF38B8B4E457}"/>
            </a:ext>
          </a:extLst>
        </xdr:cNvPr>
        <xdr:cNvSpPr txBox="1"/>
      </xdr:nvSpPr>
      <xdr:spPr>
        <a:xfrm>
          <a:off x="19989800" y="17911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638" name="フローチャート: 判断 637">
          <a:extLst>
            <a:ext uri="{FF2B5EF4-FFF2-40B4-BE49-F238E27FC236}">
              <a16:creationId xmlns:a16="http://schemas.microsoft.com/office/drawing/2014/main" id="{8CE74F1E-1BA0-439D-89B2-D974C31F0BCE}"/>
            </a:ext>
          </a:extLst>
        </xdr:cNvPr>
        <xdr:cNvSpPr/>
      </xdr:nvSpPr>
      <xdr:spPr>
        <a:xfrm>
          <a:off x="19900900" y="1793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639" name="フローチャート: 判断 638">
          <a:extLst>
            <a:ext uri="{FF2B5EF4-FFF2-40B4-BE49-F238E27FC236}">
              <a16:creationId xmlns:a16="http://schemas.microsoft.com/office/drawing/2014/main" id="{EFAFD1DA-A7EA-4790-987E-C649770F75A1}"/>
            </a:ext>
          </a:extLst>
        </xdr:cNvPr>
        <xdr:cNvSpPr/>
      </xdr:nvSpPr>
      <xdr:spPr>
        <a:xfrm>
          <a:off x="19157950" y="1790681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640" name="フローチャート: 判断 639">
          <a:extLst>
            <a:ext uri="{FF2B5EF4-FFF2-40B4-BE49-F238E27FC236}">
              <a16:creationId xmlns:a16="http://schemas.microsoft.com/office/drawing/2014/main" id="{D882B596-9947-4E9B-AD06-A6E93697BD56}"/>
            </a:ext>
          </a:extLst>
        </xdr:cNvPr>
        <xdr:cNvSpPr/>
      </xdr:nvSpPr>
      <xdr:spPr>
        <a:xfrm>
          <a:off x="18345150" y="1791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641" name="フローチャート: 判断 640">
          <a:extLst>
            <a:ext uri="{FF2B5EF4-FFF2-40B4-BE49-F238E27FC236}">
              <a16:creationId xmlns:a16="http://schemas.microsoft.com/office/drawing/2014/main" id="{10656067-5E14-438C-BEF4-2B530C710DFA}"/>
            </a:ext>
          </a:extLst>
        </xdr:cNvPr>
        <xdr:cNvSpPr/>
      </xdr:nvSpPr>
      <xdr:spPr>
        <a:xfrm>
          <a:off x="175514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2866</xdr:rowOff>
    </xdr:from>
    <xdr:to>
      <xdr:col>98</xdr:col>
      <xdr:colOff>38100</xdr:colOff>
      <xdr:row>108</xdr:row>
      <xdr:rowOff>104466</xdr:rowOff>
    </xdr:to>
    <xdr:sp macro="" textlink="">
      <xdr:nvSpPr>
        <xdr:cNvPr id="642" name="フローチャート: 判断 641">
          <a:extLst>
            <a:ext uri="{FF2B5EF4-FFF2-40B4-BE49-F238E27FC236}">
              <a16:creationId xmlns:a16="http://schemas.microsoft.com/office/drawing/2014/main" id="{977DC975-2844-4792-9A2A-C70B883D4EB6}"/>
            </a:ext>
          </a:extLst>
        </xdr:cNvPr>
        <xdr:cNvSpPr/>
      </xdr:nvSpPr>
      <xdr:spPr>
        <a:xfrm>
          <a:off x="16757650" y="1794796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43" name="テキスト ボックス 642">
          <a:extLst>
            <a:ext uri="{FF2B5EF4-FFF2-40B4-BE49-F238E27FC236}">
              <a16:creationId xmlns:a16="http://schemas.microsoft.com/office/drawing/2014/main" id="{5866FD6E-E6CB-4F30-877E-407B84EA9A56}"/>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44" name="テキスト ボックス 643">
          <a:extLst>
            <a:ext uri="{FF2B5EF4-FFF2-40B4-BE49-F238E27FC236}">
              <a16:creationId xmlns:a16="http://schemas.microsoft.com/office/drawing/2014/main" id="{88871D6D-DA30-4A45-B47C-90672CAC201D}"/>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5" name="テキスト ボックス 644">
          <a:extLst>
            <a:ext uri="{FF2B5EF4-FFF2-40B4-BE49-F238E27FC236}">
              <a16:creationId xmlns:a16="http://schemas.microsoft.com/office/drawing/2014/main" id="{2556C329-8453-4B9B-B154-710D35D72E83}"/>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6" name="テキスト ボックス 645">
          <a:extLst>
            <a:ext uri="{FF2B5EF4-FFF2-40B4-BE49-F238E27FC236}">
              <a16:creationId xmlns:a16="http://schemas.microsoft.com/office/drawing/2014/main" id="{A7398781-796D-4852-A35E-15A15FE9245D}"/>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7" name="テキスト ボックス 646">
          <a:extLst>
            <a:ext uri="{FF2B5EF4-FFF2-40B4-BE49-F238E27FC236}">
              <a16:creationId xmlns:a16="http://schemas.microsoft.com/office/drawing/2014/main" id="{9F9B3D9F-A7AE-4E03-A12E-30B9EF55A623}"/>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41075</xdr:rowOff>
    </xdr:from>
    <xdr:to>
      <xdr:col>116</xdr:col>
      <xdr:colOff>114300</xdr:colOff>
      <xdr:row>107</xdr:row>
      <xdr:rowOff>142675</xdr:rowOff>
    </xdr:to>
    <xdr:sp macro="" textlink="">
      <xdr:nvSpPr>
        <xdr:cNvPr id="648" name="楕円 647">
          <a:extLst>
            <a:ext uri="{FF2B5EF4-FFF2-40B4-BE49-F238E27FC236}">
              <a16:creationId xmlns:a16="http://schemas.microsoft.com/office/drawing/2014/main" id="{3C83ED93-1FED-4E42-9557-E609C35E60B5}"/>
            </a:ext>
          </a:extLst>
        </xdr:cNvPr>
        <xdr:cNvSpPr/>
      </xdr:nvSpPr>
      <xdr:spPr>
        <a:xfrm>
          <a:off x="19900900" y="1781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63952</xdr:rowOff>
    </xdr:from>
    <xdr:ext cx="469744" cy="259045"/>
    <xdr:sp macro="" textlink="">
      <xdr:nvSpPr>
        <xdr:cNvPr id="649" name="【公民館】&#10;一人当たり面積該当値テキスト">
          <a:extLst>
            <a:ext uri="{FF2B5EF4-FFF2-40B4-BE49-F238E27FC236}">
              <a16:creationId xmlns:a16="http://schemas.microsoft.com/office/drawing/2014/main" id="{DE7F0830-0FFF-4C82-B335-1E02A60AD26C}"/>
            </a:ext>
          </a:extLst>
        </xdr:cNvPr>
        <xdr:cNvSpPr txBox="1"/>
      </xdr:nvSpPr>
      <xdr:spPr>
        <a:xfrm>
          <a:off x="19989800" y="17666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46301</xdr:rowOff>
    </xdr:from>
    <xdr:to>
      <xdr:col>112</xdr:col>
      <xdr:colOff>38100</xdr:colOff>
      <xdr:row>107</xdr:row>
      <xdr:rowOff>147901</xdr:rowOff>
    </xdr:to>
    <xdr:sp macro="" textlink="">
      <xdr:nvSpPr>
        <xdr:cNvPr id="650" name="楕円 649">
          <a:extLst>
            <a:ext uri="{FF2B5EF4-FFF2-40B4-BE49-F238E27FC236}">
              <a16:creationId xmlns:a16="http://schemas.microsoft.com/office/drawing/2014/main" id="{89D32703-6CF7-4C32-A65E-409CF1C16352}"/>
            </a:ext>
          </a:extLst>
        </xdr:cNvPr>
        <xdr:cNvSpPr/>
      </xdr:nvSpPr>
      <xdr:spPr>
        <a:xfrm>
          <a:off x="19157950" y="1781995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91875</xdr:rowOff>
    </xdr:from>
    <xdr:to>
      <xdr:col>116</xdr:col>
      <xdr:colOff>63500</xdr:colOff>
      <xdr:row>107</xdr:row>
      <xdr:rowOff>97101</xdr:rowOff>
    </xdr:to>
    <xdr:cxnSp macro="">
      <xdr:nvCxnSpPr>
        <xdr:cNvPr id="651" name="直線コネクタ 650">
          <a:extLst>
            <a:ext uri="{FF2B5EF4-FFF2-40B4-BE49-F238E27FC236}">
              <a16:creationId xmlns:a16="http://schemas.microsoft.com/office/drawing/2014/main" id="{F0651643-3C28-4179-AA1C-E445152459ED}"/>
            </a:ext>
          </a:extLst>
        </xdr:cNvPr>
        <xdr:cNvCxnSpPr/>
      </xdr:nvCxnSpPr>
      <xdr:spPr>
        <a:xfrm flipV="1">
          <a:off x="19202400" y="17865525"/>
          <a:ext cx="749300" cy="5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52178</xdr:rowOff>
    </xdr:from>
    <xdr:to>
      <xdr:col>107</xdr:col>
      <xdr:colOff>101600</xdr:colOff>
      <xdr:row>107</xdr:row>
      <xdr:rowOff>153778</xdr:rowOff>
    </xdr:to>
    <xdr:sp macro="" textlink="">
      <xdr:nvSpPr>
        <xdr:cNvPr id="652" name="楕円 651">
          <a:extLst>
            <a:ext uri="{FF2B5EF4-FFF2-40B4-BE49-F238E27FC236}">
              <a16:creationId xmlns:a16="http://schemas.microsoft.com/office/drawing/2014/main" id="{2D252FF9-4BE8-4ABA-B339-4FCD8BE026F3}"/>
            </a:ext>
          </a:extLst>
        </xdr:cNvPr>
        <xdr:cNvSpPr/>
      </xdr:nvSpPr>
      <xdr:spPr>
        <a:xfrm>
          <a:off x="18345150" y="17825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97101</xdr:rowOff>
    </xdr:from>
    <xdr:to>
      <xdr:col>111</xdr:col>
      <xdr:colOff>177800</xdr:colOff>
      <xdr:row>107</xdr:row>
      <xdr:rowOff>102978</xdr:rowOff>
    </xdr:to>
    <xdr:cxnSp macro="">
      <xdr:nvCxnSpPr>
        <xdr:cNvPr id="653" name="直線コネクタ 652">
          <a:extLst>
            <a:ext uri="{FF2B5EF4-FFF2-40B4-BE49-F238E27FC236}">
              <a16:creationId xmlns:a16="http://schemas.microsoft.com/office/drawing/2014/main" id="{C2F69A0E-1B3B-4C73-8F1B-CED13D9F1388}"/>
            </a:ext>
          </a:extLst>
        </xdr:cNvPr>
        <xdr:cNvCxnSpPr/>
      </xdr:nvCxnSpPr>
      <xdr:spPr>
        <a:xfrm flipV="1">
          <a:off x="18395950" y="17870751"/>
          <a:ext cx="806450" cy="5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58710</xdr:rowOff>
    </xdr:from>
    <xdr:to>
      <xdr:col>102</xdr:col>
      <xdr:colOff>165100</xdr:colOff>
      <xdr:row>107</xdr:row>
      <xdr:rowOff>160310</xdr:rowOff>
    </xdr:to>
    <xdr:sp macro="" textlink="">
      <xdr:nvSpPr>
        <xdr:cNvPr id="654" name="楕円 653">
          <a:extLst>
            <a:ext uri="{FF2B5EF4-FFF2-40B4-BE49-F238E27FC236}">
              <a16:creationId xmlns:a16="http://schemas.microsoft.com/office/drawing/2014/main" id="{F4809EDD-1DDB-4B5C-B453-2B840E78CCCA}"/>
            </a:ext>
          </a:extLst>
        </xdr:cNvPr>
        <xdr:cNvSpPr/>
      </xdr:nvSpPr>
      <xdr:spPr>
        <a:xfrm>
          <a:off x="17551400" y="1783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102978</xdr:rowOff>
    </xdr:from>
    <xdr:to>
      <xdr:col>107</xdr:col>
      <xdr:colOff>50800</xdr:colOff>
      <xdr:row>107</xdr:row>
      <xdr:rowOff>109510</xdr:rowOff>
    </xdr:to>
    <xdr:cxnSp macro="">
      <xdr:nvCxnSpPr>
        <xdr:cNvPr id="655" name="直線コネクタ 654">
          <a:extLst>
            <a:ext uri="{FF2B5EF4-FFF2-40B4-BE49-F238E27FC236}">
              <a16:creationId xmlns:a16="http://schemas.microsoft.com/office/drawing/2014/main" id="{6EA93D84-DDE8-44B5-AABC-01DC31659CE4}"/>
            </a:ext>
          </a:extLst>
        </xdr:cNvPr>
        <xdr:cNvCxnSpPr/>
      </xdr:nvCxnSpPr>
      <xdr:spPr>
        <a:xfrm flipV="1">
          <a:off x="17602200" y="17876628"/>
          <a:ext cx="79375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64263</xdr:rowOff>
    </xdr:from>
    <xdr:to>
      <xdr:col>98</xdr:col>
      <xdr:colOff>38100</xdr:colOff>
      <xdr:row>107</xdr:row>
      <xdr:rowOff>165863</xdr:rowOff>
    </xdr:to>
    <xdr:sp macro="" textlink="">
      <xdr:nvSpPr>
        <xdr:cNvPr id="656" name="楕円 655">
          <a:extLst>
            <a:ext uri="{FF2B5EF4-FFF2-40B4-BE49-F238E27FC236}">
              <a16:creationId xmlns:a16="http://schemas.microsoft.com/office/drawing/2014/main" id="{8CB56CB0-DD0F-4E16-BED2-69061C116A05}"/>
            </a:ext>
          </a:extLst>
        </xdr:cNvPr>
        <xdr:cNvSpPr/>
      </xdr:nvSpPr>
      <xdr:spPr>
        <a:xfrm>
          <a:off x="16757650" y="1783791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109510</xdr:rowOff>
    </xdr:from>
    <xdr:to>
      <xdr:col>102</xdr:col>
      <xdr:colOff>114300</xdr:colOff>
      <xdr:row>107</xdr:row>
      <xdr:rowOff>115063</xdr:rowOff>
    </xdr:to>
    <xdr:cxnSp macro="">
      <xdr:nvCxnSpPr>
        <xdr:cNvPr id="657" name="直線コネクタ 656">
          <a:extLst>
            <a:ext uri="{FF2B5EF4-FFF2-40B4-BE49-F238E27FC236}">
              <a16:creationId xmlns:a16="http://schemas.microsoft.com/office/drawing/2014/main" id="{EB8E35A9-184B-44C5-B82D-C54914DAACFE}"/>
            </a:ext>
          </a:extLst>
        </xdr:cNvPr>
        <xdr:cNvCxnSpPr/>
      </xdr:nvCxnSpPr>
      <xdr:spPr>
        <a:xfrm flipV="1">
          <a:off x="16802100" y="17883160"/>
          <a:ext cx="800100" cy="5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54446</xdr:rowOff>
    </xdr:from>
    <xdr:ext cx="469744" cy="259045"/>
    <xdr:sp macro="" textlink="">
      <xdr:nvSpPr>
        <xdr:cNvPr id="658" name="n_1aveValue【公民館】&#10;一人当たり面積">
          <a:extLst>
            <a:ext uri="{FF2B5EF4-FFF2-40B4-BE49-F238E27FC236}">
              <a16:creationId xmlns:a16="http://schemas.microsoft.com/office/drawing/2014/main" id="{C9A85D9F-C469-4780-AFB5-595A89853A4D}"/>
            </a:ext>
          </a:extLst>
        </xdr:cNvPr>
        <xdr:cNvSpPr txBox="1"/>
      </xdr:nvSpPr>
      <xdr:spPr>
        <a:xfrm>
          <a:off x="18980227" y="17999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65549</xdr:rowOff>
    </xdr:from>
    <xdr:ext cx="469744" cy="259045"/>
    <xdr:sp macro="" textlink="">
      <xdr:nvSpPr>
        <xdr:cNvPr id="659" name="n_2aveValue【公民館】&#10;一人当たり面積">
          <a:extLst>
            <a:ext uri="{FF2B5EF4-FFF2-40B4-BE49-F238E27FC236}">
              <a16:creationId xmlns:a16="http://schemas.microsoft.com/office/drawing/2014/main" id="{64D835CD-A512-47C5-B48B-3A45DF9ADFE4}"/>
            </a:ext>
          </a:extLst>
        </xdr:cNvPr>
        <xdr:cNvSpPr txBox="1"/>
      </xdr:nvSpPr>
      <xdr:spPr>
        <a:xfrm>
          <a:off x="18180127" y="18010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82204</xdr:rowOff>
    </xdr:from>
    <xdr:ext cx="469744" cy="259045"/>
    <xdr:sp macro="" textlink="">
      <xdr:nvSpPr>
        <xdr:cNvPr id="660" name="n_3aveValue【公民館】&#10;一人当たり面積">
          <a:extLst>
            <a:ext uri="{FF2B5EF4-FFF2-40B4-BE49-F238E27FC236}">
              <a16:creationId xmlns:a16="http://schemas.microsoft.com/office/drawing/2014/main" id="{525211EE-D03B-49B3-8751-D3B03913143F}"/>
            </a:ext>
          </a:extLst>
        </xdr:cNvPr>
        <xdr:cNvSpPr txBox="1"/>
      </xdr:nvSpPr>
      <xdr:spPr>
        <a:xfrm>
          <a:off x="17386377" y="18027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95593</xdr:rowOff>
    </xdr:from>
    <xdr:ext cx="469744" cy="259045"/>
    <xdr:sp macro="" textlink="">
      <xdr:nvSpPr>
        <xdr:cNvPr id="661" name="n_4aveValue【公民館】&#10;一人当たり面積">
          <a:extLst>
            <a:ext uri="{FF2B5EF4-FFF2-40B4-BE49-F238E27FC236}">
              <a16:creationId xmlns:a16="http://schemas.microsoft.com/office/drawing/2014/main" id="{B8B02121-EF15-46CF-8847-E04BE6D0F4B0}"/>
            </a:ext>
          </a:extLst>
        </xdr:cNvPr>
        <xdr:cNvSpPr txBox="1"/>
      </xdr:nvSpPr>
      <xdr:spPr>
        <a:xfrm>
          <a:off x="16592627" y="18040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164428</xdr:rowOff>
    </xdr:from>
    <xdr:ext cx="469744" cy="259045"/>
    <xdr:sp macro="" textlink="">
      <xdr:nvSpPr>
        <xdr:cNvPr id="662" name="n_1mainValue【公民館】&#10;一人当たり面積">
          <a:extLst>
            <a:ext uri="{FF2B5EF4-FFF2-40B4-BE49-F238E27FC236}">
              <a16:creationId xmlns:a16="http://schemas.microsoft.com/office/drawing/2014/main" id="{9FC25C74-CA1C-4F6C-974F-17D47FF04ACC}"/>
            </a:ext>
          </a:extLst>
        </xdr:cNvPr>
        <xdr:cNvSpPr txBox="1"/>
      </xdr:nvSpPr>
      <xdr:spPr>
        <a:xfrm>
          <a:off x="18980227" y="17595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170305</xdr:rowOff>
    </xdr:from>
    <xdr:ext cx="469744" cy="259045"/>
    <xdr:sp macro="" textlink="">
      <xdr:nvSpPr>
        <xdr:cNvPr id="663" name="n_2mainValue【公民館】&#10;一人当たり面積">
          <a:extLst>
            <a:ext uri="{FF2B5EF4-FFF2-40B4-BE49-F238E27FC236}">
              <a16:creationId xmlns:a16="http://schemas.microsoft.com/office/drawing/2014/main" id="{48E9C511-7170-4688-8298-DB1D8ECB0E4D}"/>
            </a:ext>
          </a:extLst>
        </xdr:cNvPr>
        <xdr:cNvSpPr txBox="1"/>
      </xdr:nvSpPr>
      <xdr:spPr>
        <a:xfrm>
          <a:off x="18180127" y="1760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5387</xdr:rowOff>
    </xdr:from>
    <xdr:ext cx="469744" cy="259045"/>
    <xdr:sp macro="" textlink="">
      <xdr:nvSpPr>
        <xdr:cNvPr id="664" name="n_3mainValue【公民館】&#10;一人当たり面積">
          <a:extLst>
            <a:ext uri="{FF2B5EF4-FFF2-40B4-BE49-F238E27FC236}">
              <a16:creationId xmlns:a16="http://schemas.microsoft.com/office/drawing/2014/main" id="{A6F49542-0BB3-435D-B21C-D61CA33DDB80}"/>
            </a:ext>
          </a:extLst>
        </xdr:cNvPr>
        <xdr:cNvSpPr txBox="1"/>
      </xdr:nvSpPr>
      <xdr:spPr>
        <a:xfrm>
          <a:off x="17386377" y="1760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10940</xdr:rowOff>
    </xdr:from>
    <xdr:ext cx="469744" cy="259045"/>
    <xdr:sp macro="" textlink="">
      <xdr:nvSpPr>
        <xdr:cNvPr id="665" name="n_4mainValue【公民館】&#10;一人当たり面積">
          <a:extLst>
            <a:ext uri="{FF2B5EF4-FFF2-40B4-BE49-F238E27FC236}">
              <a16:creationId xmlns:a16="http://schemas.microsoft.com/office/drawing/2014/main" id="{EC179E5E-5D34-4643-BCDE-0113E4279C17}"/>
            </a:ext>
          </a:extLst>
        </xdr:cNvPr>
        <xdr:cNvSpPr txBox="1"/>
      </xdr:nvSpPr>
      <xdr:spPr>
        <a:xfrm>
          <a:off x="16592627" y="17613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6" name="正方形/長方形 665">
          <a:extLst>
            <a:ext uri="{FF2B5EF4-FFF2-40B4-BE49-F238E27FC236}">
              <a16:creationId xmlns:a16="http://schemas.microsoft.com/office/drawing/2014/main" id="{3FA0A300-599D-4A99-BA45-DCEA06B24517}"/>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7" name="正方形/長方形 666">
          <a:extLst>
            <a:ext uri="{FF2B5EF4-FFF2-40B4-BE49-F238E27FC236}">
              <a16:creationId xmlns:a16="http://schemas.microsoft.com/office/drawing/2014/main" id="{ECD5D756-79BF-4E66-832C-6A3368A98F46}"/>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8" name="テキスト ボックス 667">
          <a:extLst>
            <a:ext uri="{FF2B5EF4-FFF2-40B4-BE49-F238E27FC236}">
              <a16:creationId xmlns:a16="http://schemas.microsoft.com/office/drawing/2014/main" id="{213E4F02-D14D-4D11-9044-C9EC06372549}"/>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有形固定資産減価償却率は、類似団体内平均値と概ね同水準となっている。平均値より大幅に高い施設は、公営住宅、公民館となっており、平均値より低い施設は小学校となっている。小学校は、平成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年に新築したため平均値より大幅に低くなっている。公営住宅、公民科は老朽化が著しく、修繕や改修等により慎重に判断して長寿命化に取り組んでいく。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113E05D-A8A4-45C5-BDF1-F2456ABD9A56}"/>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220A843-FEC4-453C-AA03-1F34DB72E117}"/>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8381D69-73C0-4AD4-9699-33DCFE4CE052}"/>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4943173-CBEE-467C-AD9C-85C9463D15DF}"/>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福島県矢祭町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E4DC4E2-B728-448F-9EAF-336697BD8192}"/>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6B0B1C5-3882-4E92-99AB-9B72FDB47208}"/>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9EBAF90-4819-4FBF-97A6-A3A286B4DB92}"/>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F9A7B59-0517-434F-8F89-6522B072B065}"/>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1BFF883-FF18-4F2A-8B18-F2271BE67A4F}"/>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26752C7-3061-4CD5-A3EA-9DA6C4A68F2A}"/>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5,145
5,106
118.27
4,876,327
4,628,838
208,381
3,023,155
3,695,863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9F3E89F-2BE7-4766-A2E8-5280ABEA59C0}"/>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98DFF76-BA86-4EE3-B7B6-6CBC5EAC0ED8}"/>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9BF60B7-3D47-4514-9755-56457A13ED29}"/>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31B2BD3-138D-413D-BD8E-171101E5C961}"/>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93B5D65-7A2C-4217-9783-371D9E23DE5B}"/>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AD2BF01-3BF3-4F79-B68B-ED0DEEA13EED}"/>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B97919C-91F6-428C-8B81-E5481D99FC94}"/>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0ACB888-DB03-4EE7-9148-D76EF5699025}"/>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847C3C3-B561-4C5F-974E-96145EF2EA8D}"/>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E79C630-B70D-46A6-ADE1-A41310D75ECA}"/>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6AC2F03-5745-4A4A-8E7D-8394C29E5582}"/>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2806CE9-57E7-442E-A1BF-41C0D4480FD6}"/>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84B5CE4-CC19-494E-B9C5-68206CFF956B}"/>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BF4D057-E68C-4673-8D52-944233EF00A1}"/>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786156F-6D20-4396-BAC1-8DFA597B7A0B}"/>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4EC807D-E63D-4901-9762-92660EFFB64E}"/>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7814B0F-944F-4097-9486-E365BDC0480A}"/>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910D78F-0827-4016-9F2C-81A880B20FAA}"/>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A037F43-8F4E-4330-9351-369E7162D23E}"/>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050A213-2827-4CA1-930B-399DB0394AF8}"/>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17B6927-8AD3-4074-81E4-E59CDDFC2245}"/>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B209A90-733A-40AD-AE71-D7291833823E}"/>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AA7119C-6993-4A95-9409-524885B047F1}"/>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63802C7-C14C-4740-9295-B29C63F58D44}"/>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465C879-52D7-4BD7-8ED6-9A744019479F}"/>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59709BD-70F9-423E-A3D3-9F30925BD562}"/>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65FEB83-6247-49DB-9DA4-40B2450BDB7E}"/>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B0547B7-0E32-4205-A127-C923BE591662}"/>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97ED8BF-8E07-4F4C-A4FC-D4796D5548BC}"/>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E4573DD-2226-4ADB-BE45-D6DD24DC2EDD}"/>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EB3E734-CF22-4D55-9893-9108B383AA50}"/>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41A0734-E14F-4305-987C-307D7B1C8B40}"/>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99982481-93DD-488D-920E-DF263ADF06CE}"/>
            </a:ext>
          </a:extLst>
        </xdr:cNvPr>
        <xdr:cNvCxnSpPr/>
      </xdr:nvCxnSpPr>
      <xdr:spPr>
        <a:xfrm>
          <a:off x="6858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BF54596-C05D-4243-B758-AE0346064E77}"/>
            </a:ext>
          </a:extLst>
        </xdr:cNvPr>
        <xdr:cNvSpPr txBox="1"/>
      </xdr:nvSpPr>
      <xdr:spPr>
        <a:xfrm>
          <a:off x="27577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27A4023-1966-40CF-8683-DE7C9D0C8A3F}"/>
            </a:ext>
          </a:extLst>
        </xdr:cNvPr>
        <xdr:cNvCxnSpPr/>
      </xdr:nvCxnSpPr>
      <xdr:spPr>
        <a:xfrm>
          <a:off x="6858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ED03D406-B784-4198-9123-021EC8CAB3E5}"/>
            </a:ext>
          </a:extLst>
        </xdr:cNvPr>
        <xdr:cNvSpPr txBox="1"/>
      </xdr:nvSpPr>
      <xdr:spPr>
        <a:xfrm>
          <a:off x="3398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7B726FF-282A-4B20-AFE1-8CC4E1B010BE}"/>
            </a:ext>
          </a:extLst>
        </xdr:cNvPr>
        <xdr:cNvCxnSpPr/>
      </xdr:nvCxnSpPr>
      <xdr:spPr>
        <a:xfrm>
          <a:off x="6858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3F6890F-0118-4E10-89F2-843FAC23EA2F}"/>
            </a:ext>
          </a:extLst>
        </xdr:cNvPr>
        <xdr:cNvSpPr txBox="1"/>
      </xdr:nvSpPr>
      <xdr:spPr>
        <a:xfrm>
          <a:off x="3398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246B1CA-8738-45E6-837E-4EAC61DC1333}"/>
            </a:ext>
          </a:extLst>
        </xdr:cNvPr>
        <xdr:cNvCxnSpPr/>
      </xdr:nvCxnSpPr>
      <xdr:spPr>
        <a:xfrm>
          <a:off x="6858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776897E4-D310-46BE-BE96-C5D5F2CE90A8}"/>
            </a:ext>
          </a:extLst>
        </xdr:cNvPr>
        <xdr:cNvSpPr txBox="1"/>
      </xdr:nvSpPr>
      <xdr:spPr>
        <a:xfrm>
          <a:off x="3398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D3F6B760-BCE7-4C75-94DA-280C9CAB94C5}"/>
            </a:ext>
          </a:extLst>
        </xdr:cNvPr>
        <xdr:cNvCxnSpPr/>
      </xdr:nvCxnSpPr>
      <xdr:spPr>
        <a:xfrm>
          <a:off x="6858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F7B90969-72D0-4873-A9E9-861BD7E32332}"/>
            </a:ext>
          </a:extLst>
        </xdr:cNvPr>
        <xdr:cNvSpPr txBox="1"/>
      </xdr:nvSpPr>
      <xdr:spPr>
        <a:xfrm>
          <a:off x="3398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B5A5277F-3D04-4CAB-8EBD-245E1E656FC5}"/>
            </a:ext>
          </a:extLst>
        </xdr:cNvPr>
        <xdr:cNvCxnSpPr/>
      </xdr:nvCxnSpPr>
      <xdr:spPr>
        <a:xfrm>
          <a:off x="6858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3049E27-172E-41B8-B463-C8E84C396E4C}"/>
            </a:ext>
          </a:extLst>
        </xdr:cNvPr>
        <xdr:cNvSpPr txBox="1"/>
      </xdr:nvSpPr>
      <xdr:spPr>
        <a:xfrm>
          <a:off x="38496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BC7B584A-88DE-4D2D-895A-E68ECCB3CC42}"/>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97D3EF3D-279B-4232-88EE-55583E7CF32E}"/>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74567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9EA09EB6-3A14-4D03-AAE3-557411C7055E}"/>
            </a:ext>
          </a:extLst>
        </xdr:cNvPr>
        <xdr:cNvCxnSpPr/>
      </xdr:nvCxnSpPr>
      <xdr:spPr>
        <a:xfrm flipV="1">
          <a:off x="4177665" y="5529217"/>
          <a:ext cx="0" cy="1503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7CB4AAC8-4D07-421E-BCE8-61B0366F353C}"/>
            </a:ext>
          </a:extLst>
        </xdr:cNvPr>
        <xdr:cNvSpPr txBox="1"/>
      </xdr:nvSpPr>
      <xdr:spPr>
        <a:xfrm>
          <a:off x="4216400" y="703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D4EBCC86-327D-4312-945B-4B40D0B661C7}"/>
            </a:ext>
          </a:extLst>
        </xdr:cNvPr>
        <xdr:cNvCxnSpPr/>
      </xdr:nvCxnSpPr>
      <xdr:spPr>
        <a:xfrm>
          <a:off x="4108450" y="7033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21244</xdr:rowOff>
    </xdr:from>
    <xdr:ext cx="340478" cy="259045"/>
    <xdr:sp macro="" textlink="">
      <xdr:nvSpPr>
        <xdr:cNvPr id="61" name="【図書館】&#10;有形固定資産減価償却率最大値テキスト">
          <a:extLst>
            <a:ext uri="{FF2B5EF4-FFF2-40B4-BE49-F238E27FC236}">
              <a16:creationId xmlns:a16="http://schemas.microsoft.com/office/drawing/2014/main" id="{ECFD3A4E-CF74-4FD5-BE2E-46581F956B84}"/>
            </a:ext>
          </a:extLst>
        </xdr:cNvPr>
        <xdr:cNvSpPr txBox="1"/>
      </xdr:nvSpPr>
      <xdr:spPr>
        <a:xfrm>
          <a:off x="4216400" y="53107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74567</xdr:rowOff>
    </xdr:from>
    <xdr:to>
      <xdr:col>24</xdr:col>
      <xdr:colOff>152400</xdr:colOff>
      <xdr:row>33</xdr:row>
      <xdr:rowOff>74567</xdr:rowOff>
    </xdr:to>
    <xdr:cxnSp macro="">
      <xdr:nvCxnSpPr>
        <xdr:cNvPr id="62" name="直線コネクタ 61">
          <a:extLst>
            <a:ext uri="{FF2B5EF4-FFF2-40B4-BE49-F238E27FC236}">
              <a16:creationId xmlns:a16="http://schemas.microsoft.com/office/drawing/2014/main" id="{E1F88C10-46C2-41D2-9EF1-5A80EDDC1841}"/>
            </a:ext>
          </a:extLst>
        </xdr:cNvPr>
        <xdr:cNvCxnSpPr/>
      </xdr:nvCxnSpPr>
      <xdr:spPr>
        <a:xfrm>
          <a:off x="4108450" y="552921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53176</xdr:rowOff>
    </xdr:from>
    <xdr:ext cx="405111" cy="259045"/>
    <xdr:sp macro="" textlink="">
      <xdr:nvSpPr>
        <xdr:cNvPr id="63" name="【図書館】&#10;有形固定資産減価償却率平均値テキスト">
          <a:extLst>
            <a:ext uri="{FF2B5EF4-FFF2-40B4-BE49-F238E27FC236}">
              <a16:creationId xmlns:a16="http://schemas.microsoft.com/office/drawing/2014/main" id="{7C2ACF13-0736-4C2E-8423-8AF3B0C8AF1B}"/>
            </a:ext>
          </a:extLst>
        </xdr:cNvPr>
        <xdr:cNvSpPr txBox="1"/>
      </xdr:nvSpPr>
      <xdr:spPr>
        <a:xfrm>
          <a:off x="4216400" y="60031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30299</xdr:rowOff>
    </xdr:from>
    <xdr:to>
      <xdr:col>24</xdr:col>
      <xdr:colOff>114300</xdr:colOff>
      <xdr:row>37</xdr:row>
      <xdr:rowOff>131899</xdr:rowOff>
    </xdr:to>
    <xdr:sp macro="" textlink="">
      <xdr:nvSpPr>
        <xdr:cNvPr id="64" name="フローチャート: 判断 63">
          <a:extLst>
            <a:ext uri="{FF2B5EF4-FFF2-40B4-BE49-F238E27FC236}">
              <a16:creationId xmlns:a16="http://schemas.microsoft.com/office/drawing/2014/main" id="{EE62F947-8D45-4668-A90A-A1BC8210CC43}"/>
            </a:ext>
          </a:extLst>
        </xdr:cNvPr>
        <xdr:cNvSpPr/>
      </xdr:nvSpPr>
      <xdr:spPr>
        <a:xfrm>
          <a:off x="4127500" y="614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12337</xdr:rowOff>
    </xdr:from>
    <xdr:to>
      <xdr:col>20</xdr:col>
      <xdr:colOff>38100</xdr:colOff>
      <xdr:row>37</xdr:row>
      <xdr:rowOff>113937</xdr:rowOff>
    </xdr:to>
    <xdr:sp macro="" textlink="">
      <xdr:nvSpPr>
        <xdr:cNvPr id="65" name="フローチャート: 判断 64">
          <a:extLst>
            <a:ext uri="{FF2B5EF4-FFF2-40B4-BE49-F238E27FC236}">
              <a16:creationId xmlns:a16="http://schemas.microsoft.com/office/drawing/2014/main" id="{5830E793-8A8D-4B0E-9C5B-8254AC3A69F8}"/>
            </a:ext>
          </a:extLst>
        </xdr:cNvPr>
        <xdr:cNvSpPr/>
      </xdr:nvSpPr>
      <xdr:spPr>
        <a:xfrm>
          <a:off x="3384550" y="612738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53158</xdr:rowOff>
    </xdr:from>
    <xdr:to>
      <xdr:col>15</xdr:col>
      <xdr:colOff>101600</xdr:colOff>
      <xdr:row>37</xdr:row>
      <xdr:rowOff>154758</xdr:rowOff>
    </xdr:to>
    <xdr:sp macro="" textlink="">
      <xdr:nvSpPr>
        <xdr:cNvPr id="66" name="フローチャート: 判断 65">
          <a:extLst>
            <a:ext uri="{FF2B5EF4-FFF2-40B4-BE49-F238E27FC236}">
              <a16:creationId xmlns:a16="http://schemas.microsoft.com/office/drawing/2014/main" id="{BE405B36-EE3F-4CFB-ADF9-655553F7299E}"/>
            </a:ext>
          </a:extLst>
        </xdr:cNvPr>
        <xdr:cNvSpPr/>
      </xdr:nvSpPr>
      <xdr:spPr>
        <a:xfrm>
          <a:off x="2571750" y="6168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xdr:rowOff>
    </xdr:from>
    <xdr:to>
      <xdr:col>10</xdr:col>
      <xdr:colOff>165100</xdr:colOff>
      <xdr:row>37</xdr:row>
      <xdr:rowOff>115570</xdr:rowOff>
    </xdr:to>
    <xdr:sp macro="" textlink="">
      <xdr:nvSpPr>
        <xdr:cNvPr id="67" name="フローチャート: 判断 66">
          <a:extLst>
            <a:ext uri="{FF2B5EF4-FFF2-40B4-BE49-F238E27FC236}">
              <a16:creationId xmlns:a16="http://schemas.microsoft.com/office/drawing/2014/main" id="{94870021-2B4D-421E-8B47-BA7EA2B9E374}"/>
            </a:ext>
          </a:extLst>
        </xdr:cNvPr>
        <xdr:cNvSpPr/>
      </xdr:nvSpPr>
      <xdr:spPr>
        <a:xfrm>
          <a:off x="1778000" y="612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46627</xdr:rowOff>
    </xdr:from>
    <xdr:to>
      <xdr:col>6</xdr:col>
      <xdr:colOff>38100</xdr:colOff>
      <xdr:row>37</xdr:row>
      <xdr:rowOff>148227</xdr:rowOff>
    </xdr:to>
    <xdr:sp macro="" textlink="">
      <xdr:nvSpPr>
        <xdr:cNvPr id="68" name="フローチャート: 判断 67">
          <a:extLst>
            <a:ext uri="{FF2B5EF4-FFF2-40B4-BE49-F238E27FC236}">
              <a16:creationId xmlns:a16="http://schemas.microsoft.com/office/drawing/2014/main" id="{4ECEB754-C9C3-4F24-B454-21EF3A373F72}"/>
            </a:ext>
          </a:extLst>
        </xdr:cNvPr>
        <xdr:cNvSpPr/>
      </xdr:nvSpPr>
      <xdr:spPr>
        <a:xfrm>
          <a:off x="984250" y="616167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F8505F6-FC53-4B01-A6C4-3043C2920F83}"/>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1EF80F4-8DB5-424F-867E-828BF85C3A29}"/>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38A4C0E-B5EA-4C6C-807C-77D59103326E}"/>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6520079-BF53-4723-9D23-109F57F527B0}"/>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C007B08-2D59-4EA8-A496-229F0BF856CD}"/>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157662</xdr:rowOff>
    </xdr:from>
    <xdr:to>
      <xdr:col>24</xdr:col>
      <xdr:colOff>114300</xdr:colOff>
      <xdr:row>39</xdr:row>
      <xdr:rowOff>87812</xdr:rowOff>
    </xdr:to>
    <xdr:sp macro="" textlink="">
      <xdr:nvSpPr>
        <xdr:cNvPr id="74" name="楕円 73">
          <a:extLst>
            <a:ext uri="{FF2B5EF4-FFF2-40B4-BE49-F238E27FC236}">
              <a16:creationId xmlns:a16="http://schemas.microsoft.com/office/drawing/2014/main" id="{498502DE-0B64-421A-A5A5-9CDE175F6632}"/>
            </a:ext>
          </a:extLst>
        </xdr:cNvPr>
        <xdr:cNvSpPr/>
      </xdr:nvSpPr>
      <xdr:spPr>
        <a:xfrm>
          <a:off x="4127500" y="643781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136089</xdr:rowOff>
    </xdr:from>
    <xdr:ext cx="405111" cy="259045"/>
    <xdr:sp macro="" textlink="">
      <xdr:nvSpPr>
        <xdr:cNvPr id="75" name="【図書館】&#10;有形固定資産減価償却率該当値テキスト">
          <a:extLst>
            <a:ext uri="{FF2B5EF4-FFF2-40B4-BE49-F238E27FC236}">
              <a16:creationId xmlns:a16="http://schemas.microsoft.com/office/drawing/2014/main" id="{ED7BF0EB-CB5F-4411-BDB8-E3884F58D8A3}"/>
            </a:ext>
          </a:extLst>
        </xdr:cNvPr>
        <xdr:cNvSpPr txBox="1"/>
      </xdr:nvSpPr>
      <xdr:spPr>
        <a:xfrm>
          <a:off x="4216400" y="6416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128270</xdr:rowOff>
    </xdr:from>
    <xdr:to>
      <xdr:col>20</xdr:col>
      <xdr:colOff>38100</xdr:colOff>
      <xdr:row>39</xdr:row>
      <xdr:rowOff>58420</xdr:rowOff>
    </xdr:to>
    <xdr:sp macro="" textlink="">
      <xdr:nvSpPr>
        <xdr:cNvPr id="76" name="楕円 75">
          <a:extLst>
            <a:ext uri="{FF2B5EF4-FFF2-40B4-BE49-F238E27FC236}">
              <a16:creationId xmlns:a16="http://schemas.microsoft.com/office/drawing/2014/main" id="{5A578DBD-0140-4EE6-8304-A9598725BCF4}"/>
            </a:ext>
          </a:extLst>
        </xdr:cNvPr>
        <xdr:cNvSpPr/>
      </xdr:nvSpPr>
      <xdr:spPr>
        <a:xfrm>
          <a:off x="3384550" y="64084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7620</xdr:rowOff>
    </xdr:from>
    <xdr:to>
      <xdr:col>24</xdr:col>
      <xdr:colOff>63500</xdr:colOff>
      <xdr:row>39</xdr:row>
      <xdr:rowOff>37012</xdr:rowOff>
    </xdr:to>
    <xdr:cxnSp macro="">
      <xdr:nvCxnSpPr>
        <xdr:cNvPr id="77" name="直線コネクタ 76">
          <a:extLst>
            <a:ext uri="{FF2B5EF4-FFF2-40B4-BE49-F238E27FC236}">
              <a16:creationId xmlns:a16="http://schemas.microsoft.com/office/drawing/2014/main" id="{F86D383C-D4DF-4505-9DE1-2700BDDC82E8}"/>
            </a:ext>
          </a:extLst>
        </xdr:cNvPr>
        <xdr:cNvCxnSpPr/>
      </xdr:nvCxnSpPr>
      <xdr:spPr>
        <a:xfrm>
          <a:off x="3429000" y="6452870"/>
          <a:ext cx="7493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98878</xdr:rowOff>
    </xdr:from>
    <xdr:to>
      <xdr:col>15</xdr:col>
      <xdr:colOff>101600</xdr:colOff>
      <xdr:row>39</xdr:row>
      <xdr:rowOff>29028</xdr:rowOff>
    </xdr:to>
    <xdr:sp macro="" textlink="">
      <xdr:nvSpPr>
        <xdr:cNvPr id="78" name="楕円 77">
          <a:extLst>
            <a:ext uri="{FF2B5EF4-FFF2-40B4-BE49-F238E27FC236}">
              <a16:creationId xmlns:a16="http://schemas.microsoft.com/office/drawing/2014/main" id="{9851855D-3D71-4F9B-8D25-0E3CE59CE769}"/>
            </a:ext>
          </a:extLst>
        </xdr:cNvPr>
        <xdr:cNvSpPr/>
      </xdr:nvSpPr>
      <xdr:spPr>
        <a:xfrm>
          <a:off x="2571750" y="637902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149678</xdr:rowOff>
    </xdr:from>
    <xdr:to>
      <xdr:col>19</xdr:col>
      <xdr:colOff>177800</xdr:colOff>
      <xdr:row>39</xdr:row>
      <xdr:rowOff>7620</xdr:rowOff>
    </xdr:to>
    <xdr:cxnSp macro="">
      <xdr:nvCxnSpPr>
        <xdr:cNvPr id="79" name="直線コネクタ 78">
          <a:extLst>
            <a:ext uri="{FF2B5EF4-FFF2-40B4-BE49-F238E27FC236}">
              <a16:creationId xmlns:a16="http://schemas.microsoft.com/office/drawing/2014/main" id="{5897FD17-A87C-4CF3-B022-685FC16794ED}"/>
            </a:ext>
          </a:extLst>
        </xdr:cNvPr>
        <xdr:cNvCxnSpPr/>
      </xdr:nvCxnSpPr>
      <xdr:spPr>
        <a:xfrm>
          <a:off x="2622550" y="6429828"/>
          <a:ext cx="806450" cy="23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69487</xdr:rowOff>
    </xdr:from>
    <xdr:to>
      <xdr:col>10</xdr:col>
      <xdr:colOff>165100</xdr:colOff>
      <xdr:row>38</xdr:row>
      <xdr:rowOff>171087</xdr:rowOff>
    </xdr:to>
    <xdr:sp macro="" textlink="">
      <xdr:nvSpPr>
        <xdr:cNvPr id="80" name="楕円 79">
          <a:extLst>
            <a:ext uri="{FF2B5EF4-FFF2-40B4-BE49-F238E27FC236}">
              <a16:creationId xmlns:a16="http://schemas.microsoft.com/office/drawing/2014/main" id="{D765D3A1-1712-4964-8C38-576EBF09EDED}"/>
            </a:ext>
          </a:extLst>
        </xdr:cNvPr>
        <xdr:cNvSpPr/>
      </xdr:nvSpPr>
      <xdr:spPr>
        <a:xfrm>
          <a:off x="1778000" y="634963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120287</xdr:rowOff>
    </xdr:from>
    <xdr:to>
      <xdr:col>15</xdr:col>
      <xdr:colOff>50800</xdr:colOff>
      <xdr:row>38</xdr:row>
      <xdr:rowOff>149678</xdr:rowOff>
    </xdr:to>
    <xdr:cxnSp macro="">
      <xdr:nvCxnSpPr>
        <xdr:cNvPr id="81" name="直線コネクタ 80">
          <a:extLst>
            <a:ext uri="{FF2B5EF4-FFF2-40B4-BE49-F238E27FC236}">
              <a16:creationId xmlns:a16="http://schemas.microsoft.com/office/drawing/2014/main" id="{0581F2B2-1A57-4A5A-B26A-208F4CFA4B6F}"/>
            </a:ext>
          </a:extLst>
        </xdr:cNvPr>
        <xdr:cNvCxnSpPr/>
      </xdr:nvCxnSpPr>
      <xdr:spPr>
        <a:xfrm>
          <a:off x="1828800" y="6400437"/>
          <a:ext cx="79375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38463</xdr:rowOff>
    </xdr:from>
    <xdr:to>
      <xdr:col>6</xdr:col>
      <xdr:colOff>38100</xdr:colOff>
      <xdr:row>38</xdr:row>
      <xdr:rowOff>140063</xdr:rowOff>
    </xdr:to>
    <xdr:sp macro="" textlink="">
      <xdr:nvSpPr>
        <xdr:cNvPr id="82" name="楕円 81">
          <a:extLst>
            <a:ext uri="{FF2B5EF4-FFF2-40B4-BE49-F238E27FC236}">
              <a16:creationId xmlns:a16="http://schemas.microsoft.com/office/drawing/2014/main" id="{2BC72354-FE5B-4BF5-997E-B1167724DA18}"/>
            </a:ext>
          </a:extLst>
        </xdr:cNvPr>
        <xdr:cNvSpPr/>
      </xdr:nvSpPr>
      <xdr:spPr>
        <a:xfrm>
          <a:off x="984250" y="631861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89263</xdr:rowOff>
    </xdr:from>
    <xdr:to>
      <xdr:col>10</xdr:col>
      <xdr:colOff>114300</xdr:colOff>
      <xdr:row>38</xdr:row>
      <xdr:rowOff>120287</xdr:rowOff>
    </xdr:to>
    <xdr:cxnSp macro="">
      <xdr:nvCxnSpPr>
        <xdr:cNvPr id="83" name="直線コネクタ 82">
          <a:extLst>
            <a:ext uri="{FF2B5EF4-FFF2-40B4-BE49-F238E27FC236}">
              <a16:creationId xmlns:a16="http://schemas.microsoft.com/office/drawing/2014/main" id="{96DBF832-E47B-479C-AE8B-F5F8837231C7}"/>
            </a:ext>
          </a:extLst>
        </xdr:cNvPr>
        <xdr:cNvCxnSpPr/>
      </xdr:nvCxnSpPr>
      <xdr:spPr>
        <a:xfrm>
          <a:off x="1028700" y="6369413"/>
          <a:ext cx="8001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130464</xdr:rowOff>
    </xdr:from>
    <xdr:ext cx="405111" cy="259045"/>
    <xdr:sp macro="" textlink="">
      <xdr:nvSpPr>
        <xdr:cNvPr id="84" name="n_1aveValue【図書館】&#10;有形固定資産減価償却率">
          <a:extLst>
            <a:ext uri="{FF2B5EF4-FFF2-40B4-BE49-F238E27FC236}">
              <a16:creationId xmlns:a16="http://schemas.microsoft.com/office/drawing/2014/main" id="{13C21F85-1507-41FC-9334-DBB9521F6838}"/>
            </a:ext>
          </a:extLst>
        </xdr:cNvPr>
        <xdr:cNvSpPr txBox="1"/>
      </xdr:nvSpPr>
      <xdr:spPr>
        <a:xfrm>
          <a:off x="3239144" y="5915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171285</xdr:rowOff>
    </xdr:from>
    <xdr:ext cx="405111" cy="259045"/>
    <xdr:sp macro="" textlink="">
      <xdr:nvSpPr>
        <xdr:cNvPr id="85" name="n_2aveValue【図書館】&#10;有形固定資産減価償却率">
          <a:extLst>
            <a:ext uri="{FF2B5EF4-FFF2-40B4-BE49-F238E27FC236}">
              <a16:creationId xmlns:a16="http://schemas.microsoft.com/office/drawing/2014/main" id="{F0952CA4-FAB9-4C3A-B50C-1BF31810479A}"/>
            </a:ext>
          </a:extLst>
        </xdr:cNvPr>
        <xdr:cNvSpPr txBox="1"/>
      </xdr:nvSpPr>
      <xdr:spPr>
        <a:xfrm>
          <a:off x="2439044" y="5949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132097</xdr:rowOff>
    </xdr:from>
    <xdr:ext cx="405111" cy="259045"/>
    <xdr:sp macro="" textlink="">
      <xdr:nvSpPr>
        <xdr:cNvPr id="86" name="n_3aveValue【図書館】&#10;有形固定資産減価償却率">
          <a:extLst>
            <a:ext uri="{FF2B5EF4-FFF2-40B4-BE49-F238E27FC236}">
              <a16:creationId xmlns:a16="http://schemas.microsoft.com/office/drawing/2014/main" id="{38F36303-D603-45C0-9091-A60FBA010C15}"/>
            </a:ext>
          </a:extLst>
        </xdr:cNvPr>
        <xdr:cNvSpPr txBox="1"/>
      </xdr:nvSpPr>
      <xdr:spPr>
        <a:xfrm>
          <a:off x="1645294" y="5916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164754</xdr:rowOff>
    </xdr:from>
    <xdr:ext cx="405111" cy="259045"/>
    <xdr:sp macro="" textlink="">
      <xdr:nvSpPr>
        <xdr:cNvPr id="87" name="n_4aveValue【図書館】&#10;有形固定資産減価償却率">
          <a:extLst>
            <a:ext uri="{FF2B5EF4-FFF2-40B4-BE49-F238E27FC236}">
              <a16:creationId xmlns:a16="http://schemas.microsoft.com/office/drawing/2014/main" id="{C574015E-A31F-4B59-9ADC-AE5A2D2EAEC7}"/>
            </a:ext>
          </a:extLst>
        </xdr:cNvPr>
        <xdr:cNvSpPr txBox="1"/>
      </xdr:nvSpPr>
      <xdr:spPr>
        <a:xfrm>
          <a:off x="851544" y="5949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49547</xdr:rowOff>
    </xdr:from>
    <xdr:ext cx="405111" cy="259045"/>
    <xdr:sp macro="" textlink="">
      <xdr:nvSpPr>
        <xdr:cNvPr id="88" name="n_1mainValue【図書館】&#10;有形固定資産減価償却率">
          <a:extLst>
            <a:ext uri="{FF2B5EF4-FFF2-40B4-BE49-F238E27FC236}">
              <a16:creationId xmlns:a16="http://schemas.microsoft.com/office/drawing/2014/main" id="{E6D10871-6E54-4EAA-9F5D-2DE9CD1B270D}"/>
            </a:ext>
          </a:extLst>
        </xdr:cNvPr>
        <xdr:cNvSpPr txBox="1"/>
      </xdr:nvSpPr>
      <xdr:spPr>
        <a:xfrm>
          <a:off x="3239144" y="6494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20155</xdr:rowOff>
    </xdr:from>
    <xdr:ext cx="405111" cy="259045"/>
    <xdr:sp macro="" textlink="">
      <xdr:nvSpPr>
        <xdr:cNvPr id="89" name="n_2mainValue【図書館】&#10;有形固定資産減価償却率">
          <a:extLst>
            <a:ext uri="{FF2B5EF4-FFF2-40B4-BE49-F238E27FC236}">
              <a16:creationId xmlns:a16="http://schemas.microsoft.com/office/drawing/2014/main" id="{99F1A118-FE36-4D89-8633-80B55C6490E9}"/>
            </a:ext>
          </a:extLst>
        </xdr:cNvPr>
        <xdr:cNvSpPr txBox="1"/>
      </xdr:nvSpPr>
      <xdr:spPr>
        <a:xfrm>
          <a:off x="2439044" y="646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162214</xdr:rowOff>
    </xdr:from>
    <xdr:ext cx="405111" cy="259045"/>
    <xdr:sp macro="" textlink="">
      <xdr:nvSpPr>
        <xdr:cNvPr id="90" name="n_3mainValue【図書館】&#10;有形固定資産減価償却率">
          <a:extLst>
            <a:ext uri="{FF2B5EF4-FFF2-40B4-BE49-F238E27FC236}">
              <a16:creationId xmlns:a16="http://schemas.microsoft.com/office/drawing/2014/main" id="{0FEFE0FF-A031-4AEB-9D18-6F5788FCDC49}"/>
            </a:ext>
          </a:extLst>
        </xdr:cNvPr>
        <xdr:cNvSpPr txBox="1"/>
      </xdr:nvSpPr>
      <xdr:spPr>
        <a:xfrm>
          <a:off x="1645294" y="6442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131190</xdr:rowOff>
    </xdr:from>
    <xdr:ext cx="405111" cy="259045"/>
    <xdr:sp macro="" textlink="">
      <xdr:nvSpPr>
        <xdr:cNvPr id="91" name="n_4mainValue【図書館】&#10;有形固定資産減価償却率">
          <a:extLst>
            <a:ext uri="{FF2B5EF4-FFF2-40B4-BE49-F238E27FC236}">
              <a16:creationId xmlns:a16="http://schemas.microsoft.com/office/drawing/2014/main" id="{5DFF6F29-7D2F-4EE2-A496-7423D51FA242}"/>
            </a:ext>
          </a:extLst>
        </xdr:cNvPr>
        <xdr:cNvSpPr txBox="1"/>
      </xdr:nvSpPr>
      <xdr:spPr>
        <a:xfrm>
          <a:off x="851544" y="6411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19A6972B-C1A3-4893-9F4B-904083049774}"/>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1F47541F-6003-4431-B31F-7031A06CED1B}"/>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54F7C0EE-FAF2-4064-8E47-2960967FC7E1}"/>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59149533-784C-400A-A861-2D13F6F08669}"/>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7EE0E76A-253E-4903-9679-03F1B62282CB}"/>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2E8F67E0-3D58-40AE-91E2-D4B6EB02FA8D}"/>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4F9402BB-4CF0-4663-AD8C-0D46A346F17B}"/>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F8F6B556-F858-48A4-B43D-E07396F8619B}"/>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E9CC1243-0CF2-439D-9F14-A1F4166C4CC2}"/>
            </a:ext>
          </a:extLst>
        </xdr:cNvPr>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48AFC3EA-6659-4BB4-992E-5C2F092E0566}"/>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ED60BB45-BBCD-4005-9A64-2B4AE821F813}"/>
            </a:ext>
          </a:extLst>
        </xdr:cNvPr>
        <xdr:cNvCxnSpPr/>
      </xdr:nvCxnSpPr>
      <xdr:spPr>
        <a:xfrm>
          <a:off x="5956300" y="6908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49660784-B7CB-4F5D-9726-F780D729E5F8}"/>
            </a:ext>
          </a:extLst>
        </xdr:cNvPr>
        <xdr:cNvSpPr txBox="1"/>
      </xdr:nvSpPr>
      <xdr:spPr>
        <a:xfrm>
          <a:off x="552722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56D92444-8504-40C0-983F-8ECD8EC1F1F5}"/>
            </a:ext>
          </a:extLst>
        </xdr:cNvPr>
        <xdr:cNvCxnSpPr/>
      </xdr:nvCxnSpPr>
      <xdr:spPr>
        <a:xfrm>
          <a:off x="5956300" y="646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C8E5FFAC-2952-40E3-B542-08888979576D}"/>
            </a:ext>
          </a:extLst>
        </xdr:cNvPr>
        <xdr:cNvSpPr txBox="1"/>
      </xdr:nvSpPr>
      <xdr:spPr>
        <a:xfrm>
          <a:off x="5527221" y="632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8B8407FF-55C2-42DB-9FF3-52F0AC99EFCB}"/>
            </a:ext>
          </a:extLst>
        </xdr:cNvPr>
        <xdr:cNvCxnSpPr/>
      </xdr:nvCxnSpPr>
      <xdr:spPr>
        <a:xfrm>
          <a:off x="5956300" y="6026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B9050324-D727-47C8-A745-024F4324557A}"/>
            </a:ext>
          </a:extLst>
        </xdr:cNvPr>
        <xdr:cNvSpPr txBox="1"/>
      </xdr:nvSpPr>
      <xdr:spPr>
        <a:xfrm>
          <a:off x="5527221" y="589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11BC9F63-BDF3-4CDA-970A-E83A6CC0AE0C}"/>
            </a:ext>
          </a:extLst>
        </xdr:cNvPr>
        <xdr:cNvCxnSpPr/>
      </xdr:nvCxnSpPr>
      <xdr:spPr>
        <a:xfrm>
          <a:off x="5956300" y="55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C98DD7D8-DA11-4160-B615-D3C5C341B525}"/>
            </a:ext>
          </a:extLst>
        </xdr:cNvPr>
        <xdr:cNvSpPr txBox="1"/>
      </xdr:nvSpPr>
      <xdr:spPr>
        <a:xfrm>
          <a:off x="5527221" y="545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77B349CA-1E94-4609-A6DA-4B333671AB3C}"/>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C2DEA9F8-71FE-4059-AC89-618B3E6129F4}"/>
            </a:ext>
          </a:extLst>
        </xdr:cNvPr>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AD5ACE15-B698-43A6-AA46-338553B182BD}"/>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5334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D1D2B5A8-DD3B-4D56-A975-DC5D801BA44D}"/>
            </a:ext>
          </a:extLst>
        </xdr:cNvPr>
        <xdr:cNvCxnSpPr/>
      </xdr:nvCxnSpPr>
      <xdr:spPr>
        <a:xfrm flipV="1">
          <a:off x="9429115" y="5625084"/>
          <a:ext cx="0" cy="1224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A201ACB5-2E22-4371-AD98-FCCDFBEA2E99}"/>
            </a:ext>
          </a:extLst>
        </xdr:cNvPr>
        <xdr:cNvSpPr txBox="1"/>
      </xdr:nvSpPr>
      <xdr:spPr>
        <a:xfrm>
          <a:off x="9467850" y="6853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601A26C2-3B06-46BD-8327-CDFD0BC126FE}"/>
            </a:ext>
          </a:extLst>
        </xdr:cNvPr>
        <xdr:cNvCxnSpPr/>
      </xdr:nvCxnSpPr>
      <xdr:spPr>
        <a:xfrm>
          <a:off x="9359900" y="68493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123461</xdr:rowOff>
    </xdr:from>
    <xdr:ext cx="469744" cy="259045"/>
    <xdr:sp macro="" textlink="">
      <xdr:nvSpPr>
        <xdr:cNvPr id="116" name="【図書館】&#10;一人当たり面積最大値テキスト">
          <a:extLst>
            <a:ext uri="{FF2B5EF4-FFF2-40B4-BE49-F238E27FC236}">
              <a16:creationId xmlns:a16="http://schemas.microsoft.com/office/drawing/2014/main" id="{DC2E928B-D862-4666-8128-7643A6C24A08}"/>
            </a:ext>
          </a:extLst>
        </xdr:cNvPr>
        <xdr:cNvSpPr txBox="1"/>
      </xdr:nvSpPr>
      <xdr:spPr>
        <a:xfrm>
          <a:off x="9467850" y="5413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5334</xdr:rowOff>
    </xdr:from>
    <xdr:to>
      <xdr:col>55</xdr:col>
      <xdr:colOff>88900</xdr:colOff>
      <xdr:row>34</xdr:row>
      <xdr:rowOff>5334</xdr:rowOff>
    </xdr:to>
    <xdr:cxnSp macro="">
      <xdr:nvCxnSpPr>
        <xdr:cNvPr id="117" name="直線コネクタ 116">
          <a:extLst>
            <a:ext uri="{FF2B5EF4-FFF2-40B4-BE49-F238E27FC236}">
              <a16:creationId xmlns:a16="http://schemas.microsoft.com/office/drawing/2014/main" id="{CBB9DCE2-8F54-4939-9119-373DF07E5DBA}"/>
            </a:ext>
          </a:extLst>
        </xdr:cNvPr>
        <xdr:cNvCxnSpPr/>
      </xdr:nvCxnSpPr>
      <xdr:spPr>
        <a:xfrm>
          <a:off x="9359900" y="56250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54119</xdr:rowOff>
    </xdr:from>
    <xdr:ext cx="469744" cy="259045"/>
    <xdr:sp macro="" textlink="">
      <xdr:nvSpPr>
        <xdr:cNvPr id="118" name="【図書館】&#10;一人当たり面積平均値テキスト">
          <a:extLst>
            <a:ext uri="{FF2B5EF4-FFF2-40B4-BE49-F238E27FC236}">
              <a16:creationId xmlns:a16="http://schemas.microsoft.com/office/drawing/2014/main" id="{A77F1034-92B2-48A9-8484-BB5295E242FF}"/>
            </a:ext>
          </a:extLst>
        </xdr:cNvPr>
        <xdr:cNvSpPr txBox="1"/>
      </xdr:nvSpPr>
      <xdr:spPr>
        <a:xfrm>
          <a:off x="9467850" y="6499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75692</xdr:rowOff>
    </xdr:from>
    <xdr:to>
      <xdr:col>55</xdr:col>
      <xdr:colOff>50800</xdr:colOff>
      <xdr:row>40</xdr:row>
      <xdr:rowOff>5842</xdr:rowOff>
    </xdr:to>
    <xdr:sp macro="" textlink="">
      <xdr:nvSpPr>
        <xdr:cNvPr id="119" name="フローチャート: 判断 118">
          <a:extLst>
            <a:ext uri="{FF2B5EF4-FFF2-40B4-BE49-F238E27FC236}">
              <a16:creationId xmlns:a16="http://schemas.microsoft.com/office/drawing/2014/main" id="{23C95431-EF2E-4178-8BC8-B89284013D41}"/>
            </a:ext>
          </a:extLst>
        </xdr:cNvPr>
        <xdr:cNvSpPr/>
      </xdr:nvSpPr>
      <xdr:spPr>
        <a:xfrm>
          <a:off x="9398000" y="652094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84836</xdr:rowOff>
    </xdr:from>
    <xdr:to>
      <xdr:col>50</xdr:col>
      <xdr:colOff>165100</xdr:colOff>
      <xdr:row>40</xdr:row>
      <xdr:rowOff>14986</xdr:rowOff>
    </xdr:to>
    <xdr:sp macro="" textlink="">
      <xdr:nvSpPr>
        <xdr:cNvPr id="120" name="フローチャート: 判断 119">
          <a:extLst>
            <a:ext uri="{FF2B5EF4-FFF2-40B4-BE49-F238E27FC236}">
              <a16:creationId xmlns:a16="http://schemas.microsoft.com/office/drawing/2014/main" id="{3F969ED6-BC01-4452-8A71-83DE0A1ABD15}"/>
            </a:ext>
          </a:extLst>
        </xdr:cNvPr>
        <xdr:cNvSpPr/>
      </xdr:nvSpPr>
      <xdr:spPr>
        <a:xfrm>
          <a:off x="8636000" y="65300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50546</xdr:rowOff>
    </xdr:from>
    <xdr:to>
      <xdr:col>46</xdr:col>
      <xdr:colOff>38100</xdr:colOff>
      <xdr:row>39</xdr:row>
      <xdr:rowOff>152146</xdr:rowOff>
    </xdr:to>
    <xdr:sp macro="" textlink="">
      <xdr:nvSpPr>
        <xdr:cNvPr id="121" name="フローチャート: 判断 120">
          <a:extLst>
            <a:ext uri="{FF2B5EF4-FFF2-40B4-BE49-F238E27FC236}">
              <a16:creationId xmlns:a16="http://schemas.microsoft.com/office/drawing/2014/main" id="{30671E68-1B6C-41B7-8698-854769D1AB6B}"/>
            </a:ext>
          </a:extLst>
        </xdr:cNvPr>
        <xdr:cNvSpPr/>
      </xdr:nvSpPr>
      <xdr:spPr>
        <a:xfrm>
          <a:off x="7842250" y="649579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34544</xdr:rowOff>
    </xdr:from>
    <xdr:to>
      <xdr:col>41</xdr:col>
      <xdr:colOff>101600</xdr:colOff>
      <xdr:row>39</xdr:row>
      <xdr:rowOff>136144</xdr:rowOff>
    </xdr:to>
    <xdr:sp macro="" textlink="">
      <xdr:nvSpPr>
        <xdr:cNvPr id="122" name="フローチャート: 判断 121">
          <a:extLst>
            <a:ext uri="{FF2B5EF4-FFF2-40B4-BE49-F238E27FC236}">
              <a16:creationId xmlns:a16="http://schemas.microsoft.com/office/drawing/2014/main" id="{5740CBD0-04AB-4E0B-8A3D-2BCB30AB7A7F}"/>
            </a:ext>
          </a:extLst>
        </xdr:cNvPr>
        <xdr:cNvSpPr/>
      </xdr:nvSpPr>
      <xdr:spPr>
        <a:xfrm>
          <a:off x="7029450" y="647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59690</xdr:rowOff>
    </xdr:from>
    <xdr:to>
      <xdr:col>36</xdr:col>
      <xdr:colOff>165100</xdr:colOff>
      <xdr:row>39</xdr:row>
      <xdr:rowOff>161290</xdr:rowOff>
    </xdr:to>
    <xdr:sp macro="" textlink="">
      <xdr:nvSpPr>
        <xdr:cNvPr id="123" name="フローチャート: 判断 122">
          <a:extLst>
            <a:ext uri="{FF2B5EF4-FFF2-40B4-BE49-F238E27FC236}">
              <a16:creationId xmlns:a16="http://schemas.microsoft.com/office/drawing/2014/main" id="{F408A321-283E-4E8D-9326-520F78941920}"/>
            </a:ext>
          </a:extLst>
        </xdr:cNvPr>
        <xdr:cNvSpPr/>
      </xdr:nvSpPr>
      <xdr:spPr>
        <a:xfrm>
          <a:off x="6235700" y="6504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DB6231D-C93A-4B23-B607-68095DF53F15}"/>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33CC268-EA25-4E18-BD59-71BA69E73E80}"/>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8A86954-71EE-4816-825F-51234910F456}"/>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36D245F-B600-4953-823E-0A7702BD23D3}"/>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3456CAA-6136-499F-A973-C4E37DF8E3E7}"/>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119126</xdr:rowOff>
    </xdr:from>
    <xdr:to>
      <xdr:col>55</xdr:col>
      <xdr:colOff>50800</xdr:colOff>
      <xdr:row>39</xdr:row>
      <xdr:rowOff>49276</xdr:rowOff>
    </xdr:to>
    <xdr:sp macro="" textlink="">
      <xdr:nvSpPr>
        <xdr:cNvPr id="129" name="楕円 128">
          <a:extLst>
            <a:ext uri="{FF2B5EF4-FFF2-40B4-BE49-F238E27FC236}">
              <a16:creationId xmlns:a16="http://schemas.microsoft.com/office/drawing/2014/main" id="{356B013E-0316-48B4-9B8E-FC260B97A726}"/>
            </a:ext>
          </a:extLst>
        </xdr:cNvPr>
        <xdr:cNvSpPr/>
      </xdr:nvSpPr>
      <xdr:spPr>
        <a:xfrm>
          <a:off x="9398000" y="639927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142003</xdr:rowOff>
    </xdr:from>
    <xdr:ext cx="469744" cy="259045"/>
    <xdr:sp macro="" textlink="">
      <xdr:nvSpPr>
        <xdr:cNvPr id="130" name="【図書館】&#10;一人当たり面積該当値テキスト">
          <a:extLst>
            <a:ext uri="{FF2B5EF4-FFF2-40B4-BE49-F238E27FC236}">
              <a16:creationId xmlns:a16="http://schemas.microsoft.com/office/drawing/2014/main" id="{A78BF08A-F621-49B8-B13D-604895868297}"/>
            </a:ext>
          </a:extLst>
        </xdr:cNvPr>
        <xdr:cNvSpPr txBox="1"/>
      </xdr:nvSpPr>
      <xdr:spPr>
        <a:xfrm>
          <a:off x="9467850" y="6257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128270</xdr:rowOff>
    </xdr:from>
    <xdr:to>
      <xdr:col>50</xdr:col>
      <xdr:colOff>165100</xdr:colOff>
      <xdr:row>39</xdr:row>
      <xdr:rowOff>58420</xdr:rowOff>
    </xdr:to>
    <xdr:sp macro="" textlink="">
      <xdr:nvSpPr>
        <xdr:cNvPr id="131" name="楕円 130">
          <a:extLst>
            <a:ext uri="{FF2B5EF4-FFF2-40B4-BE49-F238E27FC236}">
              <a16:creationId xmlns:a16="http://schemas.microsoft.com/office/drawing/2014/main" id="{B235A070-7677-4AFC-85A2-91FEA4733BED}"/>
            </a:ext>
          </a:extLst>
        </xdr:cNvPr>
        <xdr:cNvSpPr/>
      </xdr:nvSpPr>
      <xdr:spPr>
        <a:xfrm>
          <a:off x="8636000" y="64084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169926</xdr:rowOff>
    </xdr:from>
    <xdr:to>
      <xdr:col>55</xdr:col>
      <xdr:colOff>0</xdr:colOff>
      <xdr:row>39</xdr:row>
      <xdr:rowOff>7620</xdr:rowOff>
    </xdr:to>
    <xdr:cxnSp macro="">
      <xdr:nvCxnSpPr>
        <xdr:cNvPr id="132" name="直線コネクタ 131">
          <a:extLst>
            <a:ext uri="{FF2B5EF4-FFF2-40B4-BE49-F238E27FC236}">
              <a16:creationId xmlns:a16="http://schemas.microsoft.com/office/drawing/2014/main" id="{6401C474-86C6-4EF3-91FA-14C28780A8A5}"/>
            </a:ext>
          </a:extLst>
        </xdr:cNvPr>
        <xdr:cNvCxnSpPr/>
      </xdr:nvCxnSpPr>
      <xdr:spPr>
        <a:xfrm flipV="1">
          <a:off x="8686800" y="6443726"/>
          <a:ext cx="74295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137414</xdr:rowOff>
    </xdr:from>
    <xdr:to>
      <xdr:col>46</xdr:col>
      <xdr:colOff>38100</xdr:colOff>
      <xdr:row>39</xdr:row>
      <xdr:rowOff>67564</xdr:rowOff>
    </xdr:to>
    <xdr:sp macro="" textlink="">
      <xdr:nvSpPr>
        <xdr:cNvPr id="133" name="楕円 132">
          <a:extLst>
            <a:ext uri="{FF2B5EF4-FFF2-40B4-BE49-F238E27FC236}">
              <a16:creationId xmlns:a16="http://schemas.microsoft.com/office/drawing/2014/main" id="{90FD4703-A29C-421F-85C0-D609BD29D135}"/>
            </a:ext>
          </a:extLst>
        </xdr:cNvPr>
        <xdr:cNvSpPr/>
      </xdr:nvSpPr>
      <xdr:spPr>
        <a:xfrm>
          <a:off x="7842250" y="641756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7620</xdr:rowOff>
    </xdr:from>
    <xdr:to>
      <xdr:col>50</xdr:col>
      <xdr:colOff>114300</xdr:colOff>
      <xdr:row>39</xdr:row>
      <xdr:rowOff>16764</xdr:rowOff>
    </xdr:to>
    <xdr:cxnSp macro="">
      <xdr:nvCxnSpPr>
        <xdr:cNvPr id="134" name="直線コネクタ 133">
          <a:extLst>
            <a:ext uri="{FF2B5EF4-FFF2-40B4-BE49-F238E27FC236}">
              <a16:creationId xmlns:a16="http://schemas.microsoft.com/office/drawing/2014/main" id="{A271C6E1-51C9-435A-8F4D-7709B388FD4D}"/>
            </a:ext>
          </a:extLst>
        </xdr:cNvPr>
        <xdr:cNvCxnSpPr/>
      </xdr:nvCxnSpPr>
      <xdr:spPr>
        <a:xfrm flipV="1">
          <a:off x="7886700" y="6452870"/>
          <a:ext cx="8001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148844</xdr:rowOff>
    </xdr:from>
    <xdr:to>
      <xdr:col>41</xdr:col>
      <xdr:colOff>101600</xdr:colOff>
      <xdr:row>39</xdr:row>
      <xdr:rowOff>78994</xdr:rowOff>
    </xdr:to>
    <xdr:sp macro="" textlink="">
      <xdr:nvSpPr>
        <xdr:cNvPr id="135" name="楕円 134">
          <a:extLst>
            <a:ext uri="{FF2B5EF4-FFF2-40B4-BE49-F238E27FC236}">
              <a16:creationId xmlns:a16="http://schemas.microsoft.com/office/drawing/2014/main" id="{AC65A2A7-2E27-4A9C-BDF6-322AE776AC40}"/>
            </a:ext>
          </a:extLst>
        </xdr:cNvPr>
        <xdr:cNvSpPr/>
      </xdr:nvSpPr>
      <xdr:spPr>
        <a:xfrm>
          <a:off x="7029450" y="642899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16764</xdr:rowOff>
    </xdr:from>
    <xdr:to>
      <xdr:col>45</xdr:col>
      <xdr:colOff>177800</xdr:colOff>
      <xdr:row>39</xdr:row>
      <xdr:rowOff>28194</xdr:rowOff>
    </xdr:to>
    <xdr:cxnSp macro="">
      <xdr:nvCxnSpPr>
        <xdr:cNvPr id="136" name="直線コネクタ 135">
          <a:extLst>
            <a:ext uri="{FF2B5EF4-FFF2-40B4-BE49-F238E27FC236}">
              <a16:creationId xmlns:a16="http://schemas.microsoft.com/office/drawing/2014/main" id="{731EF886-09B3-4370-9F00-A8657EAD17F1}"/>
            </a:ext>
          </a:extLst>
        </xdr:cNvPr>
        <xdr:cNvCxnSpPr/>
      </xdr:nvCxnSpPr>
      <xdr:spPr>
        <a:xfrm flipV="1">
          <a:off x="7080250" y="6462014"/>
          <a:ext cx="8064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157988</xdr:rowOff>
    </xdr:from>
    <xdr:to>
      <xdr:col>36</xdr:col>
      <xdr:colOff>165100</xdr:colOff>
      <xdr:row>39</xdr:row>
      <xdr:rowOff>88138</xdr:rowOff>
    </xdr:to>
    <xdr:sp macro="" textlink="">
      <xdr:nvSpPr>
        <xdr:cNvPr id="137" name="楕円 136">
          <a:extLst>
            <a:ext uri="{FF2B5EF4-FFF2-40B4-BE49-F238E27FC236}">
              <a16:creationId xmlns:a16="http://schemas.microsoft.com/office/drawing/2014/main" id="{0607AB9E-1398-43F3-A1B9-B786FC787D12}"/>
            </a:ext>
          </a:extLst>
        </xdr:cNvPr>
        <xdr:cNvSpPr/>
      </xdr:nvSpPr>
      <xdr:spPr>
        <a:xfrm>
          <a:off x="6235700" y="643813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28194</xdr:rowOff>
    </xdr:from>
    <xdr:to>
      <xdr:col>41</xdr:col>
      <xdr:colOff>50800</xdr:colOff>
      <xdr:row>39</xdr:row>
      <xdr:rowOff>37338</xdr:rowOff>
    </xdr:to>
    <xdr:cxnSp macro="">
      <xdr:nvCxnSpPr>
        <xdr:cNvPr id="138" name="直線コネクタ 137">
          <a:extLst>
            <a:ext uri="{FF2B5EF4-FFF2-40B4-BE49-F238E27FC236}">
              <a16:creationId xmlns:a16="http://schemas.microsoft.com/office/drawing/2014/main" id="{F20E4DA8-5435-44FE-853C-6014E5B1A53B}"/>
            </a:ext>
          </a:extLst>
        </xdr:cNvPr>
        <xdr:cNvCxnSpPr/>
      </xdr:nvCxnSpPr>
      <xdr:spPr>
        <a:xfrm flipV="1">
          <a:off x="6286500" y="6473444"/>
          <a:ext cx="79375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6113</xdr:rowOff>
    </xdr:from>
    <xdr:ext cx="469744" cy="259045"/>
    <xdr:sp macro="" textlink="">
      <xdr:nvSpPr>
        <xdr:cNvPr id="139" name="n_1aveValue【図書館】&#10;一人当たり面積">
          <a:extLst>
            <a:ext uri="{FF2B5EF4-FFF2-40B4-BE49-F238E27FC236}">
              <a16:creationId xmlns:a16="http://schemas.microsoft.com/office/drawing/2014/main" id="{6D39812C-F61C-4C3B-926A-913CE25784CA}"/>
            </a:ext>
          </a:extLst>
        </xdr:cNvPr>
        <xdr:cNvSpPr txBox="1"/>
      </xdr:nvSpPr>
      <xdr:spPr>
        <a:xfrm>
          <a:off x="8458277" y="661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143273</xdr:rowOff>
    </xdr:from>
    <xdr:ext cx="469744" cy="259045"/>
    <xdr:sp macro="" textlink="">
      <xdr:nvSpPr>
        <xdr:cNvPr id="140" name="n_2aveValue【図書館】&#10;一人当たり面積">
          <a:extLst>
            <a:ext uri="{FF2B5EF4-FFF2-40B4-BE49-F238E27FC236}">
              <a16:creationId xmlns:a16="http://schemas.microsoft.com/office/drawing/2014/main" id="{7D8FED25-701B-44A1-BFA4-64715B212856}"/>
            </a:ext>
          </a:extLst>
        </xdr:cNvPr>
        <xdr:cNvSpPr txBox="1"/>
      </xdr:nvSpPr>
      <xdr:spPr>
        <a:xfrm>
          <a:off x="7677227" y="6588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127271</xdr:rowOff>
    </xdr:from>
    <xdr:ext cx="469744" cy="259045"/>
    <xdr:sp macro="" textlink="">
      <xdr:nvSpPr>
        <xdr:cNvPr id="141" name="n_3aveValue【図書館】&#10;一人当たり面積">
          <a:extLst>
            <a:ext uri="{FF2B5EF4-FFF2-40B4-BE49-F238E27FC236}">
              <a16:creationId xmlns:a16="http://schemas.microsoft.com/office/drawing/2014/main" id="{04373433-2455-41A5-AC85-BF2808A29D56}"/>
            </a:ext>
          </a:extLst>
        </xdr:cNvPr>
        <xdr:cNvSpPr txBox="1"/>
      </xdr:nvSpPr>
      <xdr:spPr>
        <a:xfrm>
          <a:off x="6864427" y="6572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152417</xdr:rowOff>
    </xdr:from>
    <xdr:ext cx="469744" cy="259045"/>
    <xdr:sp macro="" textlink="">
      <xdr:nvSpPr>
        <xdr:cNvPr id="142" name="n_4aveValue【図書館】&#10;一人当たり面積">
          <a:extLst>
            <a:ext uri="{FF2B5EF4-FFF2-40B4-BE49-F238E27FC236}">
              <a16:creationId xmlns:a16="http://schemas.microsoft.com/office/drawing/2014/main" id="{A28AE195-ABCD-4DA1-870B-70FE134CF1E7}"/>
            </a:ext>
          </a:extLst>
        </xdr:cNvPr>
        <xdr:cNvSpPr txBox="1"/>
      </xdr:nvSpPr>
      <xdr:spPr>
        <a:xfrm>
          <a:off x="6070677" y="659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74947</xdr:rowOff>
    </xdr:from>
    <xdr:ext cx="469744" cy="259045"/>
    <xdr:sp macro="" textlink="">
      <xdr:nvSpPr>
        <xdr:cNvPr id="143" name="n_1mainValue【図書館】&#10;一人当たり面積">
          <a:extLst>
            <a:ext uri="{FF2B5EF4-FFF2-40B4-BE49-F238E27FC236}">
              <a16:creationId xmlns:a16="http://schemas.microsoft.com/office/drawing/2014/main" id="{B0A32D7B-1FE7-4951-9A98-BC898742FDC6}"/>
            </a:ext>
          </a:extLst>
        </xdr:cNvPr>
        <xdr:cNvSpPr txBox="1"/>
      </xdr:nvSpPr>
      <xdr:spPr>
        <a:xfrm>
          <a:off x="8458277" y="6189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84091</xdr:rowOff>
    </xdr:from>
    <xdr:ext cx="469744" cy="259045"/>
    <xdr:sp macro="" textlink="">
      <xdr:nvSpPr>
        <xdr:cNvPr id="144" name="n_2mainValue【図書館】&#10;一人当たり面積">
          <a:extLst>
            <a:ext uri="{FF2B5EF4-FFF2-40B4-BE49-F238E27FC236}">
              <a16:creationId xmlns:a16="http://schemas.microsoft.com/office/drawing/2014/main" id="{BBC0053A-2C56-4BC5-89AB-592EE8F9F5AF}"/>
            </a:ext>
          </a:extLst>
        </xdr:cNvPr>
        <xdr:cNvSpPr txBox="1"/>
      </xdr:nvSpPr>
      <xdr:spPr>
        <a:xfrm>
          <a:off x="7677227" y="619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95521</xdr:rowOff>
    </xdr:from>
    <xdr:ext cx="469744" cy="259045"/>
    <xdr:sp macro="" textlink="">
      <xdr:nvSpPr>
        <xdr:cNvPr id="145" name="n_3mainValue【図書館】&#10;一人当たり面積">
          <a:extLst>
            <a:ext uri="{FF2B5EF4-FFF2-40B4-BE49-F238E27FC236}">
              <a16:creationId xmlns:a16="http://schemas.microsoft.com/office/drawing/2014/main" id="{D343F22B-0F88-48A1-8F03-3C9799E6F3D9}"/>
            </a:ext>
          </a:extLst>
        </xdr:cNvPr>
        <xdr:cNvSpPr txBox="1"/>
      </xdr:nvSpPr>
      <xdr:spPr>
        <a:xfrm>
          <a:off x="6864427" y="6210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104665</xdr:rowOff>
    </xdr:from>
    <xdr:ext cx="469744" cy="259045"/>
    <xdr:sp macro="" textlink="">
      <xdr:nvSpPr>
        <xdr:cNvPr id="146" name="n_4mainValue【図書館】&#10;一人当たり面積">
          <a:extLst>
            <a:ext uri="{FF2B5EF4-FFF2-40B4-BE49-F238E27FC236}">
              <a16:creationId xmlns:a16="http://schemas.microsoft.com/office/drawing/2014/main" id="{DFD19736-E23F-4AB4-8804-89329A5ED3C3}"/>
            </a:ext>
          </a:extLst>
        </xdr:cNvPr>
        <xdr:cNvSpPr txBox="1"/>
      </xdr:nvSpPr>
      <xdr:spPr>
        <a:xfrm>
          <a:off x="6070677" y="6219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DC69125E-55C0-4891-914A-920731F136A8}"/>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784E5277-5AE8-485B-89D5-EA1124AB777F}"/>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E1B388DC-E88A-490E-83D5-81889EBD3C86}"/>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A1E20D7-2ED3-4EEE-9E1F-87FF8BEE9FFE}"/>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EF09A505-A575-4CA2-886A-62CD2C8BB66C}"/>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52F61E24-7B15-4262-AEA0-50641C2D2BCB}"/>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22E9943A-6610-4F56-8661-39DDBA48505C}"/>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553E260B-6B7C-4EA1-8975-4EB507AB01E2}"/>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17D52B9F-9F4C-497F-A31D-D65B1E748674}"/>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D25CB22-307A-46ED-BDEC-EB00B0E74246}"/>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8EED847B-34C1-4172-89F2-C32358DF7329}"/>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9C105C8C-3D25-4512-AAF1-F328520D9BDE}"/>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375ADF5-E751-4D6C-9D8C-5B66662DCAF5}"/>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860A35E7-1986-4793-AAC7-4BC54E6522A5}"/>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08291719-112D-40D0-A3B1-72B07556EBAD}"/>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F51F6F27-B796-4831-98CA-8279652E1512}"/>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D01BA24D-CDCA-4563-86F4-506D366A6E73}"/>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069FEAA-7D2E-4230-8E21-D4C4B1C77C92}"/>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47BFD59C-32C5-40B7-BE0E-0F760938549F}"/>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94BEC45D-FA89-424C-BADA-903152EDF6D0}"/>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7" name="テキスト ボックス 166">
          <a:extLst>
            <a:ext uri="{FF2B5EF4-FFF2-40B4-BE49-F238E27FC236}">
              <a16:creationId xmlns:a16="http://schemas.microsoft.com/office/drawing/2014/main" id="{33E8BEFF-0441-4ABE-AFE7-181D48122585}"/>
            </a:ext>
          </a:extLst>
        </xdr:cNvPr>
        <xdr:cNvSpPr txBox="1"/>
      </xdr:nvSpPr>
      <xdr:spPr>
        <a:xfrm>
          <a:off x="384961" y="9046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DD6A4899-13E2-4038-974F-A5E420B1502A}"/>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E9D7AE18-2F67-453B-BDE7-C0C8FFB7EDA8}"/>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70" name="直線コネクタ 169">
          <a:extLst>
            <a:ext uri="{FF2B5EF4-FFF2-40B4-BE49-F238E27FC236}">
              <a16:creationId xmlns:a16="http://schemas.microsoft.com/office/drawing/2014/main" id="{034F5554-CF29-42B9-A34B-0D87D44F56F2}"/>
            </a:ext>
          </a:extLst>
        </xdr:cNvPr>
        <xdr:cNvCxnSpPr/>
      </xdr:nvCxnSpPr>
      <xdr:spPr>
        <a:xfrm flipV="1">
          <a:off x="4177665" y="9182100"/>
          <a:ext cx="0" cy="1225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A870B16E-2B6B-4426-A342-057855A8C49B}"/>
            </a:ext>
          </a:extLst>
        </xdr:cNvPr>
        <xdr:cNvSpPr txBox="1"/>
      </xdr:nvSpPr>
      <xdr:spPr>
        <a:xfrm>
          <a:off x="4216400" y="1040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2" name="直線コネクタ 171">
          <a:extLst>
            <a:ext uri="{FF2B5EF4-FFF2-40B4-BE49-F238E27FC236}">
              <a16:creationId xmlns:a16="http://schemas.microsoft.com/office/drawing/2014/main" id="{1F818CE4-F8C2-4CB7-AC9F-45C54E80A413}"/>
            </a:ext>
          </a:extLst>
        </xdr:cNvPr>
        <xdr:cNvCxnSpPr/>
      </xdr:nvCxnSpPr>
      <xdr:spPr>
        <a:xfrm>
          <a:off x="4108450" y="104076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3" name="【体育館・プール】&#10;有形固定資産減価償却率最大値テキスト">
          <a:extLst>
            <a:ext uri="{FF2B5EF4-FFF2-40B4-BE49-F238E27FC236}">
              <a16:creationId xmlns:a16="http://schemas.microsoft.com/office/drawing/2014/main" id="{5ACD3F80-642C-4741-B058-BBC0E59D733D}"/>
            </a:ext>
          </a:extLst>
        </xdr:cNvPr>
        <xdr:cNvSpPr txBox="1"/>
      </xdr:nvSpPr>
      <xdr:spPr>
        <a:xfrm>
          <a:off x="4216400" y="89636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4" name="直線コネクタ 173">
          <a:extLst>
            <a:ext uri="{FF2B5EF4-FFF2-40B4-BE49-F238E27FC236}">
              <a16:creationId xmlns:a16="http://schemas.microsoft.com/office/drawing/2014/main" id="{B2E7D17B-55B8-4AF9-9F76-CC87C6E8E372}"/>
            </a:ext>
          </a:extLst>
        </xdr:cNvPr>
        <xdr:cNvCxnSpPr/>
      </xdr:nvCxnSpPr>
      <xdr:spPr>
        <a:xfrm>
          <a:off x="4108450" y="91821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47007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CCD2999F-2960-45D5-90B4-4ECD9BFADB41}"/>
            </a:ext>
          </a:extLst>
        </xdr:cNvPr>
        <xdr:cNvSpPr txBox="1"/>
      </xdr:nvSpPr>
      <xdr:spPr>
        <a:xfrm>
          <a:off x="4216400" y="9959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176" name="フローチャート: 判断 175">
          <a:extLst>
            <a:ext uri="{FF2B5EF4-FFF2-40B4-BE49-F238E27FC236}">
              <a16:creationId xmlns:a16="http://schemas.microsoft.com/office/drawing/2014/main" id="{CD5DA9AD-8718-4D68-9CE5-968717E62EF2}"/>
            </a:ext>
          </a:extLst>
        </xdr:cNvPr>
        <xdr:cNvSpPr/>
      </xdr:nvSpPr>
      <xdr:spPr>
        <a:xfrm>
          <a:off x="4127500" y="99809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177" name="フローチャート: 判断 176">
          <a:extLst>
            <a:ext uri="{FF2B5EF4-FFF2-40B4-BE49-F238E27FC236}">
              <a16:creationId xmlns:a16="http://schemas.microsoft.com/office/drawing/2014/main" id="{2F62CCAF-EC9A-404B-8FD4-FF0B303D98C2}"/>
            </a:ext>
          </a:extLst>
        </xdr:cNvPr>
        <xdr:cNvSpPr/>
      </xdr:nvSpPr>
      <xdr:spPr>
        <a:xfrm>
          <a:off x="3384550" y="100114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178" name="フローチャート: 判断 177">
          <a:extLst>
            <a:ext uri="{FF2B5EF4-FFF2-40B4-BE49-F238E27FC236}">
              <a16:creationId xmlns:a16="http://schemas.microsoft.com/office/drawing/2014/main" id="{A681EA45-F273-4370-9ED2-5E68A7DF00A9}"/>
            </a:ext>
          </a:extLst>
        </xdr:cNvPr>
        <xdr:cNvSpPr/>
      </xdr:nvSpPr>
      <xdr:spPr>
        <a:xfrm>
          <a:off x="2571750" y="100164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179" name="フローチャート: 判断 178">
          <a:extLst>
            <a:ext uri="{FF2B5EF4-FFF2-40B4-BE49-F238E27FC236}">
              <a16:creationId xmlns:a16="http://schemas.microsoft.com/office/drawing/2014/main" id="{6A2DFC50-6554-4DB4-9D84-4984220E0316}"/>
            </a:ext>
          </a:extLst>
        </xdr:cNvPr>
        <xdr:cNvSpPr/>
      </xdr:nvSpPr>
      <xdr:spPr>
        <a:xfrm>
          <a:off x="1778000" y="99923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180" name="フローチャート: 判断 179">
          <a:extLst>
            <a:ext uri="{FF2B5EF4-FFF2-40B4-BE49-F238E27FC236}">
              <a16:creationId xmlns:a16="http://schemas.microsoft.com/office/drawing/2014/main" id="{A446DB39-FA09-439C-A96D-C64BAF3FB447}"/>
            </a:ext>
          </a:extLst>
        </xdr:cNvPr>
        <xdr:cNvSpPr/>
      </xdr:nvSpPr>
      <xdr:spPr>
        <a:xfrm>
          <a:off x="984250" y="100253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850573C1-E750-4E03-9BD0-3EE854D8DDA7}"/>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78D5FEB-7AD7-4E71-8828-3E85F51D5AF8}"/>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51D57C1-A879-4272-9842-548C311301A5}"/>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B09A2D2-A843-49CD-8B5B-4FD82AADC8FA}"/>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0D5626B-5C9E-49EA-AD67-9B323BDECBAE}"/>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153670</xdr:rowOff>
    </xdr:from>
    <xdr:to>
      <xdr:col>24</xdr:col>
      <xdr:colOff>114300</xdr:colOff>
      <xdr:row>60</xdr:row>
      <xdr:rowOff>83820</xdr:rowOff>
    </xdr:to>
    <xdr:sp macro="" textlink="">
      <xdr:nvSpPr>
        <xdr:cNvPr id="186" name="楕円 185">
          <a:extLst>
            <a:ext uri="{FF2B5EF4-FFF2-40B4-BE49-F238E27FC236}">
              <a16:creationId xmlns:a16="http://schemas.microsoft.com/office/drawing/2014/main" id="{C64852EA-E89F-43B0-BD24-BF556AEFC782}"/>
            </a:ext>
          </a:extLst>
        </xdr:cNvPr>
        <xdr:cNvSpPr/>
      </xdr:nvSpPr>
      <xdr:spPr>
        <a:xfrm>
          <a:off x="4127500" y="99009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5097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1A032274-021C-402D-8D59-2704BF3B22DB}"/>
            </a:ext>
          </a:extLst>
        </xdr:cNvPr>
        <xdr:cNvSpPr txBox="1"/>
      </xdr:nvSpPr>
      <xdr:spPr>
        <a:xfrm>
          <a:off x="4216400" y="975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129540</xdr:rowOff>
    </xdr:from>
    <xdr:to>
      <xdr:col>20</xdr:col>
      <xdr:colOff>38100</xdr:colOff>
      <xdr:row>60</xdr:row>
      <xdr:rowOff>59690</xdr:rowOff>
    </xdr:to>
    <xdr:sp macro="" textlink="">
      <xdr:nvSpPr>
        <xdr:cNvPr id="188" name="楕円 187">
          <a:extLst>
            <a:ext uri="{FF2B5EF4-FFF2-40B4-BE49-F238E27FC236}">
              <a16:creationId xmlns:a16="http://schemas.microsoft.com/office/drawing/2014/main" id="{6B02C92A-D905-44E1-8488-8C65B3C4512E}"/>
            </a:ext>
          </a:extLst>
        </xdr:cNvPr>
        <xdr:cNvSpPr/>
      </xdr:nvSpPr>
      <xdr:spPr>
        <a:xfrm>
          <a:off x="3384550" y="98767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8890</xdr:rowOff>
    </xdr:from>
    <xdr:to>
      <xdr:col>24</xdr:col>
      <xdr:colOff>63500</xdr:colOff>
      <xdr:row>60</xdr:row>
      <xdr:rowOff>33020</xdr:rowOff>
    </xdr:to>
    <xdr:cxnSp macro="">
      <xdr:nvCxnSpPr>
        <xdr:cNvPr id="189" name="直線コネクタ 188">
          <a:extLst>
            <a:ext uri="{FF2B5EF4-FFF2-40B4-BE49-F238E27FC236}">
              <a16:creationId xmlns:a16="http://schemas.microsoft.com/office/drawing/2014/main" id="{22A43F4D-D80F-4521-BBB2-1C2F90DC5DFE}"/>
            </a:ext>
          </a:extLst>
        </xdr:cNvPr>
        <xdr:cNvCxnSpPr/>
      </xdr:nvCxnSpPr>
      <xdr:spPr>
        <a:xfrm>
          <a:off x="3429000" y="9921240"/>
          <a:ext cx="7493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163830</xdr:rowOff>
    </xdr:from>
    <xdr:to>
      <xdr:col>15</xdr:col>
      <xdr:colOff>101600</xdr:colOff>
      <xdr:row>60</xdr:row>
      <xdr:rowOff>93980</xdr:rowOff>
    </xdr:to>
    <xdr:sp macro="" textlink="">
      <xdr:nvSpPr>
        <xdr:cNvPr id="190" name="楕円 189">
          <a:extLst>
            <a:ext uri="{FF2B5EF4-FFF2-40B4-BE49-F238E27FC236}">
              <a16:creationId xmlns:a16="http://schemas.microsoft.com/office/drawing/2014/main" id="{F3BF0DD2-EFD2-4004-B7AB-AA0BBF6989EC}"/>
            </a:ext>
          </a:extLst>
        </xdr:cNvPr>
        <xdr:cNvSpPr/>
      </xdr:nvSpPr>
      <xdr:spPr>
        <a:xfrm>
          <a:off x="2571750" y="99110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8890</xdr:rowOff>
    </xdr:from>
    <xdr:to>
      <xdr:col>19</xdr:col>
      <xdr:colOff>177800</xdr:colOff>
      <xdr:row>60</xdr:row>
      <xdr:rowOff>43180</xdr:rowOff>
    </xdr:to>
    <xdr:cxnSp macro="">
      <xdr:nvCxnSpPr>
        <xdr:cNvPr id="191" name="直線コネクタ 190">
          <a:extLst>
            <a:ext uri="{FF2B5EF4-FFF2-40B4-BE49-F238E27FC236}">
              <a16:creationId xmlns:a16="http://schemas.microsoft.com/office/drawing/2014/main" id="{F391138B-F258-4DD8-AC0F-00365F9191B4}"/>
            </a:ext>
          </a:extLst>
        </xdr:cNvPr>
        <xdr:cNvCxnSpPr/>
      </xdr:nvCxnSpPr>
      <xdr:spPr>
        <a:xfrm flipV="1">
          <a:off x="2622550" y="9921240"/>
          <a:ext cx="80645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140970</xdr:rowOff>
    </xdr:from>
    <xdr:to>
      <xdr:col>10</xdr:col>
      <xdr:colOff>165100</xdr:colOff>
      <xdr:row>60</xdr:row>
      <xdr:rowOff>71120</xdr:rowOff>
    </xdr:to>
    <xdr:sp macro="" textlink="">
      <xdr:nvSpPr>
        <xdr:cNvPr id="192" name="楕円 191">
          <a:extLst>
            <a:ext uri="{FF2B5EF4-FFF2-40B4-BE49-F238E27FC236}">
              <a16:creationId xmlns:a16="http://schemas.microsoft.com/office/drawing/2014/main" id="{1D365704-D7CC-447B-948C-D7167E991B8D}"/>
            </a:ext>
          </a:extLst>
        </xdr:cNvPr>
        <xdr:cNvSpPr/>
      </xdr:nvSpPr>
      <xdr:spPr>
        <a:xfrm>
          <a:off x="1778000" y="98882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20320</xdr:rowOff>
    </xdr:from>
    <xdr:to>
      <xdr:col>15</xdr:col>
      <xdr:colOff>50800</xdr:colOff>
      <xdr:row>60</xdr:row>
      <xdr:rowOff>43180</xdr:rowOff>
    </xdr:to>
    <xdr:cxnSp macro="">
      <xdr:nvCxnSpPr>
        <xdr:cNvPr id="193" name="直線コネクタ 192">
          <a:extLst>
            <a:ext uri="{FF2B5EF4-FFF2-40B4-BE49-F238E27FC236}">
              <a16:creationId xmlns:a16="http://schemas.microsoft.com/office/drawing/2014/main" id="{0B9C8762-1439-4A1D-8C47-E99F0F9AB973}"/>
            </a:ext>
          </a:extLst>
        </xdr:cNvPr>
        <xdr:cNvCxnSpPr/>
      </xdr:nvCxnSpPr>
      <xdr:spPr>
        <a:xfrm>
          <a:off x="1828800" y="9932670"/>
          <a:ext cx="7937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57150</xdr:rowOff>
    </xdr:from>
    <xdr:to>
      <xdr:col>6</xdr:col>
      <xdr:colOff>38100</xdr:colOff>
      <xdr:row>59</xdr:row>
      <xdr:rowOff>158750</xdr:rowOff>
    </xdr:to>
    <xdr:sp macro="" textlink="">
      <xdr:nvSpPr>
        <xdr:cNvPr id="194" name="楕円 193">
          <a:extLst>
            <a:ext uri="{FF2B5EF4-FFF2-40B4-BE49-F238E27FC236}">
              <a16:creationId xmlns:a16="http://schemas.microsoft.com/office/drawing/2014/main" id="{2EDD67D9-92C1-463A-A188-DC1AB5AC4E20}"/>
            </a:ext>
          </a:extLst>
        </xdr:cNvPr>
        <xdr:cNvSpPr/>
      </xdr:nvSpPr>
      <xdr:spPr>
        <a:xfrm>
          <a:off x="984250" y="98044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107950</xdr:rowOff>
    </xdr:from>
    <xdr:to>
      <xdr:col>10</xdr:col>
      <xdr:colOff>114300</xdr:colOff>
      <xdr:row>60</xdr:row>
      <xdr:rowOff>20320</xdr:rowOff>
    </xdr:to>
    <xdr:cxnSp macro="">
      <xdr:nvCxnSpPr>
        <xdr:cNvPr id="195" name="直線コネクタ 194">
          <a:extLst>
            <a:ext uri="{FF2B5EF4-FFF2-40B4-BE49-F238E27FC236}">
              <a16:creationId xmlns:a16="http://schemas.microsoft.com/office/drawing/2014/main" id="{70CC239D-6833-42A5-88B3-8642E847E380}"/>
            </a:ext>
          </a:extLst>
        </xdr:cNvPr>
        <xdr:cNvCxnSpPr/>
      </xdr:nvCxnSpPr>
      <xdr:spPr>
        <a:xfrm>
          <a:off x="1028700" y="9855200"/>
          <a:ext cx="800100" cy="77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20337</xdr:rowOff>
    </xdr:from>
    <xdr:ext cx="405111" cy="259045"/>
    <xdr:sp macro="" textlink="">
      <xdr:nvSpPr>
        <xdr:cNvPr id="196" name="n_1aveValue【体育館・プール】&#10;有形固定資産減価償却率">
          <a:extLst>
            <a:ext uri="{FF2B5EF4-FFF2-40B4-BE49-F238E27FC236}">
              <a16:creationId xmlns:a16="http://schemas.microsoft.com/office/drawing/2014/main" id="{FA9CE5E4-6E40-4213-A8D3-3DCBA8AE734A}"/>
            </a:ext>
          </a:extLst>
        </xdr:cNvPr>
        <xdr:cNvSpPr txBox="1"/>
      </xdr:nvSpPr>
      <xdr:spPr>
        <a:xfrm>
          <a:off x="3239144" y="10097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25417</xdr:rowOff>
    </xdr:from>
    <xdr:ext cx="405111" cy="259045"/>
    <xdr:sp macro="" textlink="">
      <xdr:nvSpPr>
        <xdr:cNvPr id="197" name="n_2aveValue【体育館・プール】&#10;有形固定資産減価償却率">
          <a:extLst>
            <a:ext uri="{FF2B5EF4-FFF2-40B4-BE49-F238E27FC236}">
              <a16:creationId xmlns:a16="http://schemas.microsoft.com/office/drawing/2014/main" id="{AC5DD3AB-652B-4B19-8E52-ABF26D73C16A}"/>
            </a:ext>
          </a:extLst>
        </xdr:cNvPr>
        <xdr:cNvSpPr txBox="1"/>
      </xdr:nvSpPr>
      <xdr:spPr>
        <a:xfrm>
          <a:off x="243904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1287</xdr:rowOff>
    </xdr:from>
    <xdr:ext cx="405111" cy="259045"/>
    <xdr:sp macro="" textlink="">
      <xdr:nvSpPr>
        <xdr:cNvPr id="198" name="n_3aveValue【体育館・プール】&#10;有形固定資産減価償却率">
          <a:extLst>
            <a:ext uri="{FF2B5EF4-FFF2-40B4-BE49-F238E27FC236}">
              <a16:creationId xmlns:a16="http://schemas.microsoft.com/office/drawing/2014/main" id="{B783469D-68A4-4665-BD99-3149746E25A0}"/>
            </a:ext>
          </a:extLst>
        </xdr:cNvPr>
        <xdr:cNvSpPr txBox="1"/>
      </xdr:nvSpPr>
      <xdr:spPr>
        <a:xfrm>
          <a:off x="1645294" y="10078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34307</xdr:rowOff>
    </xdr:from>
    <xdr:ext cx="405111" cy="259045"/>
    <xdr:sp macro="" textlink="">
      <xdr:nvSpPr>
        <xdr:cNvPr id="199" name="n_4aveValue【体育館・プール】&#10;有形固定資産減価償却率">
          <a:extLst>
            <a:ext uri="{FF2B5EF4-FFF2-40B4-BE49-F238E27FC236}">
              <a16:creationId xmlns:a16="http://schemas.microsoft.com/office/drawing/2014/main" id="{11639FE0-DDFA-40E5-8E16-BE3975BF6164}"/>
            </a:ext>
          </a:extLst>
        </xdr:cNvPr>
        <xdr:cNvSpPr txBox="1"/>
      </xdr:nvSpPr>
      <xdr:spPr>
        <a:xfrm>
          <a:off x="851544" y="1011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76217</xdr:rowOff>
    </xdr:from>
    <xdr:ext cx="405111" cy="259045"/>
    <xdr:sp macro="" textlink="">
      <xdr:nvSpPr>
        <xdr:cNvPr id="200" name="n_1mainValue【体育館・プール】&#10;有形固定資産減価償却率">
          <a:extLst>
            <a:ext uri="{FF2B5EF4-FFF2-40B4-BE49-F238E27FC236}">
              <a16:creationId xmlns:a16="http://schemas.microsoft.com/office/drawing/2014/main" id="{238B0DB2-589D-40C6-B805-9001004B8B31}"/>
            </a:ext>
          </a:extLst>
        </xdr:cNvPr>
        <xdr:cNvSpPr txBox="1"/>
      </xdr:nvSpPr>
      <xdr:spPr>
        <a:xfrm>
          <a:off x="3239144" y="9658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110507</xdr:rowOff>
    </xdr:from>
    <xdr:ext cx="405111" cy="259045"/>
    <xdr:sp macro="" textlink="">
      <xdr:nvSpPr>
        <xdr:cNvPr id="201" name="n_2mainValue【体育館・プール】&#10;有形固定資産減価償却率">
          <a:extLst>
            <a:ext uri="{FF2B5EF4-FFF2-40B4-BE49-F238E27FC236}">
              <a16:creationId xmlns:a16="http://schemas.microsoft.com/office/drawing/2014/main" id="{8C5494A2-97E9-4E35-8E65-3589DFBC8B29}"/>
            </a:ext>
          </a:extLst>
        </xdr:cNvPr>
        <xdr:cNvSpPr txBox="1"/>
      </xdr:nvSpPr>
      <xdr:spPr>
        <a:xfrm>
          <a:off x="2439044" y="9692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87647</xdr:rowOff>
    </xdr:from>
    <xdr:ext cx="405111" cy="259045"/>
    <xdr:sp macro="" textlink="">
      <xdr:nvSpPr>
        <xdr:cNvPr id="202" name="n_3mainValue【体育館・プール】&#10;有形固定資産減価償却率">
          <a:extLst>
            <a:ext uri="{FF2B5EF4-FFF2-40B4-BE49-F238E27FC236}">
              <a16:creationId xmlns:a16="http://schemas.microsoft.com/office/drawing/2014/main" id="{F6391E79-9D6D-4270-A5F7-768365AB7D38}"/>
            </a:ext>
          </a:extLst>
        </xdr:cNvPr>
        <xdr:cNvSpPr txBox="1"/>
      </xdr:nvSpPr>
      <xdr:spPr>
        <a:xfrm>
          <a:off x="1645294" y="9669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3827</xdr:rowOff>
    </xdr:from>
    <xdr:ext cx="405111" cy="259045"/>
    <xdr:sp macro="" textlink="">
      <xdr:nvSpPr>
        <xdr:cNvPr id="203" name="n_4mainValue【体育館・プール】&#10;有形固定資産減価償却率">
          <a:extLst>
            <a:ext uri="{FF2B5EF4-FFF2-40B4-BE49-F238E27FC236}">
              <a16:creationId xmlns:a16="http://schemas.microsoft.com/office/drawing/2014/main" id="{5A1BB1E7-F642-4A62-A001-5412BB32F470}"/>
            </a:ext>
          </a:extLst>
        </xdr:cNvPr>
        <xdr:cNvSpPr txBox="1"/>
      </xdr:nvSpPr>
      <xdr:spPr>
        <a:xfrm>
          <a:off x="851544" y="9585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FD3EC3FB-FAA4-45CA-8588-BCA17875014A}"/>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C19A5ECB-05A6-41B6-A8AA-548B81EDB095}"/>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329B8EDC-032C-46B6-9B09-7D92DD7E83A9}"/>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5E0321B5-E5F1-4988-8D83-FE1107183537}"/>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5C834DA4-A763-4F7E-9C67-8BB553B4BC67}"/>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221AED6A-907D-4576-A890-9AAEC5537CB4}"/>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87ABB1B1-E6A7-4A54-92BF-1D96BC55E2A6}"/>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F6B70EC6-B9DE-4326-9CBD-C1048C076E9D}"/>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DA069B95-A1FF-493D-BF49-CAFFE242CF71}"/>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C09E5035-9854-427D-A921-5012B9D8FFFB}"/>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319A03EC-136C-45AC-8C99-39E3785843F5}"/>
            </a:ext>
          </a:extLst>
        </xdr:cNvPr>
        <xdr:cNvCxnSpPr/>
      </xdr:nvCxnSpPr>
      <xdr:spPr>
        <a:xfrm>
          <a:off x="5956300" y="1057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9EC324E6-B695-4C2B-BC36-E3EF9E5A5CE7}"/>
            </a:ext>
          </a:extLst>
        </xdr:cNvPr>
        <xdr:cNvSpPr txBox="1"/>
      </xdr:nvSpPr>
      <xdr:spPr>
        <a:xfrm>
          <a:off x="552722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3F2F9416-9C52-49A5-AE80-4876E55019A4}"/>
            </a:ext>
          </a:extLst>
        </xdr:cNvPr>
        <xdr:cNvCxnSpPr/>
      </xdr:nvCxnSpPr>
      <xdr:spPr>
        <a:xfrm>
          <a:off x="5956300" y="10134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49CFE12F-DA4A-4052-82B2-CC9BA7A9B953}"/>
            </a:ext>
          </a:extLst>
        </xdr:cNvPr>
        <xdr:cNvSpPr txBox="1"/>
      </xdr:nvSpPr>
      <xdr:spPr>
        <a:xfrm>
          <a:off x="5527221" y="999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2CE4EA10-3C66-4318-834E-CD101FE09D00}"/>
            </a:ext>
          </a:extLst>
        </xdr:cNvPr>
        <xdr:cNvCxnSpPr/>
      </xdr:nvCxnSpPr>
      <xdr:spPr>
        <a:xfrm>
          <a:off x="5956300" y="9696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9FC90E69-A74F-4B62-83C2-7969E30D67AD}"/>
            </a:ext>
          </a:extLst>
        </xdr:cNvPr>
        <xdr:cNvSpPr txBox="1"/>
      </xdr:nvSpPr>
      <xdr:spPr>
        <a:xfrm>
          <a:off x="5527221" y="956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80CAA2EB-C601-4A13-8BE6-AD38D8BC8C77}"/>
            </a:ext>
          </a:extLst>
        </xdr:cNvPr>
        <xdr:cNvCxnSpPr/>
      </xdr:nvCxnSpPr>
      <xdr:spPr>
        <a:xfrm>
          <a:off x="5956300" y="9251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0FEE8DFD-DAFD-4C40-A5F7-2075FFD0D293}"/>
            </a:ext>
          </a:extLst>
        </xdr:cNvPr>
        <xdr:cNvSpPr txBox="1"/>
      </xdr:nvSpPr>
      <xdr:spPr>
        <a:xfrm>
          <a:off x="5527221" y="9116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910DD594-C40B-47E1-B171-E489E60AD365}"/>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DD55BD2E-939A-4F17-A54E-BEC52E1C531F}"/>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004C3EEC-2E6D-440D-ADB1-1BF04F5E62D0}"/>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225" name="直線コネクタ 224">
          <a:extLst>
            <a:ext uri="{FF2B5EF4-FFF2-40B4-BE49-F238E27FC236}">
              <a16:creationId xmlns:a16="http://schemas.microsoft.com/office/drawing/2014/main" id="{678832B5-C86A-435F-A18A-92720207F229}"/>
            </a:ext>
          </a:extLst>
        </xdr:cNvPr>
        <xdr:cNvCxnSpPr/>
      </xdr:nvCxnSpPr>
      <xdr:spPr>
        <a:xfrm flipV="1">
          <a:off x="9429115" y="9121140"/>
          <a:ext cx="0" cy="1346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226" name="【体育館・プール】&#10;一人当たり面積最小値テキスト">
          <a:extLst>
            <a:ext uri="{FF2B5EF4-FFF2-40B4-BE49-F238E27FC236}">
              <a16:creationId xmlns:a16="http://schemas.microsoft.com/office/drawing/2014/main" id="{A62EE9EC-50AF-4C32-8624-3CF7BCF2BB63}"/>
            </a:ext>
          </a:extLst>
        </xdr:cNvPr>
        <xdr:cNvSpPr txBox="1"/>
      </xdr:nvSpPr>
      <xdr:spPr>
        <a:xfrm>
          <a:off x="9467850" y="10471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227" name="直線コネクタ 226">
          <a:extLst>
            <a:ext uri="{FF2B5EF4-FFF2-40B4-BE49-F238E27FC236}">
              <a16:creationId xmlns:a16="http://schemas.microsoft.com/office/drawing/2014/main" id="{A24F9B2A-7C16-403F-B07B-B12F153AF65D}"/>
            </a:ext>
          </a:extLst>
        </xdr:cNvPr>
        <xdr:cNvCxnSpPr/>
      </xdr:nvCxnSpPr>
      <xdr:spPr>
        <a:xfrm>
          <a:off x="9359900" y="104675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28" name="【体育館・プール】&#10;一人当たり面積最大値テキスト">
          <a:extLst>
            <a:ext uri="{FF2B5EF4-FFF2-40B4-BE49-F238E27FC236}">
              <a16:creationId xmlns:a16="http://schemas.microsoft.com/office/drawing/2014/main" id="{7D973972-CBA2-4E22-AC90-4B621DE0E522}"/>
            </a:ext>
          </a:extLst>
        </xdr:cNvPr>
        <xdr:cNvSpPr txBox="1"/>
      </xdr:nvSpPr>
      <xdr:spPr>
        <a:xfrm>
          <a:off x="9467850" y="890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29" name="直線コネクタ 228">
          <a:extLst>
            <a:ext uri="{FF2B5EF4-FFF2-40B4-BE49-F238E27FC236}">
              <a16:creationId xmlns:a16="http://schemas.microsoft.com/office/drawing/2014/main" id="{D57C2015-3B01-438B-87ED-C2B5E89F67E6}"/>
            </a:ext>
          </a:extLst>
        </xdr:cNvPr>
        <xdr:cNvCxnSpPr/>
      </xdr:nvCxnSpPr>
      <xdr:spPr>
        <a:xfrm>
          <a:off x="9359900" y="91211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19067</xdr:rowOff>
    </xdr:from>
    <xdr:ext cx="469744" cy="259045"/>
    <xdr:sp macro="" textlink="">
      <xdr:nvSpPr>
        <xdr:cNvPr id="230" name="【体育館・プール】&#10;一人当たり面積平均値テキスト">
          <a:extLst>
            <a:ext uri="{FF2B5EF4-FFF2-40B4-BE49-F238E27FC236}">
              <a16:creationId xmlns:a16="http://schemas.microsoft.com/office/drawing/2014/main" id="{00BCEE2E-43D7-4240-8EC8-34D81EFC26EA}"/>
            </a:ext>
          </a:extLst>
        </xdr:cNvPr>
        <xdr:cNvSpPr txBox="1"/>
      </xdr:nvSpPr>
      <xdr:spPr>
        <a:xfrm>
          <a:off x="9467850" y="9931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231" name="フローチャート: 判断 230">
          <a:extLst>
            <a:ext uri="{FF2B5EF4-FFF2-40B4-BE49-F238E27FC236}">
              <a16:creationId xmlns:a16="http://schemas.microsoft.com/office/drawing/2014/main" id="{00DD5082-B244-4370-B4E8-3D23D53C2B28}"/>
            </a:ext>
          </a:extLst>
        </xdr:cNvPr>
        <xdr:cNvSpPr/>
      </xdr:nvSpPr>
      <xdr:spPr>
        <a:xfrm>
          <a:off x="9398000" y="99529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232" name="フローチャート: 判断 231">
          <a:extLst>
            <a:ext uri="{FF2B5EF4-FFF2-40B4-BE49-F238E27FC236}">
              <a16:creationId xmlns:a16="http://schemas.microsoft.com/office/drawing/2014/main" id="{07A6163A-A979-476E-8D70-7C39B321550E}"/>
            </a:ext>
          </a:extLst>
        </xdr:cNvPr>
        <xdr:cNvSpPr/>
      </xdr:nvSpPr>
      <xdr:spPr>
        <a:xfrm>
          <a:off x="8636000" y="9973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233" name="フローチャート: 判断 232">
          <a:extLst>
            <a:ext uri="{FF2B5EF4-FFF2-40B4-BE49-F238E27FC236}">
              <a16:creationId xmlns:a16="http://schemas.microsoft.com/office/drawing/2014/main" id="{668D3ADD-D50F-4499-85AB-B46B69BB65A8}"/>
            </a:ext>
          </a:extLst>
        </xdr:cNvPr>
        <xdr:cNvSpPr/>
      </xdr:nvSpPr>
      <xdr:spPr>
        <a:xfrm>
          <a:off x="7842250" y="99749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234" name="フローチャート: 判断 233">
          <a:extLst>
            <a:ext uri="{FF2B5EF4-FFF2-40B4-BE49-F238E27FC236}">
              <a16:creationId xmlns:a16="http://schemas.microsoft.com/office/drawing/2014/main" id="{4EA95B75-EF78-4467-B074-9BD2C8957548}"/>
            </a:ext>
          </a:extLst>
        </xdr:cNvPr>
        <xdr:cNvSpPr/>
      </xdr:nvSpPr>
      <xdr:spPr>
        <a:xfrm>
          <a:off x="7029450" y="100051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235" name="フローチャート: 判断 234">
          <a:extLst>
            <a:ext uri="{FF2B5EF4-FFF2-40B4-BE49-F238E27FC236}">
              <a16:creationId xmlns:a16="http://schemas.microsoft.com/office/drawing/2014/main" id="{DAAE4B95-9409-4940-AE49-B447F3A68E51}"/>
            </a:ext>
          </a:extLst>
        </xdr:cNvPr>
        <xdr:cNvSpPr/>
      </xdr:nvSpPr>
      <xdr:spPr>
        <a:xfrm>
          <a:off x="6235700" y="997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94D67336-85A2-4F8F-8A1E-0CA1CC15BB20}"/>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11535802-0D24-42BB-8E20-8204E0F11F5F}"/>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34581F15-022C-4120-BEB6-AA32924FCFC3}"/>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140FCC22-CE66-4F63-8612-187866A926EB}"/>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315F8A7E-7560-483E-A8FD-0758EBF7D556}"/>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60757</xdr:rowOff>
    </xdr:from>
    <xdr:to>
      <xdr:col>55</xdr:col>
      <xdr:colOff>50800</xdr:colOff>
      <xdr:row>58</xdr:row>
      <xdr:rowOff>162357</xdr:rowOff>
    </xdr:to>
    <xdr:sp macro="" textlink="">
      <xdr:nvSpPr>
        <xdr:cNvPr id="241" name="楕円 240">
          <a:extLst>
            <a:ext uri="{FF2B5EF4-FFF2-40B4-BE49-F238E27FC236}">
              <a16:creationId xmlns:a16="http://schemas.microsoft.com/office/drawing/2014/main" id="{BF8EDFA1-BECD-4A19-B30E-9FB052FE77CA}"/>
            </a:ext>
          </a:extLst>
        </xdr:cNvPr>
        <xdr:cNvSpPr/>
      </xdr:nvSpPr>
      <xdr:spPr>
        <a:xfrm>
          <a:off x="9398000" y="964290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83634</xdr:rowOff>
    </xdr:from>
    <xdr:ext cx="469744" cy="259045"/>
    <xdr:sp macro="" textlink="">
      <xdr:nvSpPr>
        <xdr:cNvPr id="242" name="【体育館・プール】&#10;一人当たり面積該当値テキスト">
          <a:extLst>
            <a:ext uri="{FF2B5EF4-FFF2-40B4-BE49-F238E27FC236}">
              <a16:creationId xmlns:a16="http://schemas.microsoft.com/office/drawing/2014/main" id="{66C740E1-EC13-4847-94BC-8350E52E4A4B}"/>
            </a:ext>
          </a:extLst>
        </xdr:cNvPr>
        <xdr:cNvSpPr txBox="1"/>
      </xdr:nvSpPr>
      <xdr:spPr>
        <a:xfrm>
          <a:off x="9467850" y="9500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78130</xdr:rowOff>
    </xdr:from>
    <xdr:to>
      <xdr:col>50</xdr:col>
      <xdr:colOff>165100</xdr:colOff>
      <xdr:row>59</xdr:row>
      <xdr:rowOff>8280</xdr:rowOff>
    </xdr:to>
    <xdr:sp macro="" textlink="">
      <xdr:nvSpPr>
        <xdr:cNvPr id="243" name="楕円 242">
          <a:extLst>
            <a:ext uri="{FF2B5EF4-FFF2-40B4-BE49-F238E27FC236}">
              <a16:creationId xmlns:a16="http://schemas.microsoft.com/office/drawing/2014/main" id="{F206044E-AC09-4315-824D-3B2EFC0C8BFC}"/>
            </a:ext>
          </a:extLst>
        </xdr:cNvPr>
        <xdr:cNvSpPr/>
      </xdr:nvSpPr>
      <xdr:spPr>
        <a:xfrm>
          <a:off x="8636000" y="96602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111557</xdr:rowOff>
    </xdr:from>
    <xdr:to>
      <xdr:col>55</xdr:col>
      <xdr:colOff>0</xdr:colOff>
      <xdr:row>58</xdr:row>
      <xdr:rowOff>128930</xdr:rowOff>
    </xdr:to>
    <xdr:cxnSp macro="">
      <xdr:nvCxnSpPr>
        <xdr:cNvPr id="244" name="直線コネクタ 243">
          <a:extLst>
            <a:ext uri="{FF2B5EF4-FFF2-40B4-BE49-F238E27FC236}">
              <a16:creationId xmlns:a16="http://schemas.microsoft.com/office/drawing/2014/main" id="{B18E4D0C-C1C4-4390-A89A-B762D19AB229}"/>
            </a:ext>
          </a:extLst>
        </xdr:cNvPr>
        <xdr:cNvCxnSpPr/>
      </xdr:nvCxnSpPr>
      <xdr:spPr>
        <a:xfrm flipV="1">
          <a:off x="8686800" y="9693707"/>
          <a:ext cx="742950" cy="1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96418</xdr:rowOff>
    </xdr:from>
    <xdr:to>
      <xdr:col>46</xdr:col>
      <xdr:colOff>38100</xdr:colOff>
      <xdr:row>59</xdr:row>
      <xdr:rowOff>26568</xdr:rowOff>
    </xdr:to>
    <xdr:sp macro="" textlink="">
      <xdr:nvSpPr>
        <xdr:cNvPr id="245" name="楕円 244">
          <a:extLst>
            <a:ext uri="{FF2B5EF4-FFF2-40B4-BE49-F238E27FC236}">
              <a16:creationId xmlns:a16="http://schemas.microsoft.com/office/drawing/2014/main" id="{C04165A2-4544-4C78-BC55-C9AF089004F5}"/>
            </a:ext>
          </a:extLst>
        </xdr:cNvPr>
        <xdr:cNvSpPr/>
      </xdr:nvSpPr>
      <xdr:spPr>
        <a:xfrm>
          <a:off x="7842250" y="967856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128930</xdr:rowOff>
    </xdr:from>
    <xdr:to>
      <xdr:col>50</xdr:col>
      <xdr:colOff>114300</xdr:colOff>
      <xdr:row>58</xdr:row>
      <xdr:rowOff>147218</xdr:rowOff>
    </xdr:to>
    <xdr:cxnSp macro="">
      <xdr:nvCxnSpPr>
        <xdr:cNvPr id="246" name="直線コネクタ 245">
          <a:extLst>
            <a:ext uri="{FF2B5EF4-FFF2-40B4-BE49-F238E27FC236}">
              <a16:creationId xmlns:a16="http://schemas.microsoft.com/office/drawing/2014/main" id="{966EBAF4-5E95-4D68-9626-8953802FA4E8}"/>
            </a:ext>
          </a:extLst>
        </xdr:cNvPr>
        <xdr:cNvCxnSpPr/>
      </xdr:nvCxnSpPr>
      <xdr:spPr>
        <a:xfrm flipV="1">
          <a:off x="7886700" y="9711080"/>
          <a:ext cx="8001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117449</xdr:rowOff>
    </xdr:from>
    <xdr:to>
      <xdr:col>41</xdr:col>
      <xdr:colOff>101600</xdr:colOff>
      <xdr:row>59</xdr:row>
      <xdr:rowOff>47599</xdr:rowOff>
    </xdr:to>
    <xdr:sp macro="" textlink="">
      <xdr:nvSpPr>
        <xdr:cNvPr id="247" name="楕円 246">
          <a:extLst>
            <a:ext uri="{FF2B5EF4-FFF2-40B4-BE49-F238E27FC236}">
              <a16:creationId xmlns:a16="http://schemas.microsoft.com/office/drawing/2014/main" id="{FC1A4D80-724A-4D31-BC0C-A5F5B6DC4F84}"/>
            </a:ext>
          </a:extLst>
        </xdr:cNvPr>
        <xdr:cNvSpPr/>
      </xdr:nvSpPr>
      <xdr:spPr>
        <a:xfrm>
          <a:off x="7029450" y="969959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147218</xdr:rowOff>
    </xdr:from>
    <xdr:to>
      <xdr:col>45</xdr:col>
      <xdr:colOff>177800</xdr:colOff>
      <xdr:row>58</xdr:row>
      <xdr:rowOff>168249</xdr:rowOff>
    </xdr:to>
    <xdr:cxnSp macro="">
      <xdr:nvCxnSpPr>
        <xdr:cNvPr id="248" name="直線コネクタ 247">
          <a:extLst>
            <a:ext uri="{FF2B5EF4-FFF2-40B4-BE49-F238E27FC236}">
              <a16:creationId xmlns:a16="http://schemas.microsoft.com/office/drawing/2014/main" id="{9EF5090D-7138-4378-8B60-C050C1B28CB2}"/>
            </a:ext>
          </a:extLst>
        </xdr:cNvPr>
        <xdr:cNvCxnSpPr/>
      </xdr:nvCxnSpPr>
      <xdr:spPr>
        <a:xfrm flipV="1">
          <a:off x="7080250" y="9729368"/>
          <a:ext cx="806450" cy="2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135737</xdr:rowOff>
    </xdr:from>
    <xdr:to>
      <xdr:col>36</xdr:col>
      <xdr:colOff>165100</xdr:colOff>
      <xdr:row>59</xdr:row>
      <xdr:rowOff>65887</xdr:rowOff>
    </xdr:to>
    <xdr:sp macro="" textlink="">
      <xdr:nvSpPr>
        <xdr:cNvPr id="249" name="楕円 248">
          <a:extLst>
            <a:ext uri="{FF2B5EF4-FFF2-40B4-BE49-F238E27FC236}">
              <a16:creationId xmlns:a16="http://schemas.microsoft.com/office/drawing/2014/main" id="{4D454836-09B9-4FB9-AF0C-6F703197ACB3}"/>
            </a:ext>
          </a:extLst>
        </xdr:cNvPr>
        <xdr:cNvSpPr/>
      </xdr:nvSpPr>
      <xdr:spPr>
        <a:xfrm>
          <a:off x="6235700" y="971788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168249</xdr:rowOff>
    </xdr:from>
    <xdr:to>
      <xdr:col>41</xdr:col>
      <xdr:colOff>50800</xdr:colOff>
      <xdr:row>59</xdr:row>
      <xdr:rowOff>15087</xdr:rowOff>
    </xdr:to>
    <xdr:cxnSp macro="">
      <xdr:nvCxnSpPr>
        <xdr:cNvPr id="250" name="直線コネクタ 249">
          <a:extLst>
            <a:ext uri="{FF2B5EF4-FFF2-40B4-BE49-F238E27FC236}">
              <a16:creationId xmlns:a16="http://schemas.microsoft.com/office/drawing/2014/main" id="{93642793-D1E6-4555-B2F2-DCFECE15D4B6}"/>
            </a:ext>
          </a:extLst>
        </xdr:cNvPr>
        <xdr:cNvCxnSpPr/>
      </xdr:nvCxnSpPr>
      <xdr:spPr>
        <a:xfrm flipV="1">
          <a:off x="6286500" y="9750399"/>
          <a:ext cx="793750" cy="11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153484</xdr:rowOff>
    </xdr:from>
    <xdr:ext cx="469744" cy="259045"/>
    <xdr:sp macro="" textlink="">
      <xdr:nvSpPr>
        <xdr:cNvPr id="251" name="n_1aveValue【体育館・プール】&#10;一人当たり面積">
          <a:extLst>
            <a:ext uri="{FF2B5EF4-FFF2-40B4-BE49-F238E27FC236}">
              <a16:creationId xmlns:a16="http://schemas.microsoft.com/office/drawing/2014/main" id="{30F4C6D4-D515-44BD-BDC7-67B61074A99D}"/>
            </a:ext>
          </a:extLst>
        </xdr:cNvPr>
        <xdr:cNvSpPr txBox="1"/>
      </xdr:nvSpPr>
      <xdr:spPr>
        <a:xfrm>
          <a:off x="8458277" y="10065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155312</xdr:rowOff>
    </xdr:from>
    <xdr:ext cx="469744" cy="259045"/>
    <xdr:sp macro="" textlink="">
      <xdr:nvSpPr>
        <xdr:cNvPr id="252" name="n_2aveValue【体育館・プール】&#10;一人当たり面積">
          <a:extLst>
            <a:ext uri="{FF2B5EF4-FFF2-40B4-BE49-F238E27FC236}">
              <a16:creationId xmlns:a16="http://schemas.microsoft.com/office/drawing/2014/main" id="{77D44CF6-1790-4976-98F5-F0763CAFFDCF}"/>
            </a:ext>
          </a:extLst>
        </xdr:cNvPr>
        <xdr:cNvSpPr txBox="1"/>
      </xdr:nvSpPr>
      <xdr:spPr>
        <a:xfrm>
          <a:off x="7677227" y="1006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14038</xdr:rowOff>
    </xdr:from>
    <xdr:ext cx="469744" cy="259045"/>
    <xdr:sp macro="" textlink="">
      <xdr:nvSpPr>
        <xdr:cNvPr id="253" name="n_3aveValue【体育館・プール】&#10;一人当たり面積">
          <a:extLst>
            <a:ext uri="{FF2B5EF4-FFF2-40B4-BE49-F238E27FC236}">
              <a16:creationId xmlns:a16="http://schemas.microsoft.com/office/drawing/2014/main" id="{3C971CEB-CE41-46A3-9912-B3B5D5EA247E}"/>
            </a:ext>
          </a:extLst>
        </xdr:cNvPr>
        <xdr:cNvSpPr txBox="1"/>
      </xdr:nvSpPr>
      <xdr:spPr>
        <a:xfrm>
          <a:off x="6864427" y="1009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152569</xdr:rowOff>
    </xdr:from>
    <xdr:ext cx="469744" cy="259045"/>
    <xdr:sp macro="" textlink="">
      <xdr:nvSpPr>
        <xdr:cNvPr id="254" name="n_4aveValue【体育館・プール】&#10;一人当たり面積">
          <a:extLst>
            <a:ext uri="{FF2B5EF4-FFF2-40B4-BE49-F238E27FC236}">
              <a16:creationId xmlns:a16="http://schemas.microsoft.com/office/drawing/2014/main" id="{A5D6F852-36BE-498B-94C6-4492946812BC}"/>
            </a:ext>
          </a:extLst>
        </xdr:cNvPr>
        <xdr:cNvSpPr txBox="1"/>
      </xdr:nvSpPr>
      <xdr:spPr>
        <a:xfrm>
          <a:off x="6070677" y="1006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24807</xdr:rowOff>
    </xdr:from>
    <xdr:ext cx="469744" cy="259045"/>
    <xdr:sp macro="" textlink="">
      <xdr:nvSpPr>
        <xdr:cNvPr id="255" name="n_1mainValue【体育館・プール】&#10;一人当たり面積">
          <a:extLst>
            <a:ext uri="{FF2B5EF4-FFF2-40B4-BE49-F238E27FC236}">
              <a16:creationId xmlns:a16="http://schemas.microsoft.com/office/drawing/2014/main" id="{7A8847B2-6554-44D4-AF7B-60EFE5515BA4}"/>
            </a:ext>
          </a:extLst>
        </xdr:cNvPr>
        <xdr:cNvSpPr txBox="1"/>
      </xdr:nvSpPr>
      <xdr:spPr>
        <a:xfrm>
          <a:off x="8458277" y="944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43095</xdr:rowOff>
    </xdr:from>
    <xdr:ext cx="469744" cy="259045"/>
    <xdr:sp macro="" textlink="">
      <xdr:nvSpPr>
        <xdr:cNvPr id="256" name="n_2mainValue【体育館・プール】&#10;一人当たり面積">
          <a:extLst>
            <a:ext uri="{FF2B5EF4-FFF2-40B4-BE49-F238E27FC236}">
              <a16:creationId xmlns:a16="http://schemas.microsoft.com/office/drawing/2014/main" id="{AEC5B710-7E9D-4204-9539-66DAA81D5F5E}"/>
            </a:ext>
          </a:extLst>
        </xdr:cNvPr>
        <xdr:cNvSpPr txBox="1"/>
      </xdr:nvSpPr>
      <xdr:spPr>
        <a:xfrm>
          <a:off x="7677227" y="9460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64126</xdr:rowOff>
    </xdr:from>
    <xdr:ext cx="469744" cy="259045"/>
    <xdr:sp macro="" textlink="">
      <xdr:nvSpPr>
        <xdr:cNvPr id="257" name="n_3mainValue【体育館・プール】&#10;一人当たり面積">
          <a:extLst>
            <a:ext uri="{FF2B5EF4-FFF2-40B4-BE49-F238E27FC236}">
              <a16:creationId xmlns:a16="http://schemas.microsoft.com/office/drawing/2014/main" id="{D8819C03-8387-46A0-BF8E-138D0078CC20}"/>
            </a:ext>
          </a:extLst>
        </xdr:cNvPr>
        <xdr:cNvSpPr txBox="1"/>
      </xdr:nvSpPr>
      <xdr:spPr>
        <a:xfrm>
          <a:off x="6864427" y="9481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57</xdr:row>
      <xdr:rowOff>82414</xdr:rowOff>
    </xdr:from>
    <xdr:ext cx="469744" cy="259045"/>
    <xdr:sp macro="" textlink="">
      <xdr:nvSpPr>
        <xdr:cNvPr id="258" name="n_4mainValue【体育館・プール】&#10;一人当たり面積">
          <a:extLst>
            <a:ext uri="{FF2B5EF4-FFF2-40B4-BE49-F238E27FC236}">
              <a16:creationId xmlns:a16="http://schemas.microsoft.com/office/drawing/2014/main" id="{24870C5A-778A-48CC-B5BF-B39ECEFCAC8E}"/>
            </a:ext>
          </a:extLst>
        </xdr:cNvPr>
        <xdr:cNvSpPr txBox="1"/>
      </xdr:nvSpPr>
      <xdr:spPr>
        <a:xfrm>
          <a:off x="6070677" y="9499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DCAAB445-A322-47A9-BE0A-9F8E253890A8}"/>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7D249C00-9156-4D5A-98BB-D5143B2BF418}"/>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460EA6BA-932F-4914-BBB0-770456140F5C}"/>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1E077B3A-D261-4CC7-BED0-14D25DCD2A69}"/>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943323DF-C755-4157-80A9-E8589D4FDCE8}"/>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4A64BA5D-5856-4102-814D-2C58B0AEC315}"/>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606391D0-2890-42CC-A1A8-A95818E663A7}"/>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1DC0CAD0-8CA8-458D-AA04-81ED39B465DF}"/>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1805A0DE-7479-4B03-8567-AF6E82189196}"/>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DABA408E-2B95-47AC-B6D2-89B218262C1A}"/>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0411FE97-5EAD-4EBF-9C81-6AD023E6EC77}"/>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0" name="直線コネクタ 269">
          <a:extLst>
            <a:ext uri="{FF2B5EF4-FFF2-40B4-BE49-F238E27FC236}">
              <a16:creationId xmlns:a16="http://schemas.microsoft.com/office/drawing/2014/main" id="{3693C45B-9E53-48AE-94F9-B87CC3498E43}"/>
            </a:ext>
          </a:extLst>
        </xdr:cNvPr>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1" name="テキスト ボックス 270">
          <a:extLst>
            <a:ext uri="{FF2B5EF4-FFF2-40B4-BE49-F238E27FC236}">
              <a16:creationId xmlns:a16="http://schemas.microsoft.com/office/drawing/2014/main" id="{5D1F2CDA-5B97-4FB0-AE62-18010F8E9A0E}"/>
            </a:ext>
          </a:extLst>
        </xdr:cNvPr>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2" name="直線コネクタ 271">
          <a:extLst>
            <a:ext uri="{FF2B5EF4-FFF2-40B4-BE49-F238E27FC236}">
              <a16:creationId xmlns:a16="http://schemas.microsoft.com/office/drawing/2014/main" id="{7DEB96FA-2B72-41E2-A2EA-EFB051AB883A}"/>
            </a:ext>
          </a:extLst>
        </xdr:cNvPr>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3" name="テキスト ボックス 272">
          <a:extLst>
            <a:ext uri="{FF2B5EF4-FFF2-40B4-BE49-F238E27FC236}">
              <a16:creationId xmlns:a16="http://schemas.microsoft.com/office/drawing/2014/main" id="{41E95521-BEA7-45CE-85B9-BC1F76085C07}"/>
            </a:ext>
          </a:extLst>
        </xdr:cNvPr>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4" name="直線コネクタ 273">
          <a:extLst>
            <a:ext uri="{FF2B5EF4-FFF2-40B4-BE49-F238E27FC236}">
              <a16:creationId xmlns:a16="http://schemas.microsoft.com/office/drawing/2014/main" id="{A4953D17-A772-4AF8-B0F9-A958046CDC27}"/>
            </a:ext>
          </a:extLst>
        </xdr:cNvPr>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5" name="テキスト ボックス 274">
          <a:extLst>
            <a:ext uri="{FF2B5EF4-FFF2-40B4-BE49-F238E27FC236}">
              <a16:creationId xmlns:a16="http://schemas.microsoft.com/office/drawing/2014/main" id="{6A978E55-3F82-4CA3-80AD-1EAB2F5E4318}"/>
            </a:ext>
          </a:extLst>
        </xdr:cNvPr>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6" name="直線コネクタ 275">
          <a:extLst>
            <a:ext uri="{FF2B5EF4-FFF2-40B4-BE49-F238E27FC236}">
              <a16:creationId xmlns:a16="http://schemas.microsoft.com/office/drawing/2014/main" id="{A7F1E404-57BE-4DE3-811F-05C8472B07D5}"/>
            </a:ext>
          </a:extLst>
        </xdr:cNvPr>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7" name="テキスト ボックス 276">
          <a:extLst>
            <a:ext uri="{FF2B5EF4-FFF2-40B4-BE49-F238E27FC236}">
              <a16:creationId xmlns:a16="http://schemas.microsoft.com/office/drawing/2014/main" id="{F1090CEF-CB3F-407E-B898-F367CB02FC32}"/>
            </a:ext>
          </a:extLst>
        </xdr:cNvPr>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8" name="直線コネクタ 277">
          <a:extLst>
            <a:ext uri="{FF2B5EF4-FFF2-40B4-BE49-F238E27FC236}">
              <a16:creationId xmlns:a16="http://schemas.microsoft.com/office/drawing/2014/main" id="{6CEADC2F-3B1C-477D-B653-24C2F40681A2}"/>
            </a:ext>
          </a:extLst>
        </xdr:cNvPr>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9" name="テキスト ボックス 278">
          <a:extLst>
            <a:ext uri="{FF2B5EF4-FFF2-40B4-BE49-F238E27FC236}">
              <a16:creationId xmlns:a16="http://schemas.microsoft.com/office/drawing/2014/main" id="{8E8415BC-A8DE-4F81-82E6-3B5A551CB51E}"/>
            </a:ext>
          </a:extLst>
        </xdr:cNvPr>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0" name="直線コネクタ 279">
          <a:extLst>
            <a:ext uri="{FF2B5EF4-FFF2-40B4-BE49-F238E27FC236}">
              <a16:creationId xmlns:a16="http://schemas.microsoft.com/office/drawing/2014/main" id="{B0C79A5E-71ED-415D-9DDA-6FFF4EE2257C}"/>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1" name="テキスト ボックス 280">
          <a:extLst>
            <a:ext uri="{FF2B5EF4-FFF2-40B4-BE49-F238E27FC236}">
              <a16:creationId xmlns:a16="http://schemas.microsoft.com/office/drawing/2014/main" id="{A113AFF4-770B-4255-A9D2-87E76345507E}"/>
            </a:ext>
          </a:extLst>
        </xdr:cNvPr>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2" name="【福祉施設】&#10;有形固定資産減価償却率グラフ枠">
          <a:extLst>
            <a:ext uri="{FF2B5EF4-FFF2-40B4-BE49-F238E27FC236}">
              <a16:creationId xmlns:a16="http://schemas.microsoft.com/office/drawing/2014/main" id="{57F83E19-818F-4E37-8417-23DF99EF9B1D}"/>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55245</xdr:rowOff>
    </xdr:from>
    <xdr:to>
      <xdr:col>24</xdr:col>
      <xdr:colOff>62865</xdr:colOff>
      <xdr:row>86</xdr:row>
      <xdr:rowOff>114300</xdr:rowOff>
    </xdr:to>
    <xdr:cxnSp macro="">
      <xdr:nvCxnSpPr>
        <xdr:cNvPr id="283" name="直線コネクタ 282">
          <a:extLst>
            <a:ext uri="{FF2B5EF4-FFF2-40B4-BE49-F238E27FC236}">
              <a16:creationId xmlns:a16="http://schemas.microsoft.com/office/drawing/2014/main" id="{BF638153-34A4-47CD-89C7-2A00AFF118CA}"/>
            </a:ext>
          </a:extLst>
        </xdr:cNvPr>
        <xdr:cNvCxnSpPr/>
      </xdr:nvCxnSpPr>
      <xdr:spPr>
        <a:xfrm flipV="1">
          <a:off x="4177665" y="13104495"/>
          <a:ext cx="0" cy="1214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4" name="【福祉施設】&#10;有形固定資産減価償却率最小値テキスト">
          <a:extLst>
            <a:ext uri="{FF2B5EF4-FFF2-40B4-BE49-F238E27FC236}">
              <a16:creationId xmlns:a16="http://schemas.microsoft.com/office/drawing/2014/main" id="{5DC54B91-C83C-4556-A0F5-488EF510D53E}"/>
            </a:ext>
          </a:extLst>
        </xdr:cNvPr>
        <xdr:cNvSpPr txBox="1"/>
      </xdr:nvSpPr>
      <xdr:spPr>
        <a:xfrm>
          <a:off x="421640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5" name="直線コネクタ 284">
          <a:extLst>
            <a:ext uri="{FF2B5EF4-FFF2-40B4-BE49-F238E27FC236}">
              <a16:creationId xmlns:a16="http://schemas.microsoft.com/office/drawing/2014/main" id="{0820BD47-F542-46C7-9019-41A8F2B7D005}"/>
            </a:ext>
          </a:extLst>
        </xdr:cNvPr>
        <xdr:cNvCxnSpPr/>
      </xdr:nvCxnSpPr>
      <xdr:spPr>
        <a:xfrm>
          <a:off x="41084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1922</xdr:rowOff>
    </xdr:from>
    <xdr:ext cx="405111" cy="259045"/>
    <xdr:sp macro="" textlink="">
      <xdr:nvSpPr>
        <xdr:cNvPr id="286" name="【福祉施設】&#10;有形固定資産減価償却率最大値テキスト">
          <a:extLst>
            <a:ext uri="{FF2B5EF4-FFF2-40B4-BE49-F238E27FC236}">
              <a16:creationId xmlns:a16="http://schemas.microsoft.com/office/drawing/2014/main" id="{4D62CB34-065A-46BD-BC18-106D0242CB82}"/>
            </a:ext>
          </a:extLst>
        </xdr:cNvPr>
        <xdr:cNvSpPr txBox="1"/>
      </xdr:nvSpPr>
      <xdr:spPr>
        <a:xfrm>
          <a:off x="4216400" y="1288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55245</xdr:rowOff>
    </xdr:from>
    <xdr:to>
      <xdr:col>24</xdr:col>
      <xdr:colOff>152400</xdr:colOff>
      <xdr:row>79</xdr:row>
      <xdr:rowOff>55245</xdr:rowOff>
    </xdr:to>
    <xdr:cxnSp macro="">
      <xdr:nvCxnSpPr>
        <xdr:cNvPr id="287" name="直線コネクタ 286">
          <a:extLst>
            <a:ext uri="{FF2B5EF4-FFF2-40B4-BE49-F238E27FC236}">
              <a16:creationId xmlns:a16="http://schemas.microsoft.com/office/drawing/2014/main" id="{2DFCA56B-330C-48DB-8C5F-34C7E0D0CD9C}"/>
            </a:ext>
          </a:extLst>
        </xdr:cNvPr>
        <xdr:cNvCxnSpPr/>
      </xdr:nvCxnSpPr>
      <xdr:spPr>
        <a:xfrm>
          <a:off x="4108450" y="131044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30497</xdr:rowOff>
    </xdr:from>
    <xdr:ext cx="405111" cy="259045"/>
    <xdr:sp macro="" textlink="">
      <xdr:nvSpPr>
        <xdr:cNvPr id="288" name="【福祉施設】&#10;有形固定資産減価償却率平均値テキスト">
          <a:extLst>
            <a:ext uri="{FF2B5EF4-FFF2-40B4-BE49-F238E27FC236}">
              <a16:creationId xmlns:a16="http://schemas.microsoft.com/office/drawing/2014/main" id="{5DD04D0A-E6A6-4EF8-BFB5-3BA194E1957F}"/>
            </a:ext>
          </a:extLst>
        </xdr:cNvPr>
        <xdr:cNvSpPr txBox="1"/>
      </xdr:nvSpPr>
      <xdr:spPr>
        <a:xfrm>
          <a:off x="4216400" y="13575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52070</xdr:rowOff>
    </xdr:from>
    <xdr:to>
      <xdr:col>24</xdr:col>
      <xdr:colOff>114300</xdr:colOff>
      <xdr:row>82</xdr:row>
      <xdr:rowOff>153670</xdr:rowOff>
    </xdr:to>
    <xdr:sp macro="" textlink="">
      <xdr:nvSpPr>
        <xdr:cNvPr id="289" name="フローチャート: 判断 288">
          <a:extLst>
            <a:ext uri="{FF2B5EF4-FFF2-40B4-BE49-F238E27FC236}">
              <a16:creationId xmlns:a16="http://schemas.microsoft.com/office/drawing/2014/main" id="{E68E161D-A17B-4837-B20B-4BEAAF30EF1F}"/>
            </a:ext>
          </a:extLst>
        </xdr:cNvPr>
        <xdr:cNvSpPr/>
      </xdr:nvSpPr>
      <xdr:spPr>
        <a:xfrm>
          <a:off x="4127500" y="13596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25400</xdr:rowOff>
    </xdr:from>
    <xdr:to>
      <xdr:col>20</xdr:col>
      <xdr:colOff>38100</xdr:colOff>
      <xdr:row>82</xdr:row>
      <xdr:rowOff>127000</xdr:rowOff>
    </xdr:to>
    <xdr:sp macro="" textlink="">
      <xdr:nvSpPr>
        <xdr:cNvPr id="290" name="フローチャート: 判断 289">
          <a:extLst>
            <a:ext uri="{FF2B5EF4-FFF2-40B4-BE49-F238E27FC236}">
              <a16:creationId xmlns:a16="http://schemas.microsoft.com/office/drawing/2014/main" id="{C5ABD15B-F84C-4550-B372-E480FC3D7227}"/>
            </a:ext>
          </a:extLst>
        </xdr:cNvPr>
        <xdr:cNvSpPr/>
      </xdr:nvSpPr>
      <xdr:spPr>
        <a:xfrm>
          <a:off x="3384550" y="135699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160655</xdr:rowOff>
    </xdr:from>
    <xdr:to>
      <xdr:col>15</xdr:col>
      <xdr:colOff>101600</xdr:colOff>
      <xdr:row>82</xdr:row>
      <xdr:rowOff>90805</xdr:rowOff>
    </xdr:to>
    <xdr:sp macro="" textlink="">
      <xdr:nvSpPr>
        <xdr:cNvPr id="291" name="フローチャート: 判断 290">
          <a:extLst>
            <a:ext uri="{FF2B5EF4-FFF2-40B4-BE49-F238E27FC236}">
              <a16:creationId xmlns:a16="http://schemas.microsoft.com/office/drawing/2014/main" id="{7E403F45-6FBF-4BBD-A24D-1B410D1D318C}"/>
            </a:ext>
          </a:extLst>
        </xdr:cNvPr>
        <xdr:cNvSpPr/>
      </xdr:nvSpPr>
      <xdr:spPr>
        <a:xfrm>
          <a:off x="2571750" y="135401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95886</xdr:rowOff>
    </xdr:from>
    <xdr:to>
      <xdr:col>10</xdr:col>
      <xdr:colOff>165100</xdr:colOff>
      <xdr:row>82</xdr:row>
      <xdr:rowOff>26036</xdr:rowOff>
    </xdr:to>
    <xdr:sp macro="" textlink="">
      <xdr:nvSpPr>
        <xdr:cNvPr id="292" name="フローチャート: 判断 291">
          <a:extLst>
            <a:ext uri="{FF2B5EF4-FFF2-40B4-BE49-F238E27FC236}">
              <a16:creationId xmlns:a16="http://schemas.microsoft.com/office/drawing/2014/main" id="{A6EE558A-E994-49FB-B0B5-7E0913152510}"/>
            </a:ext>
          </a:extLst>
        </xdr:cNvPr>
        <xdr:cNvSpPr/>
      </xdr:nvSpPr>
      <xdr:spPr>
        <a:xfrm>
          <a:off x="1778000" y="1347533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137795</xdr:rowOff>
    </xdr:from>
    <xdr:to>
      <xdr:col>6</xdr:col>
      <xdr:colOff>38100</xdr:colOff>
      <xdr:row>82</xdr:row>
      <xdr:rowOff>67945</xdr:rowOff>
    </xdr:to>
    <xdr:sp macro="" textlink="">
      <xdr:nvSpPr>
        <xdr:cNvPr id="293" name="フローチャート: 判断 292">
          <a:extLst>
            <a:ext uri="{FF2B5EF4-FFF2-40B4-BE49-F238E27FC236}">
              <a16:creationId xmlns:a16="http://schemas.microsoft.com/office/drawing/2014/main" id="{7307BBAF-A371-4F1B-81E4-37E2159F0B1D}"/>
            </a:ext>
          </a:extLst>
        </xdr:cNvPr>
        <xdr:cNvSpPr/>
      </xdr:nvSpPr>
      <xdr:spPr>
        <a:xfrm>
          <a:off x="984250" y="1351724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1379ED90-8C01-4A08-B07A-12D73E66D6ED}"/>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674DEBA9-A0B0-4466-B2E8-79892A276AEA}"/>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F2371A38-CB43-40A0-BF83-33D0C12C0C66}"/>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2651F630-4C5D-4E87-9B09-852F10DBD6BC}"/>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D2158C9C-0438-484E-9C1B-290E25CA1B4E}"/>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27305</xdr:rowOff>
    </xdr:from>
    <xdr:to>
      <xdr:col>24</xdr:col>
      <xdr:colOff>114300</xdr:colOff>
      <xdr:row>79</xdr:row>
      <xdr:rowOff>128905</xdr:rowOff>
    </xdr:to>
    <xdr:sp macro="" textlink="">
      <xdr:nvSpPr>
        <xdr:cNvPr id="299" name="楕円 298">
          <a:extLst>
            <a:ext uri="{FF2B5EF4-FFF2-40B4-BE49-F238E27FC236}">
              <a16:creationId xmlns:a16="http://schemas.microsoft.com/office/drawing/2014/main" id="{B7F660E4-8659-4523-BD72-C79E70BB83BF}"/>
            </a:ext>
          </a:extLst>
        </xdr:cNvPr>
        <xdr:cNvSpPr/>
      </xdr:nvSpPr>
      <xdr:spPr>
        <a:xfrm>
          <a:off x="4127500" y="13076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128922</xdr:rowOff>
    </xdr:from>
    <xdr:ext cx="405111" cy="259045"/>
    <xdr:sp macro="" textlink="">
      <xdr:nvSpPr>
        <xdr:cNvPr id="300" name="【福祉施設】&#10;有形固定資産減価償却率該当値テキスト">
          <a:extLst>
            <a:ext uri="{FF2B5EF4-FFF2-40B4-BE49-F238E27FC236}">
              <a16:creationId xmlns:a16="http://schemas.microsoft.com/office/drawing/2014/main" id="{1F354DB3-C2A3-4AC1-AAB6-A062E52ABC60}"/>
            </a:ext>
          </a:extLst>
        </xdr:cNvPr>
        <xdr:cNvSpPr txBox="1"/>
      </xdr:nvSpPr>
      <xdr:spPr>
        <a:xfrm>
          <a:off x="4216400" y="13013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128270</xdr:rowOff>
    </xdr:from>
    <xdr:to>
      <xdr:col>20</xdr:col>
      <xdr:colOff>38100</xdr:colOff>
      <xdr:row>79</xdr:row>
      <xdr:rowOff>58420</xdr:rowOff>
    </xdr:to>
    <xdr:sp macro="" textlink="">
      <xdr:nvSpPr>
        <xdr:cNvPr id="301" name="楕円 300">
          <a:extLst>
            <a:ext uri="{FF2B5EF4-FFF2-40B4-BE49-F238E27FC236}">
              <a16:creationId xmlns:a16="http://schemas.microsoft.com/office/drawing/2014/main" id="{BF250625-501E-4DAF-BEBA-D8D9FC213CDD}"/>
            </a:ext>
          </a:extLst>
        </xdr:cNvPr>
        <xdr:cNvSpPr/>
      </xdr:nvSpPr>
      <xdr:spPr>
        <a:xfrm>
          <a:off x="3384550" y="130124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7620</xdr:rowOff>
    </xdr:from>
    <xdr:to>
      <xdr:col>24</xdr:col>
      <xdr:colOff>63500</xdr:colOff>
      <xdr:row>79</xdr:row>
      <xdr:rowOff>78105</xdr:rowOff>
    </xdr:to>
    <xdr:cxnSp macro="">
      <xdr:nvCxnSpPr>
        <xdr:cNvPr id="302" name="直線コネクタ 301">
          <a:extLst>
            <a:ext uri="{FF2B5EF4-FFF2-40B4-BE49-F238E27FC236}">
              <a16:creationId xmlns:a16="http://schemas.microsoft.com/office/drawing/2014/main" id="{32B0A479-C495-4964-A035-566AAA5A6492}"/>
            </a:ext>
          </a:extLst>
        </xdr:cNvPr>
        <xdr:cNvCxnSpPr/>
      </xdr:nvCxnSpPr>
      <xdr:spPr>
        <a:xfrm>
          <a:off x="3429000" y="13056870"/>
          <a:ext cx="7493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57786</xdr:rowOff>
    </xdr:from>
    <xdr:to>
      <xdr:col>15</xdr:col>
      <xdr:colOff>101600</xdr:colOff>
      <xdr:row>78</xdr:row>
      <xdr:rowOff>159386</xdr:rowOff>
    </xdr:to>
    <xdr:sp macro="" textlink="">
      <xdr:nvSpPr>
        <xdr:cNvPr id="303" name="楕円 302">
          <a:extLst>
            <a:ext uri="{FF2B5EF4-FFF2-40B4-BE49-F238E27FC236}">
              <a16:creationId xmlns:a16="http://schemas.microsoft.com/office/drawing/2014/main" id="{FE96C912-0CFA-4685-BAB7-FB2A5EE1734D}"/>
            </a:ext>
          </a:extLst>
        </xdr:cNvPr>
        <xdr:cNvSpPr/>
      </xdr:nvSpPr>
      <xdr:spPr>
        <a:xfrm>
          <a:off x="2571750" y="1294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108586</xdr:rowOff>
    </xdr:from>
    <xdr:to>
      <xdr:col>19</xdr:col>
      <xdr:colOff>177800</xdr:colOff>
      <xdr:row>79</xdr:row>
      <xdr:rowOff>7620</xdr:rowOff>
    </xdr:to>
    <xdr:cxnSp macro="">
      <xdr:nvCxnSpPr>
        <xdr:cNvPr id="304" name="直線コネクタ 303">
          <a:extLst>
            <a:ext uri="{FF2B5EF4-FFF2-40B4-BE49-F238E27FC236}">
              <a16:creationId xmlns:a16="http://schemas.microsoft.com/office/drawing/2014/main" id="{0AE00807-ADD5-463C-86F4-33E2302072F5}"/>
            </a:ext>
          </a:extLst>
        </xdr:cNvPr>
        <xdr:cNvCxnSpPr/>
      </xdr:nvCxnSpPr>
      <xdr:spPr>
        <a:xfrm>
          <a:off x="2622550" y="12992736"/>
          <a:ext cx="806450" cy="64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158750</xdr:rowOff>
    </xdr:from>
    <xdr:to>
      <xdr:col>10</xdr:col>
      <xdr:colOff>165100</xdr:colOff>
      <xdr:row>78</xdr:row>
      <xdr:rowOff>88900</xdr:rowOff>
    </xdr:to>
    <xdr:sp macro="" textlink="">
      <xdr:nvSpPr>
        <xdr:cNvPr id="305" name="楕円 304">
          <a:extLst>
            <a:ext uri="{FF2B5EF4-FFF2-40B4-BE49-F238E27FC236}">
              <a16:creationId xmlns:a16="http://schemas.microsoft.com/office/drawing/2014/main" id="{6D18498F-77C9-4530-8B26-BEC9DC40DB07}"/>
            </a:ext>
          </a:extLst>
        </xdr:cNvPr>
        <xdr:cNvSpPr/>
      </xdr:nvSpPr>
      <xdr:spPr>
        <a:xfrm>
          <a:off x="1778000" y="128778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38100</xdr:rowOff>
    </xdr:from>
    <xdr:to>
      <xdr:col>15</xdr:col>
      <xdr:colOff>50800</xdr:colOff>
      <xdr:row>78</xdr:row>
      <xdr:rowOff>108586</xdr:rowOff>
    </xdr:to>
    <xdr:cxnSp macro="">
      <xdr:nvCxnSpPr>
        <xdr:cNvPr id="306" name="直線コネクタ 305">
          <a:extLst>
            <a:ext uri="{FF2B5EF4-FFF2-40B4-BE49-F238E27FC236}">
              <a16:creationId xmlns:a16="http://schemas.microsoft.com/office/drawing/2014/main" id="{911F9A5B-0B22-49AB-9A26-B95E001F2B60}"/>
            </a:ext>
          </a:extLst>
        </xdr:cNvPr>
        <xdr:cNvCxnSpPr/>
      </xdr:nvCxnSpPr>
      <xdr:spPr>
        <a:xfrm>
          <a:off x="1828800" y="12922250"/>
          <a:ext cx="793750" cy="70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86361</xdr:rowOff>
    </xdr:from>
    <xdr:to>
      <xdr:col>6</xdr:col>
      <xdr:colOff>38100</xdr:colOff>
      <xdr:row>78</xdr:row>
      <xdr:rowOff>16511</xdr:rowOff>
    </xdr:to>
    <xdr:sp macro="" textlink="">
      <xdr:nvSpPr>
        <xdr:cNvPr id="307" name="楕円 306">
          <a:extLst>
            <a:ext uri="{FF2B5EF4-FFF2-40B4-BE49-F238E27FC236}">
              <a16:creationId xmlns:a16="http://schemas.microsoft.com/office/drawing/2014/main" id="{E75C8C24-88B6-4ABE-AFFD-934DF6457E01}"/>
            </a:ext>
          </a:extLst>
        </xdr:cNvPr>
        <xdr:cNvSpPr/>
      </xdr:nvSpPr>
      <xdr:spPr>
        <a:xfrm>
          <a:off x="984250" y="1280541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137161</xdr:rowOff>
    </xdr:from>
    <xdr:to>
      <xdr:col>10</xdr:col>
      <xdr:colOff>114300</xdr:colOff>
      <xdr:row>78</xdr:row>
      <xdr:rowOff>38100</xdr:rowOff>
    </xdr:to>
    <xdr:cxnSp macro="">
      <xdr:nvCxnSpPr>
        <xdr:cNvPr id="308" name="直線コネクタ 307">
          <a:extLst>
            <a:ext uri="{FF2B5EF4-FFF2-40B4-BE49-F238E27FC236}">
              <a16:creationId xmlns:a16="http://schemas.microsoft.com/office/drawing/2014/main" id="{9FBB91DB-2A64-4B5C-93DB-1C4FA8541847}"/>
            </a:ext>
          </a:extLst>
        </xdr:cNvPr>
        <xdr:cNvCxnSpPr/>
      </xdr:nvCxnSpPr>
      <xdr:spPr>
        <a:xfrm>
          <a:off x="1028700" y="12856211"/>
          <a:ext cx="800100" cy="66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118127</xdr:rowOff>
    </xdr:from>
    <xdr:ext cx="405111" cy="259045"/>
    <xdr:sp macro="" textlink="">
      <xdr:nvSpPr>
        <xdr:cNvPr id="309" name="n_1aveValue【福祉施設】&#10;有形固定資産減価償却率">
          <a:extLst>
            <a:ext uri="{FF2B5EF4-FFF2-40B4-BE49-F238E27FC236}">
              <a16:creationId xmlns:a16="http://schemas.microsoft.com/office/drawing/2014/main" id="{AC63277A-9799-4CDD-B6A7-24E8D0F0E5E5}"/>
            </a:ext>
          </a:extLst>
        </xdr:cNvPr>
        <xdr:cNvSpPr txBox="1"/>
      </xdr:nvSpPr>
      <xdr:spPr>
        <a:xfrm>
          <a:off x="3239144" y="13662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81932</xdr:rowOff>
    </xdr:from>
    <xdr:ext cx="405111" cy="259045"/>
    <xdr:sp macro="" textlink="">
      <xdr:nvSpPr>
        <xdr:cNvPr id="310" name="n_2aveValue【福祉施設】&#10;有形固定資産減価償却率">
          <a:extLst>
            <a:ext uri="{FF2B5EF4-FFF2-40B4-BE49-F238E27FC236}">
              <a16:creationId xmlns:a16="http://schemas.microsoft.com/office/drawing/2014/main" id="{144BB64B-DBD0-490A-ACB8-364DA1018AA7}"/>
            </a:ext>
          </a:extLst>
        </xdr:cNvPr>
        <xdr:cNvSpPr txBox="1"/>
      </xdr:nvSpPr>
      <xdr:spPr>
        <a:xfrm>
          <a:off x="2439044" y="13626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17163</xdr:rowOff>
    </xdr:from>
    <xdr:ext cx="405111" cy="259045"/>
    <xdr:sp macro="" textlink="">
      <xdr:nvSpPr>
        <xdr:cNvPr id="311" name="n_3aveValue【福祉施設】&#10;有形固定資産減価償却率">
          <a:extLst>
            <a:ext uri="{FF2B5EF4-FFF2-40B4-BE49-F238E27FC236}">
              <a16:creationId xmlns:a16="http://schemas.microsoft.com/office/drawing/2014/main" id="{1E10F0A9-388D-4086-BE6F-8613F486908F}"/>
            </a:ext>
          </a:extLst>
        </xdr:cNvPr>
        <xdr:cNvSpPr txBox="1"/>
      </xdr:nvSpPr>
      <xdr:spPr>
        <a:xfrm>
          <a:off x="1645294" y="13561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59072</xdr:rowOff>
    </xdr:from>
    <xdr:ext cx="405111" cy="259045"/>
    <xdr:sp macro="" textlink="">
      <xdr:nvSpPr>
        <xdr:cNvPr id="312" name="n_4aveValue【福祉施設】&#10;有形固定資産減価償却率">
          <a:extLst>
            <a:ext uri="{FF2B5EF4-FFF2-40B4-BE49-F238E27FC236}">
              <a16:creationId xmlns:a16="http://schemas.microsoft.com/office/drawing/2014/main" id="{91726295-7184-4B6E-AD7A-B94B5D08D642}"/>
            </a:ext>
          </a:extLst>
        </xdr:cNvPr>
        <xdr:cNvSpPr txBox="1"/>
      </xdr:nvSpPr>
      <xdr:spPr>
        <a:xfrm>
          <a:off x="851544" y="13603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74947</xdr:rowOff>
    </xdr:from>
    <xdr:ext cx="405111" cy="259045"/>
    <xdr:sp macro="" textlink="">
      <xdr:nvSpPr>
        <xdr:cNvPr id="313" name="n_1mainValue【福祉施設】&#10;有形固定資産減価償却率">
          <a:extLst>
            <a:ext uri="{FF2B5EF4-FFF2-40B4-BE49-F238E27FC236}">
              <a16:creationId xmlns:a16="http://schemas.microsoft.com/office/drawing/2014/main" id="{D393F5A5-C97B-4904-9E8D-F47C639BEBF6}"/>
            </a:ext>
          </a:extLst>
        </xdr:cNvPr>
        <xdr:cNvSpPr txBox="1"/>
      </xdr:nvSpPr>
      <xdr:spPr>
        <a:xfrm>
          <a:off x="3239144" y="12793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4463</xdr:rowOff>
    </xdr:from>
    <xdr:ext cx="405111" cy="259045"/>
    <xdr:sp macro="" textlink="">
      <xdr:nvSpPr>
        <xdr:cNvPr id="314" name="n_2mainValue【福祉施設】&#10;有形固定資産減価償却率">
          <a:extLst>
            <a:ext uri="{FF2B5EF4-FFF2-40B4-BE49-F238E27FC236}">
              <a16:creationId xmlns:a16="http://schemas.microsoft.com/office/drawing/2014/main" id="{BBDAF056-DE36-4AA2-B4A1-83FD0D4785A5}"/>
            </a:ext>
          </a:extLst>
        </xdr:cNvPr>
        <xdr:cNvSpPr txBox="1"/>
      </xdr:nvSpPr>
      <xdr:spPr>
        <a:xfrm>
          <a:off x="2439044" y="12723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105427</xdr:rowOff>
    </xdr:from>
    <xdr:ext cx="405111" cy="259045"/>
    <xdr:sp macro="" textlink="">
      <xdr:nvSpPr>
        <xdr:cNvPr id="315" name="n_3mainValue【福祉施設】&#10;有形固定資産減価償却率">
          <a:extLst>
            <a:ext uri="{FF2B5EF4-FFF2-40B4-BE49-F238E27FC236}">
              <a16:creationId xmlns:a16="http://schemas.microsoft.com/office/drawing/2014/main" id="{4D50E959-B572-48F2-BC18-35F096E7027A}"/>
            </a:ext>
          </a:extLst>
        </xdr:cNvPr>
        <xdr:cNvSpPr txBox="1"/>
      </xdr:nvSpPr>
      <xdr:spPr>
        <a:xfrm>
          <a:off x="1645294" y="1265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33038</xdr:rowOff>
    </xdr:from>
    <xdr:ext cx="405111" cy="259045"/>
    <xdr:sp macro="" textlink="">
      <xdr:nvSpPr>
        <xdr:cNvPr id="316" name="n_4mainValue【福祉施設】&#10;有形固定資産減価償却率">
          <a:extLst>
            <a:ext uri="{FF2B5EF4-FFF2-40B4-BE49-F238E27FC236}">
              <a16:creationId xmlns:a16="http://schemas.microsoft.com/office/drawing/2014/main" id="{6308B026-6C3D-46D9-9501-584ED577B76C}"/>
            </a:ext>
          </a:extLst>
        </xdr:cNvPr>
        <xdr:cNvSpPr txBox="1"/>
      </xdr:nvSpPr>
      <xdr:spPr>
        <a:xfrm>
          <a:off x="851544" y="12586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7" name="正方形/長方形 316">
          <a:extLst>
            <a:ext uri="{FF2B5EF4-FFF2-40B4-BE49-F238E27FC236}">
              <a16:creationId xmlns:a16="http://schemas.microsoft.com/office/drawing/2014/main" id="{BD1A1930-CF06-44BA-96C7-7964047D59BE}"/>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8" name="正方形/長方形 317">
          <a:extLst>
            <a:ext uri="{FF2B5EF4-FFF2-40B4-BE49-F238E27FC236}">
              <a16:creationId xmlns:a16="http://schemas.microsoft.com/office/drawing/2014/main" id="{DBFCF949-24F5-4909-9E4E-22119C9AE1FB}"/>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9" name="正方形/長方形 318">
          <a:extLst>
            <a:ext uri="{FF2B5EF4-FFF2-40B4-BE49-F238E27FC236}">
              <a16:creationId xmlns:a16="http://schemas.microsoft.com/office/drawing/2014/main" id="{A2693BDB-619F-4C9C-97A3-27185444A2B8}"/>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0" name="正方形/長方形 319">
          <a:extLst>
            <a:ext uri="{FF2B5EF4-FFF2-40B4-BE49-F238E27FC236}">
              <a16:creationId xmlns:a16="http://schemas.microsoft.com/office/drawing/2014/main" id="{7C41F3EE-375B-4576-8782-47980296C218}"/>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1" name="正方形/長方形 320">
          <a:extLst>
            <a:ext uri="{FF2B5EF4-FFF2-40B4-BE49-F238E27FC236}">
              <a16:creationId xmlns:a16="http://schemas.microsoft.com/office/drawing/2014/main" id="{32D9621C-4EF8-420D-98FA-999CF61E4AAA}"/>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2" name="正方形/長方形 321">
          <a:extLst>
            <a:ext uri="{FF2B5EF4-FFF2-40B4-BE49-F238E27FC236}">
              <a16:creationId xmlns:a16="http://schemas.microsoft.com/office/drawing/2014/main" id="{E6A1E50F-1625-45D0-8863-C196A2F36F69}"/>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3" name="正方形/長方形 322">
          <a:extLst>
            <a:ext uri="{FF2B5EF4-FFF2-40B4-BE49-F238E27FC236}">
              <a16:creationId xmlns:a16="http://schemas.microsoft.com/office/drawing/2014/main" id="{37BA925E-E39D-4F20-80AF-1EAA403E5674}"/>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4" name="正方形/長方形 323">
          <a:extLst>
            <a:ext uri="{FF2B5EF4-FFF2-40B4-BE49-F238E27FC236}">
              <a16:creationId xmlns:a16="http://schemas.microsoft.com/office/drawing/2014/main" id="{8C00F4B5-DAC0-4C91-B511-D20F25AF7CAA}"/>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5" name="テキスト ボックス 324">
          <a:extLst>
            <a:ext uri="{FF2B5EF4-FFF2-40B4-BE49-F238E27FC236}">
              <a16:creationId xmlns:a16="http://schemas.microsoft.com/office/drawing/2014/main" id="{B6301E7D-9AEE-4D60-B81E-BED4AB004708}"/>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6" name="直線コネクタ 325">
          <a:extLst>
            <a:ext uri="{FF2B5EF4-FFF2-40B4-BE49-F238E27FC236}">
              <a16:creationId xmlns:a16="http://schemas.microsoft.com/office/drawing/2014/main" id="{4E303B20-A90C-47BC-B83A-3023C401B454}"/>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27" name="直線コネクタ 326">
          <a:extLst>
            <a:ext uri="{FF2B5EF4-FFF2-40B4-BE49-F238E27FC236}">
              <a16:creationId xmlns:a16="http://schemas.microsoft.com/office/drawing/2014/main" id="{3F67BD78-F57A-430E-BC17-B14116BE5236}"/>
            </a:ext>
          </a:extLst>
        </xdr:cNvPr>
        <xdr:cNvCxnSpPr/>
      </xdr:nvCxnSpPr>
      <xdr:spPr>
        <a:xfrm>
          <a:off x="5956300" y="14135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28" name="テキスト ボックス 327">
          <a:extLst>
            <a:ext uri="{FF2B5EF4-FFF2-40B4-BE49-F238E27FC236}">
              <a16:creationId xmlns:a16="http://schemas.microsoft.com/office/drawing/2014/main" id="{819F4574-F11B-4BF4-BEC5-5003060933F6}"/>
            </a:ext>
          </a:extLst>
        </xdr:cNvPr>
        <xdr:cNvSpPr txBox="1"/>
      </xdr:nvSpPr>
      <xdr:spPr>
        <a:xfrm>
          <a:off x="5527221" y="13999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9" name="直線コネクタ 328">
          <a:extLst>
            <a:ext uri="{FF2B5EF4-FFF2-40B4-BE49-F238E27FC236}">
              <a16:creationId xmlns:a16="http://schemas.microsoft.com/office/drawing/2014/main" id="{E0E31AA3-4B7E-4475-A284-83C234CF3952}"/>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0" name="テキスト ボックス 329">
          <a:extLst>
            <a:ext uri="{FF2B5EF4-FFF2-40B4-BE49-F238E27FC236}">
              <a16:creationId xmlns:a16="http://schemas.microsoft.com/office/drawing/2014/main" id="{62227370-751D-4A96-A409-A400920F06DE}"/>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1" name="直線コネクタ 330">
          <a:extLst>
            <a:ext uri="{FF2B5EF4-FFF2-40B4-BE49-F238E27FC236}">
              <a16:creationId xmlns:a16="http://schemas.microsoft.com/office/drawing/2014/main" id="{A693A403-B8C8-4F97-9782-CCE9E60D2602}"/>
            </a:ext>
          </a:extLst>
        </xdr:cNvPr>
        <xdr:cNvCxnSpPr/>
      </xdr:nvCxnSpPr>
      <xdr:spPr>
        <a:xfrm>
          <a:off x="5956300" y="13036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2" name="テキスト ボックス 331">
          <a:extLst>
            <a:ext uri="{FF2B5EF4-FFF2-40B4-BE49-F238E27FC236}">
              <a16:creationId xmlns:a16="http://schemas.microsoft.com/office/drawing/2014/main" id="{E2412E6D-A55D-4DC8-8A8C-69B757AFCD53}"/>
            </a:ext>
          </a:extLst>
        </xdr:cNvPr>
        <xdr:cNvSpPr txBox="1"/>
      </xdr:nvSpPr>
      <xdr:spPr>
        <a:xfrm>
          <a:off x="5527221" y="1289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3" name="直線コネクタ 332">
          <a:extLst>
            <a:ext uri="{FF2B5EF4-FFF2-40B4-BE49-F238E27FC236}">
              <a16:creationId xmlns:a16="http://schemas.microsoft.com/office/drawing/2014/main" id="{FFF5C3B1-DE2C-406A-8264-D4B358A2553C}"/>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4" name="テキスト ボックス 333">
          <a:extLst>
            <a:ext uri="{FF2B5EF4-FFF2-40B4-BE49-F238E27FC236}">
              <a16:creationId xmlns:a16="http://schemas.microsoft.com/office/drawing/2014/main" id="{50F09085-9FB7-4298-8249-5FD2723EAD5B}"/>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5" name="【福祉施設】&#10;一人当たり面積グラフ枠">
          <a:extLst>
            <a:ext uri="{FF2B5EF4-FFF2-40B4-BE49-F238E27FC236}">
              <a16:creationId xmlns:a16="http://schemas.microsoft.com/office/drawing/2014/main" id="{5A9F1E3E-2822-4B4F-9B77-D41CD3CBF85D}"/>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168402</xdr:rowOff>
    </xdr:from>
    <xdr:to>
      <xdr:col>54</xdr:col>
      <xdr:colOff>189865</xdr:colOff>
      <xdr:row>85</xdr:row>
      <xdr:rowOff>75819</xdr:rowOff>
    </xdr:to>
    <xdr:cxnSp macro="">
      <xdr:nvCxnSpPr>
        <xdr:cNvPr id="336" name="直線コネクタ 335">
          <a:extLst>
            <a:ext uri="{FF2B5EF4-FFF2-40B4-BE49-F238E27FC236}">
              <a16:creationId xmlns:a16="http://schemas.microsoft.com/office/drawing/2014/main" id="{80790BDC-3DB8-42BB-9DEF-69EFD498570F}"/>
            </a:ext>
          </a:extLst>
        </xdr:cNvPr>
        <xdr:cNvCxnSpPr/>
      </xdr:nvCxnSpPr>
      <xdr:spPr>
        <a:xfrm flipV="1">
          <a:off x="9429115" y="12881102"/>
          <a:ext cx="0" cy="1234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macro="" textlink="">
      <xdr:nvSpPr>
        <xdr:cNvPr id="337" name="【福祉施設】&#10;一人当たり面積最小値テキスト">
          <a:extLst>
            <a:ext uri="{FF2B5EF4-FFF2-40B4-BE49-F238E27FC236}">
              <a16:creationId xmlns:a16="http://schemas.microsoft.com/office/drawing/2014/main" id="{0B2EB19D-DA2D-43EF-ABF8-2FCB680EC789}"/>
            </a:ext>
          </a:extLst>
        </xdr:cNvPr>
        <xdr:cNvSpPr txBox="1"/>
      </xdr:nvSpPr>
      <xdr:spPr>
        <a:xfrm>
          <a:off x="9467850" y="14119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338" name="直線コネクタ 337">
          <a:extLst>
            <a:ext uri="{FF2B5EF4-FFF2-40B4-BE49-F238E27FC236}">
              <a16:creationId xmlns:a16="http://schemas.microsoft.com/office/drawing/2014/main" id="{D236BA2C-1DEC-4ACB-BBED-EC3E807C0078}"/>
            </a:ext>
          </a:extLst>
        </xdr:cNvPr>
        <xdr:cNvCxnSpPr/>
      </xdr:nvCxnSpPr>
      <xdr:spPr>
        <a:xfrm>
          <a:off x="9359900" y="1411566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115079</xdr:rowOff>
    </xdr:from>
    <xdr:ext cx="469744" cy="259045"/>
    <xdr:sp macro="" textlink="">
      <xdr:nvSpPr>
        <xdr:cNvPr id="339" name="【福祉施設】&#10;一人当たり面積最大値テキスト">
          <a:extLst>
            <a:ext uri="{FF2B5EF4-FFF2-40B4-BE49-F238E27FC236}">
              <a16:creationId xmlns:a16="http://schemas.microsoft.com/office/drawing/2014/main" id="{5498EF7D-C850-4364-B6C7-4C87CEBDC265}"/>
            </a:ext>
          </a:extLst>
        </xdr:cNvPr>
        <xdr:cNvSpPr txBox="1"/>
      </xdr:nvSpPr>
      <xdr:spPr>
        <a:xfrm>
          <a:off x="9467850" y="12669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168402</xdr:rowOff>
    </xdr:from>
    <xdr:to>
      <xdr:col>55</xdr:col>
      <xdr:colOff>88900</xdr:colOff>
      <xdr:row>77</xdr:row>
      <xdr:rowOff>168402</xdr:rowOff>
    </xdr:to>
    <xdr:cxnSp macro="">
      <xdr:nvCxnSpPr>
        <xdr:cNvPr id="340" name="直線コネクタ 339">
          <a:extLst>
            <a:ext uri="{FF2B5EF4-FFF2-40B4-BE49-F238E27FC236}">
              <a16:creationId xmlns:a16="http://schemas.microsoft.com/office/drawing/2014/main" id="{1A5F0C56-39F6-45EF-88EB-1170FB3A4301}"/>
            </a:ext>
          </a:extLst>
        </xdr:cNvPr>
        <xdr:cNvCxnSpPr/>
      </xdr:nvCxnSpPr>
      <xdr:spPr>
        <a:xfrm>
          <a:off x="9359900" y="1288110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149750</xdr:rowOff>
    </xdr:from>
    <xdr:ext cx="469744" cy="259045"/>
    <xdr:sp macro="" textlink="">
      <xdr:nvSpPr>
        <xdr:cNvPr id="341" name="【福祉施設】&#10;一人当たり面積平均値テキスト">
          <a:extLst>
            <a:ext uri="{FF2B5EF4-FFF2-40B4-BE49-F238E27FC236}">
              <a16:creationId xmlns:a16="http://schemas.microsoft.com/office/drawing/2014/main" id="{ABBF86F6-EF27-4A4F-BFDD-C529EA3B20BF}"/>
            </a:ext>
          </a:extLst>
        </xdr:cNvPr>
        <xdr:cNvSpPr txBox="1"/>
      </xdr:nvSpPr>
      <xdr:spPr>
        <a:xfrm>
          <a:off x="9467850" y="138594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171323</xdr:rowOff>
    </xdr:from>
    <xdr:to>
      <xdr:col>55</xdr:col>
      <xdr:colOff>50800</xdr:colOff>
      <xdr:row>84</xdr:row>
      <xdr:rowOff>101473</xdr:rowOff>
    </xdr:to>
    <xdr:sp macro="" textlink="">
      <xdr:nvSpPr>
        <xdr:cNvPr id="342" name="フローチャート: 判断 341">
          <a:extLst>
            <a:ext uri="{FF2B5EF4-FFF2-40B4-BE49-F238E27FC236}">
              <a16:creationId xmlns:a16="http://schemas.microsoft.com/office/drawing/2014/main" id="{A97389E1-A0B2-4FCD-8927-1F40017E0EFE}"/>
            </a:ext>
          </a:extLst>
        </xdr:cNvPr>
        <xdr:cNvSpPr/>
      </xdr:nvSpPr>
      <xdr:spPr>
        <a:xfrm>
          <a:off x="9398000" y="1387462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145035</xdr:rowOff>
    </xdr:from>
    <xdr:to>
      <xdr:col>50</xdr:col>
      <xdr:colOff>165100</xdr:colOff>
      <xdr:row>84</xdr:row>
      <xdr:rowOff>75185</xdr:rowOff>
    </xdr:to>
    <xdr:sp macro="" textlink="">
      <xdr:nvSpPr>
        <xdr:cNvPr id="343" name="フローチャート: 判断 342">
          <a:extLst>
            <a:ext uri="{FF2B5EF4-FFF2-40B4-BE49-F238E27FC236}">
              <a16:creationId xmlns:a16="http://schemas.microsoft.com/office/drawing/2014/main" id="{37D923AB-8C15-4CFD-BEE5-CB2516A44A0D}"/>
            </a:ext>
          </a:extLst>
        </xdr:cNvPr>
        <xdr:cNvSpPr/>
      </xdr:nvSpPr>
      <xdr:spPr>
        <a:xfrm>
          <a:off x="8636000" y="138546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150749</xdr:rowOff>
    </xdr:from>
    <xdr:to>
      <xdr:col>46</xdr:col>
      <xdr:colOff>38100</xdr:colOff>
      <xdr:row>84</xdr:row>
      <xdr:rowOff>80899</xdr:rowOff>
    </xdr:to>
    <xdr:sp macro="" textlink="">
      <xdr:nvSpPr>
        <xdr:cNvPr id="344" name="フローチャート: 判断 343">
          <a:extLst>
            <a:ext uri="{FF2B5EF4-FFF2-40B4-BE49-F238E27FC236}">
              <a16:creationId xmlns:a16="http://schemas.microsoft.com/office/drawing/2014/main" id="{9CE877BF-A3E8-4D73-A9B1-49A20697581C}"/>
            </a:ext>
          </a:extLst>
        </xdr:cNvPr>
        <xdr:cNvSpPr/>
      </xdr:nvSpPr>
      <xdr:spPr>
        <a:xfrm>
          <a:off x="7842250" y="1386039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1015</xdr:rowOff>
    </xdr:from>
    <xdr:to>
      <xdr:col>41</xdr:col>
      <xdr:colOff>101600</xdr:colOff>
      <xdr:row>84</xdr:row>
      <xdr:rowOff>102615</xdr:rowOff>
    </xdr:to>
    <xdr:sp macro="" textlink="">
      <xdr:nvSpPr>
        <xdr:cNvPr id="345" name="フローチャート: 判断 344">
          <a:extLst>
            <a:ext uri="{FF2B5EF4-FFF2-40B4-BE49-F238E27FC236}">
              <a16:creationId xmlns:a16="http://schemas.microsoft.com/office/drawing/2014/main" id="{D9B8D8CD-3E40-46F4-AA84-D23FB77C4D72}"/>
            </a:ext>
          </a:extLst>
        </xdr:cNvPr>
        <xdr:cNvSpPr/>
      </xdr:nvSpPr>
      <xdr:spPr>
        <a:xfrm>
          <a:off x="7029450" y="13875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141605</xdr:rowOff>
    </xdr:from>
    <xdr:to>
      <xdr:col>36</xdr:col>
      <xdr:colOff>165100</xdr:colOff>
      <xdr:row>84</xdr:row>
      <xdr:rowOff>71755</xdr:rowOff>
    </xdr:to>
    <xdr:sp macro="" textlink="">
      <xdr:nvSpPr>
        <xdr:cNvPr id="346" name="フローチャート: 判断 345">
          <a:extLst>
            <a:ext uri="{FF2B5EF4-FFF2-40B4-BE49-F238E27FC236}">
              <a16:creationId xmlns:a16="http://schemas.microsoft.com/office/drawing/2014/main" id="{EDD1A242-44DC-4AE1-9F30-7B2B22686BAF}"/>
            </a:ext>
          </a:extLst>
        </xdr:cNvPr>
        <xdr:cNvSpPr/>
      </xdr:nvSpPr>
      <xdr:spPr>
        <a:xfrm>
          <a:off x="6235700" y="138512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29EFB734-6492-4F66-8641-BC427FAD1C6A}"/>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C114F4CF-463C-43FB-8A06-C1A5D285B9C5}"/>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9927C3F0-C1E8-4860-9DB1-1EAF674411A7}"/>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A40A97F9-E7C3-4043-B8F5-358593B42D4A}"/>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6BAC2544-54DE-421D-851B-30B417F5C865}"/>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75312</xdr:rowOff>
    </xdr:from>
    <xdr:to>
      <xdr:col>55</xdr:col>
      <xdr:colOff>50800</xdr:colOff>
      <xdr:row>84</xdr:row>
      <xdr:rowOff>5462</xdr:rowOff>
    </xdr:to>
    <xdr:sp macro="" textlink="">
      <xdr:nvSpPr>
        <xdr:cNvPr id="352" name="楕円 351">
          <a:extLst>
            <a:ext uri="{FF2B5EF4-FFF2-40B4-BE49-F238E27FC236}">
              <a16:creationId xmlns:a16="http://schemas.microsoft.com/office/drawing/2014/main" id="{F8B03148-07E4-4864-BF2D-0159C58B1483}"/>
            </a:ext>
          </a:extLst>
        </xdr:cNvPr>
        <xdr:cNvSpPr/>
      </xdr:nvSpPr>
      <xdr:spPr>
        <a:xfrm>
          <a:off x="9398000" y="1378496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98189</xdr:rowOff>
    </xdr:from>
    <xdr:ext cx="469744" cy="259045"/>
    <xdr:sp macro="" textlink="">
      <xdr:nvSpPr>
        <xdr:cNvPr id="353" name="【福祉施設】&#10;一人当たり面積該当値テキスト">
          <a:extLst>
            <a:ext uri="{FF2B5EF4-FFF2-40B4-BE49-F238E27FC236}">
              <a16:creationId xmlns:a16="http://schemas.microsoft.com/office/drawing/2014/main" id="{E5671E1D-29CE-48A8-ADEA-A600544380AE}"/>
            </a:ext>
          </a:extLst>
        </xdr:cNvPr>
        <xdr:cNvSpPr txBox="1"/>
      </xdr:nvSpPr>
      <xdr:spPr>
        <a:xfrm>
          <a:off x="9467850" y="13642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81026</xdr:rowOff>
    </xdr:from>
    <xdr:to>
      <xdr:col>50</xdr:col>
      <xdr:colOff>165100</xdr:colOff>
      <xdr:row>84</xdr:row>
      <xdr:rowOff>11176</xdr:rowOff>
    </xdr:to>
    <xdr:sp macro="" textlink="">
      <xdr:nvSpPr>
        <xdr:cNvPr id="354" name="楕円 353">
          <a:extLst>
            <a:ext uri="{FF2B5EF4-FFF2-40B4-BE49-F238E27FC236}">
              <a16:creationId xmlns:a16="http://schemas.microsoft.com/office/drawing/2014/main" id="{297651E2-E9B4-4DF8-8818-AC8D9CD86E49}"/>
            </a:ext>
          </a:extLst>
        </xdr:cNvPr>
        <xdr:cNvSpPr/>
      </xdr:nvSpPr>
      <xdr:spPr>
        <a:xfrm>
          <a:off x="8636000" y="1379067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126112</xdr:rowOff>
    </xdr:from>
    <xdr:to>
      <xdr:col>55</xdr:col>
      <xdr:colOff>0</xdr:colOff>
      <xdr:row>83</xdr:row>
      <xdr:rowOff>131826</xdr:rowOff>
    </xdr:to>
    <xdr:cxnSp macro="">
      <xdr:nvCxnSpPr>
        <xdr:cNvPr id="355" name="直線コネクタ 354">
          <a:extLst>
            <a:ext uri="{FF2B5EF4-FFF2-40B4-BE49-F238E27FC236}">
              <a16:creationId xmlns:a16="http://schemas.microsoft.com/office/drawing/2014/main" id="{1EA07A0A-5A20-4EC9-81D9-5EBB26A3FB9D}"/>
            </a:ext>
          </a:extLst>
        </xdr:cNvPr>
        <xdr:cNvCxnSpPr/>
      </xdr:nvCxnSpPr>
      <xdr:spPr>
        <a:xfrm flipV="1">
          <a:off x="8686800" y="13835762"/>
          <a:ext cx="74295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87313</xdr:rowOff>
    </xdr:from>
    <xdr:to>
      <xdr:col>46</xdr:col>
      <xdr:colOff>38100</xdr:colOff>
      <xdr:row>84</xdr:row>
      <xdr:rowOff>17463</xdr:rowOff>
    </xdr:to>
    <xdr:sp macro="" textlink="">
      <xdr:nvSpPr>
        <xdr:cNvPr id="356" name="楕円 355">
          <a:extLst>
            <a:ext uri="{FF2B5EF4-FFF2-40B4-BE49-F238E27FC236}">
              <a16:creationId xmlns:a16="http://schemas.microsoft.com/office/drawing/2014/main" id="{E6E52DE7-8C3D-463D-96CF-D085A5381A75}"/>
            </a:ext>
          </a:extLst>
        </xdr:cNvPr>
        <xdr:cNvSpPr/>
      </xdr:nvSpPr>
      <xdr:spPr>
        <a:xfrm>
          <a:off x="7842250" y="1379696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131826</xdr:rowOff>
    </xdr:from>
    <xdr:to>
      <xdr:col>50</xdr:col>
      <xdr:colOff>114300</xdr:colOff>
      <xdr:row>83</xdr:row>
      <xdr:rowOff>138113</xdr:rowOff>
    </xdr:to>
    <xdr:cxnSp macro="">
      <xdr:nvCxnSpPr>
        <xdr:cNvPr id="357" name="直線コネクタ 356">
          <a:extLst>
            <a:ext uri="{FF2B5EF4-FFF2-40B4-BE49-F238E27FC236}">
              <a16:creationId xmlns:a16="http://schemas.microsoft.com/office/drawing/2014/main" id="{8C8EF1B8-B305-4511-A365-573087D78679}"/>
            </a:ext>
          </a:extLst>
        </xdr:cNvPr>
        <xdr:cNvCxnSpPr/>
      </xdr:nvCxnSpPr>
      <xdr:spPr>
        <a:xfrm flipV="1">
          <a:off x="7886700" y="13841476"/>
          <a:ext cx="80010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94742</xdr:rowOff>
    </xdr:from>
    <xdr:to>
      <xdr:col>41</xdr:col>
      <xdr:colOff>101600</xdr:colOff>
      <xdr:row>84</xdr:row>
      <xdr:rowOff>24892</xdr:rowOff>
    </xdr:to>
    <xdr:sp macro="" textlink="">
      <xdr:nvSpPr>
        <xdr:cNvPr id="358" name="楕円 357">
          <a:extLst>
            <a:ext uri="{FF2B5EF4-FFF2-40B4-BE49-F238E27FC236}">
              <a16:creationId xmlns:a16="http://schemas.microsoft.com/office/drawing/2014/main" id="{D4EFC263-7954-4314-B00D-F4257740F6CC}"/>
            </a:ext>
          </a:extLst>
        </xdr:cNvPr>
        <xdr:cNvSpPr/>
      </xdr:nvSpPr>
      <xdr:spPr>
        <a:xfrm>
          <a:off x="7029450" y="1380439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138113</xdr:rowOff>
    </xdr:from>
    <xdr:to>
      <xdr:col>45</xdr:col>
      <xdr:colOff>177800</xdr:colOff>
      <xdr:row>83</xdr:row>
      <xdr:rowOff>145542</xdr:rowOff>
    </xdr:to>
    <xdr:cxnSp macro="">
      <xdr:nvCxnSpPr>
        <xdr:cNvPr id="359" name="直線コネクタ 358">
          <a:extLst>
            <a:ext uri="{FF2B5EF4-FFF2-40B4-BE49-F238E27FC236}">
              <a16:creationId xmlns:a16="http://schemas.microsoft.com/office/drawing/2014/main" id="{05E45F0D-FCDE-49B0-A85E-206CD263ACAA}"/>
            </a:ext>
          </a:extLst>
        </xdr:cNvPr>
        <xdr:cNvCxnSpPr/>
      </xdr:nvCxnSpPr>
      <xdr:spPr>
        <a:xfrm flipV="1">
          <a:off x="7080250" y="13847763"/>
          <a:ext cx="80645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100457</xdr:rowOff>
    </xdr:from>
    <xdr:to>
      <xdr:col>36</xdr:col>
      <xdr:colOff>165100</xdr:colOff>
      <xdr:row>84</xdr:row>
      <xdr:rowOff>30607</xdr:rowOff>
    </xdr:to>
    <xdr:sp macro="" textlink="">
      <xdr:nvSpPr>
        <xdr:cNvPr id="360" name="楕円 359">
          <a:extLst>
            <a:ext uri="{FF2B5EF4-FFF2-40B4-BE49-F238E27FC236}">
              <a16:creationId xmlns:a16="http://schemas.microsoft.com/office/drawing/2014/main" id="{8EEA3425-141C-4955-8A68-0078B18F17FC}"/>
            </a:ext>
          </a:extLst>
        </xdr:cNvPr>
        <xdr:cNvSpPr/>
      </xdr:nvSpPr>
      <xdr:spPr>
        <a:xfrm>
          <a:off x="6235700" y="1381010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145542</xdr:rowOff>
    </xdr:from>
    <xdr:to>
      <xdr:col>41</xdr:col>
      <xdr:colOff>50800</xdr:colOff>
      <xdr:row>83</xdr:row>
      <xdr:rowOff>151257</xdr:rowOff>
    </xdr:to>
    <xdr:cxnSp macro="">
      <xdr:nvCxnSpPr>
        <xdr:cNvPr id="361" name="直線コネクタ 360">
          <a:extLst>
            <a:ext uri="{FF2B5EF4-FFF2-40B4-BE49-F238E27FC236}">
              <a16:creationId xmlns:a16="http://schemas.microsoft.com/office/drawing/2014/main" id="{7B6E919E-4427-439D-9D0A-E7F60290F27A}"/>
            </a:ext>
          </a:extLst>
        </xdr:cNvPr>
        <xdr:cNvCxnSpPr/>
      </xdr:nvCxnSpPr>
      <xdr:spPr>
        <a:xfrm flipV="1">
          <a:off x="6286500" y="13855192"/>
          <a:ext cx="7937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66312</xdr:rowOff>
    </xdr:from>
    <xdr:ext cx="469744" cy="259045"/>
    <xdr:sp macro="" textlink="">
      <xdr:nvSpPr>
        <xdr:cNvPr id="362" name="n_1aveValue【福祉施設】&#10;一人当たり面積">
          <a:extLst>
            <a:ext uri="{FF2B5EF4-FFF2-40B4-BE49-F238E27FC236}">
              <a16:creationId xmlns:a16="http://schemas.microsoft.com/office/drawing/2014/main" id="{2D35D230-53DD-431E-B708-5BAD52A42050}"/>
            </a:ext>
          </a:extLst>
        </xdr:cNvPr>
        <xdr:cNvSpPr txBox="1"/>
      </xdr:nvSpPr>
      <xdr:spPr>
        <a:xfrm>
          <a:off x="8458277" y="13941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72026</xdr:rowOff>
    </xdr:from>
    <xdr:ext cx="469744" cy="259045"/>
    <xdr:sp macro="" textlink="">
      <xdr:nvSpPr>
        <xdr:cNvPr id="363" name="n_2aveValue【福祉施設】&#10;一人当たり面積">
          <a:extLst>
            <a:ext uri="{FF2B5EF4-FFF2-40B4-BE49-F238E27FC236}">
              <a16:creationId xmlns:a16="http://schemas.microsoft.com/office/drawing/2014/main" id="{8F92BFD2-CAEB-4895-97F1-8793D199BCE7}"/>
            </a:ext>
          </a:extLst>
        </xdr:cNvPr>
        <xdr:cNvSpPr txBox="1"/>
      </xdr:nvSpPr>
      <xdr:spPr>
        <a:xfrm>
          <a:off x="7677227" y="13946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93742</xdr:rowOff>
    </xdr:from>
    <xdr:ext cx="469744" cy="259045"/>
    <xdr:sp macro="" textlink="">
      <xdr:nvSpPr>
        <xdr:cNvPr id="364" name="n_3aveValue【福祉施設】&#10;一人当たり面積">
          <a:extLst>
            <a:ext uri="{FF2B5EF4-FFF2-40B4-BE49-F238E27FC236}">
              <a16:creationId xmlns:a16="http://schemas.microsoft.com/office/drawing/2014/main" id="{8320651A-A041-416F-B3CD-3C1BE8913A22}"/>
            </a:ext>
          </a:extLst>
        </xdr:cNvPr>
        <xdr:cNvSpPr txBox="1"/>
      </xdr:nvSpPr>
      <xdr:spPr>
        <a:xfrm>
          <a:off x="6864427" y="13968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62882</xdr:rowOff>
    </xdr:from>
    <xdr:ext cx="469744" cy="259045"/>
    <xdr:sp macro="" textlink="">
      <xdr:nvSpPr>
        <xdr:cNvPr id="365" name="n_4aveValue【福祉施設】&#10;一人当たり面積">
          <a:extLst>
            <a:ext uri="{FF2B5EF4-FFF2-40B4-BE49-F238E27FC236}">
              <a16:creationId xmlns:a16="http://schemas.microsoft.com/office/drawing/2014/main" id="{56CDD289-CD86-4695-BC34-C5DF750264C2}"/>
            </a:ext>
          </a:extLst>
        </xdr:cNvPr>
        <xdr:cNvSpPr txBox="1"/>
      </xdr:nvSpPr>
      <xdr:spPr>
        <a:xfrm>
          <a:off x="6070677" y="1393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27703</xdr:rowOff>
    </xdr:from>
    <xdr:ext cx="469744" cy="259045"/>
    <xdr:sp macro="" textlink="">
      <xdr:nvSpPr>
        <xdr:cNvPr id="366" name="n_1mainValue【福祉施設】&#10;一人当たり面積">
          <a:extLst>
            <a:ext uri="{FF2B5EF4-FFF2-40B4-BE49-F238E27FC236}">
              <a16:creationId xmlns:a16="http://schemas.microsoft.com/office/drawing/2014/main" id="{8B27BA00-6FA1-4C2E-90F1-A4B96E5818BD}"/>
            </a:ext>
          </a:extLst>
        </xdr:cNvPr>
        <xdr:cNvSpPr txBox="1"/>
      </xdr:nvSpPr>
      <xdr:spPr>
        <a:xfrm>
          <a:off x="8458277" y="1357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33990</xdr:rowOff>
    </xdr:from>
    <xdr:ext cx="469744" cy="259045"/>
    <xdr:sp macro="" textlink="">
      <xdr:nvSpPr>
        <xdr:cNvPr id="367" name="n_2mainValue【福祉施設】&#10;一人当たり面積">
          <a:extLst>
            <a:ext uri="{FF2B5EF4-FFF2-40B4-BE49-F238E27FC236}">
              <a16:creationId xmlns:a16="http://schemas.microsoft.com/office/drawing/2014/main" id="{A3437A1C-4643-42E4-B6E8-B3B22F15685F}"/>
            </a:ext>
          </a:extLst>
        </xdr:cNvPr>
        <xdr:cNvSpPr txBox="1"/>
      </xdr:nvSpPr>
      <xdr:spPr>
        <a:xfrm>
          <a:off x="7677227" y="13578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41419</xdr:rowOff>
    </xdr:from>
    <xdr:ext cx="469744" cy="259045"/>
    <xdr:sp macro="" textlink="">
      <xdr:nvSpPr>
        <xdr:cNvPr id="368" name="n_3mainValue【福祉施設】&#10;一人当たり面積">
          <a:extLst>
            <a:ext uri="{FF2B5EF4-FFF2-40B4-BE49-F238E27FC236}">
              <a16:creationId xmlns:a16="http://schemas.microsoft.com/office/drawing/2014/main" id="{C2CD4FB6-3122-4965-B7C4-73FCD371572F}"/>
            </a:ext>
          </a:extLst>
        </xdr:cNvPr>
        <xdr:cNvSpPr txBox="1"/>
      </xdr:nvSpPr>
      <xdr:spPr>
        <a:xfrm>
          <a:off x="6864427" y="1358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47134</xdr:rowOff>
    </xdr:from>
    <xdr:ext cx="469744" cy="259045"/>
    <xdr:sp macro="" textlink="">
      <xdr:nvSpPr>
        <xdr:cNvPr id="369" name="n_4mainValue【福祉施設】&#10;一人当たり面積">
          <a:extLst>
            <a:ext uri="{FF2B5EF4-FFF2-40B4-BE49-F238E27FC236}">
              <a16:creationId xmlns:a16="http://schemas.microsoft.com/office/drawing/2014/main" id="{31D92A43-91D7-4E09-B553-89E7E463A7A4}"/>
            </a:ext>
          </a:extLst>
        </xdr:cNvPr>
        <xdr:cNvSpPr txBox="1"/>
      </xdr:nvSpPr>
      <xdr:spPr>
        <a:xfrm>
          <a:off x="6070677" y="13591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0" name="正方形/長方形 369">
          <a:extLst>
            <a:ext uri="{FF2B5EF4-FFF2-40B4-BE49-F238E27FC236}">
              <a16:creationId xmlns:a16="http://schemas.microsoft.com/office/drawing/2014/main" id="{6CD37F0D-65FC-4A74-8550-5B328EF8B6D2}"/>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1" name="正方形/長方形 370">
          <a:extLst>
            <a:ext uri="{FF2B5EF4-FFF2-40B4-BE49-F238E27FC236}">
              <a16:creationId xmlns:a16="http://schemas.microsoft.com/office/drawing/2014/main" id="{CD190CC1-4478-438C-9C45-912C6AE31860}"/>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2" name="正方形/長方形 371">
          <a:extLst>
            <a:ext uri="{FF2B5EF4-FFF2-40B4-BE49-F238E27FC236}">
              <a16:creationId xmlns:a16="http://schemas.microsoft.com/office/drawing/2014/main" id="{63B58915-E8AE-409A-8EBF-0EB5CA48DF41}"/>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3" name="正方形/長方形 372">
          <a:extLst>
            <a:ext uri="{FF2B5EF4-FFF2-40B4-BE49-F238E27FC236}">
              <a16:creationId xmlns:a16="http://schemas.microsoft.com/office/drawing/2014/main" id="{256B41B1-CF9F-4156-9360-0B48CEB5F089}"/>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4" name="正方形/長方形 373">
          <a:extLst>
            <a:ext uri="{FF2B5EF4-FFF2-40B4-BE49-F238E27FC236}">
              <a16:creationId xmlns:a16="http://schemas.microsoft.com/office/drawing/2014/main" id="{3F4A9CA0-CDE9-4AA2-B5D8-70B210E15A4E}"/>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5" name="正方形/長方形 374">
          <a:extLst>
            <a:ext uri="{FF2B5EF4-FFF2-40B4-BE49-F238E27FC236}">
              <a16:creationId xmlns:a16="http://schemas.microsoft.com/office/drawing/2014/main" id="{7F51A508-52AA-4812-9BF7-F5BB51D146D7}"/>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6" name="正方形/長方形 375">
          <a:extLst>
            <a:ext uri="{FF2B5EF4-FFF2-40B4-BE49-F238E27FC236}">
              <a16:creationId xmlns:a16="http://schemas.microsoft.com/office/drawing/2014/main" id="{4C9423E9-2B9A-4D96-AE14-F67333D11D76}"/>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7" name="正方形/長方形 376">
          <a:extLst>
            <a:ext uri="{FF2B5EF4-FFF2-40B4-BE49-F238E27FC236}">
              <a16:creationId xmlns:a16="http://schemas.microsoft.com/office/drawing/2014/main" id="{485591F6-1C29-4F0F-B3DE-A9601B0D2D84}"/>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8" name="正方形/長方形 377">
          <a:extLst>
            <a:ext uri="{FF2B5EF4-FFF2-40B4-BE49-F238E27FC236}">
              <a16:creationId xmlns:a16="http://schemas.microsoft.com/office/drawing/2014/main" id="{A36ADF7D-A340-44CB-9E05-94C8F0B36DAE}"/>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79" name="正方形/長方形 378">
          <a:extLst>
            <a:ext uri="{FF2B5EF4-FFF2-40B4-BE49-F238E27FC236}">
              <a16:creationId xmlns:a16="http://schemas.microsoft.com/office/drawing/2014/main" id="{D0E91E15-BE79-45EC-A2BE-368258480554}"/>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0" name="正方形/長方形 379">
          <a:extLst>
            <a:ext uri="{FF2B5EF4-FFF2-40B4-BE49-F238E27FC236}">
              <a16:creationId xmlns:a16="http://schemas.microsoft.com/office/drawing/2014/main" id="{2D3F4FBB-EE78-41A8-93A4-932391AC45BA}"/>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1" name="正方形/長方形 380">
          <a:extLst>
            <a:ext uri="{FF2B5EF4-FFF2-40B4-BE49-F238E27FC236}">
              <a16:creationId xmlns:a16="http://schemas.microsoft.com/office/drawing/2014/main" id="{DC2CACCA-8E52-4D3B-94BE-C3DB0A58756A}"/>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2" name="正方形/長方形 381">
          <a:extLst>
            <a:ext uri="{FF2B5EF4-FFF2-40B4-BE49-F238E27FC236}">
              <a16:creationId xmlns:a16="http://schemas.microsoft.com/office/drawing/2014/main" id="{7BD5B37D-327C-4AF9-9539-512C2CE4BDE2}"/>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3" name="正方形/長方形 382">
          <a:extLst>
            <a:ext uri="{FF2B5EF4-FFF2-40B4-BE49-F238E27FC236}">
              <a16:creationId xmlns:a16="http://schemas.microsoft.com/office/drawing/2014/main" id="{4FB3149B-660B-4B34-8727-A9C56DBC364E}"/>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4" name="正方形/長方形 383">
          <a:extLst>
            <a:ext uri="{FF2B5EF4-FFF2-40B4-BE49-F238E27FC236}">
              <a16:creationId xmlns:a16="http://schemas.microsoft.com/office/drawing/2014/main" id="{D689E8CC-604F-4A26-BD8D-72E618986F5F}"/>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5" name="正方形/長方形 384">
          <a:extLst>
            <a:ext uri="{FF2B5EF4-FFF2-40B4-BE49-F238E27FC236}">
              <a16:creationId xmlns:a16="http://schemas.microsoft.com/office/drawing/2014/main" id="{55E4D320-88EA-4671-8FD3-B2315A9E0D59}"/>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6" name="正方形/長方形 385">
          <a:extLst>
            <a:ext uri="{FF2B5EF4-FFF2-40B4-BE49-F238E27FC236}">
              <a16:creationId xmlns:a16="http://schemas.microsoft.com/office/drawing/2014/main" id="{D66A44D4-9EE7-49E4-9AA6-B13689F0659D}"/>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7" name="正方形/長方形 386">
          <a:extLst>
            <a:ext uri="{FF2B5EF4-FFF2-40B4-BE49-F238E27FC236}">
              <a16:creationId xmlns:a16="http://schemas.microsoft.com/office/drawing/2014/main" id="{E1277E67-F13D-4A72-90F5-93EF10C24007}"/>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8" name="正方形/長方形 387">
          <a:extLst>
            <a:ext uri="{FF2B5EF4-FFF2-40B4-BE49-F238E27FC236}">
              <a16:creationId xmlns:a16="http://schemas.microsoft.com/office/drawing/2014/main" id="{129FEA73-ED59-4776-BB11-E64F657E2424}"/>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9" name="正方形/長方形 388">
          <a:extLst>
            <a:ext uri="{FF2B5EF4-FFF2-40B4-BE49-F238E27FC236}">
              <a16:creationId xmlns:a16="http://schemas.microsoft.com/office/drawing/2014/main" id="{3D146C22-DC5C-452A-97FE-3FAA10BE1004}"/>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0" name="正方形/長方形 389">
          <a:extLst>
            <a:ext uri="{FF2B5EF4-FFF2-40B4-BE49-F238E27FC236}">
              <a16:creationId xmlns:a16="http://schemas.microsoft.com/office/drawing/2014/main" id="{6B619F63-557E-4DE6-BF58-811F303DEF39}"/>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1" name="正方形/長方形 390">
          <a:extLst>
            <a:ext uri="{FF2B5EF4-FFF2-40B4-BE49-F238E27FC236}">
              <a16:creationId xmlns:a16="http://schemas.microsoft.com/office/drawing/2014/main" id="{A1279C2E-C82E-48E8-9D01-D844383D461B}"/>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2" name="正方形/長方形 391">
          <a:extLst>
            <a:ext uri="{FF2B5EF4-FFF2-40B4-BE49-F238E27FC236}">
              <a16:creationId xmlns:a16="http://schemas.microsoft.com/office/drawing/2014/main" id="{DAE008BF-E932-491E-B2F3-61696D12940B}"/>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3" name="正方形/長方形 392">
          <a:extLst>
            <a:ext uri="{FF2B5EF4-FFF2-40B4-BE49-F238E27FC236}">
              <a16:creationId xmlns:a16="http://schemas.microsoft.com/office/drawing/2014/main" id="{353905F4-9852-4C15-BCA1-D9A1E067B21A}"/>
            </a:ext>
          </a:extLst>
        </xdr:cNvPr>
        <xdr:cNvSpPr/>
      </xdr:nvSpPr>
      <xdr:spPr>
        <a:xfrm>
          <a:off x="11207750" y="51435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94" name="正方形/長方形 393">
          <a:extLst>
            <a:ext uri="{FF2B5EF4-FFF2-40B4-BE49-F238E27FC236}">
              <a16:creationId xmlns:a16="http://schemas.microsoft.com/office/drawing/2014/main" id="{35FAE9F1-05F5-4DD0-B051-F988A882FF85}"/>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95" name="正方形/長方形 394">
          <a:extLst>
            <a:ext uri="{FF2B5EF4-FFF2-40B4-BE49-F238E27FC236}">
              <a16:creationId xmlns:a16="http://schemas.microsoft.com/office/drawing/2014/main" id="{9DFB14A2-D9FD-413C-8DAC-00268D265FD3}"/>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96" name="正方形/長方形 395">
          <a:extLst>
            <a:ext uri="{FF2B5EF4-FFF2-40B4-BE49-F238E27FC236}">
              <a16:creationId xmlns:a16="http://schemas.microsoft.com/office/drawing/2014/main" id="{B3EBA379-C7D1-4D3E-82AC-56FF25AF3E8F}"/>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97" name="正方形/長方形 396">
          <a:extLst>
            <a:ext uri="{FF2B5EF4-FFF2-40B4-BE49-F238E27FC236}">
              <a16:creationId xmlns:a16="http://schemas.microsoft.com/office/drawing/2014/main" id="{0E25C2CE-3B5F-43D3-B799-AEEC304E2882}"/>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98" name="正方形/長方形 397">
          <a:extLst>
            <a:ext uri="{FF2B5EF4-FFF2-40B4-BE49-F238E27FC236}">
              <a16:creationId xmlns:a16="http://schemas.microsoft.com/office/drawing/2014/main" id="{755CC40C-D06C-47C3-98A3-FCFC76482A9F}"/>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99" name="正方形/長方形 398">
          <a:extLst>
            <a:ext uri="{FF2B5EF4-FFF2-40B4-BE49-F238E27FC236}">
              <a16:creationId xmlns:a16="http://schemas.microsoft.com/office/drawing/2014/main" id="{E46F636A-FE5D-49EC-AC95-460A7D333876}"/>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0" name="正方形/長方形 399">
          <a:extLst>
            <a:ext uri="{FF2B5EF4-FFF2-40B4-BE49-F238E27FC236}">
              <a16:creationId xmlns:a16="http://schemas.microsoft.com/office/drawing/2014/main" id="{04CBB12B-04A3-4E9D-947B-9575E804F92C}"/>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1" name="正方形/長方形 400">
          <a:extLst>
            <a:ext uri="{FF2B5EF4-FFF2-40B4-BE49-F238E27FC236}">
              <a16:creationId xmlns:a16="http://schemas.microsoft.com/office/drawing/2014/main" id="{6F78C464-5FD5-4573-8DD4-25DDA16E6783}"/>
            </a:ext>
          </a:extLst>
        </xdr:cNvPr>
        <xdr:cNvSpPr/>
      </xdr:nvSpPr>
      <xdr:spPr>
        <a:xfrm>
          <a:off x="16459200" y="51435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2" name="正方形/長方形 401">
          <a:extLst>
            <a:ext uri="{FF2B5EF4-FFF2-40B4-BE49-F238E27FC236}">
              <a16:creationId xmlns:a16="http://schemas.microsoft.com/office/drawing/2014/main" id="{7D882C07-CAAA-4C1D-A0D3-542407716FE9}"/>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3" name="正方形/長方形 402">
          <a:extLst>
            <a:ext uri="{FF2B5EF4-FFF2-40B4-BE49-F238E27FC236}">
              <a16:creationId xmlns:a16="http://schemas.microsoft.com/office/drawing/2014/main" id="{7FCBE78D-2CC2-4710-BCD8-5B5F6B068E75}"/>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4" name="正方形/長方形 403">
          <a:extLst>
            <a:ext uri="{FF2B5EF4-FFF2-40B4-BE49-F238E27FC236}">
              <a16:creationId xmlns:a16="http://schemas.microsoft.com/office/drawing/2014/main" id="{706100ED-207D-4D30-99B4-3F745C7D613B}"/>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5" name="正方形/長方形 404">
          <a:extLst>
            <a:ext uri="{FF2B5EF4-FFF2-40B4-BE49-F238E27FC236}">
              <a16:creationId xmlns:a16="http://schemas.microsoft.com/office/drawing/2014/main" id="{55DB3E55-EB91-4C48-A425-0BEE31DBB6CC}"/>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6" name="正方形/長方形 405">
          <a:extLst>
            <a:ext uri="{FF2B5EF4-FFF2-40B4-BE49-F238E27FC236}">
              <a16:creationId xmlns:a16="http://schemas.microsoft.com/office/drawing/2014/main" id="{19E2DE00-DA67-48B5-98A7-AD0AE67BED70}"/>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07" name="正方形/長方形 406">
          <a:extLst>
            <a:ext uri="{FF2B5EF4-FFF2-40B4-BE49-F238E27FC236}">
              <a16:creationId xmlns:a16="http://schemas.microsoft.com/office/drawing/2014/main" id="{E1DF9692-81AC-4BA4-A72F-54FD66E3F23F}"/>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08" name="正方形/長方形 407">
          <a:extLst>
            <a:ext uri="{FF2B5EF4-FFF2-40B4-BE49-F238E27FC236}">
              <a16:creationId xmlns:a16="http://schemas.microsoft.com/office/drawing/2014/main" id="{E6DA5B44-B8CF-4C89-BE21-510F37A7D2F7}"/>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09" name="正方形/長方形 408">
          <a:extLst>
            <a:ext uri="{FF2B5EF4-FFF2-40B4-BE49-F238E27FC236}">
              <a16:creationId xmlns:a16="http://schemas.microsoft.com/office/drawing/2014/main" id="{3935C951-2383-4643-B6DB-1D594A307841}"/>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0" name="テキスト ボックス 409">
          <a:extLst>
            <a:ext uri="{FF2B5EF4-FFF2-40B4-BE49-F238E27FC236}">
              <a16:creationId xmlns:a16="http://schemas.microsoft.com/office/drawing/2014/main" id="{825DAC20-D5AC-4FDA-80EF-2F0406E23554}"/>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1" name="直線コネクタ 410">
          <a:extLst>
            <a:ext uri="{FF2B5EF4-FFF2-40B4-BE49-F238E27FC236}">
              <a16:creationId xmlns:a16="http://schemas.microsoft.com/office/drawing/2014/main" id="{54F8A322-2235-4F05-B661-5C278DBD98A5}"/>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2" name="テキスト ボックス 411">
          <a:extLst>
            <a:ext uri="{FF2B5EF4-FFF2-40B4-BE49-F238E27FC236}">
              <a16:creationId xmlns:a16="http://schemas.microsoft.com/office/drawing/2014/main" id="{DDEE141C-3835-447F-8AA8-55B71314DA6B}"/>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13" name="直線コネクタ 412">
          <a:extLst>
            <a:ext uri="{FF2B5EF4-FFF2-40B4-BE49-F238E27FC236}">
              <a16:creationId xmlns:a16="http://schemas.microsoft.com/office/drawing/2014/main" id="{54CBEA85-AD13-45BD-8A7B-2AD7716E1681}"/>
            </a:ext>
          </a:extLst>
        </xdr:cNvPr>
        <xdr:cNvCxnSpPr/>
      </xdr:nvCxnSpPr>
      <xdr:spPr>
        <a:xfrm>
          <a:off x="11207750" y="107033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14" name="テキスト ボックス 413">
          <a:extLst>
            <a:ext uri="{FF2B5EF4-FFF2-40B4-BE49-F238E27FC236}">
              <a16:creationId xmlns:a16="http://schemas.microsoft.com/office/drawing/2014/main" id="{53C209C6-5982-4BE5-95AC-3A35846E156E}"/>
            </a:ext>
          </a:extLst>
        </xdr:cNvPr>
        <xdr:cNvSpPr txBox="1"/>
      </xdr:nvSpPr>
      <xdr:spPr>
        <a:xfrm>
          <a:off x="1079772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15" name="直線コネクタ 414">
          <a:extLst>
            <a:ext uri="{FF2B5EF4-FFF2-40B4-BE49-F238E27FC236}">
              <a16:creationId xmlns:a16="http://schemas.microsoft.com/office/drawing/2014/main" id="{8A797799-747D-45ED-A1AD-7D9D1832BC91}"/>
            </a:ext>
          </a:extLst>
        </xdr:cNvPr>
        <xdr:cNvCxnSpPr/>
      </xdr:nvCxnSpPr>
      <xdr:spPr>
        <a:xfrm>
          <a:off x="11207750" y="103895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16" name="テキスト ボックス 415">
          <a:extLst>
            <a:ext uri="{FF2B5EF4-FFF2-40B4-BE49-F238E27FC236}">
              <a16:creationId xmlns:a16="http://schemas.microsoft.com/office/drawing/2014/main" id="{0714BAC0-76D9-4688-9BE4-FE03649DC3E4}"/>
            </a:ext>
          </a:extLst>
        </xdr:cNvPr>
        <xdr:cNvSpPr txBox="1"/>
      </xdr:nvSpPr>
      <xdr:spPr>
        <a:xfrm>
          <a:off x="108427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17" name="直線コネクタ 416">
          <a:extLst>
            <a:ext uri="{FF2B5EF4-FFF2-40B4-BE49-F238E27FC236}">
              <a16:creationId xmlns:a16="http://schemas.microsoft.com/office/drawing/2014/main" id="{700465FB-B1F1-495D-BC7E-C7FA489E94FF}"/>
            </a:ext>
          </a:extLst>
        </xdr:cNvPr>
        <xdr:cNvCxnSpPr/>
      </xdr:nvCxnSpPr>
      <xdr:spPr>
        <a:xfrm>
          <a:off x="11207750" y="100756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18" name="テキスト ボックス 417">
          <a:extLst>
            <a:ext uri="{FF2B5EF4-FFF2-40B4-BE49-F238E27FC236}">
              <a16:creationId xmlns:a16="http://schemas.microsoft.com/office/drawing/2014/main" id="{2ED8BF1B-978E-4C49-B742-B204747B2D66}"/>
            </a:ext>
          </a:extLst>
        </xdr:cNvPr>
        <xdr:cNvSpPr txBox="1"/>
      </xdr:nvSpPr>
      <xdr:spPr>
        <a:xfrm>
          <a:off x="108427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19" name="直線コネクタ 418">
          <a:extLst>
            <a:ext uri="{FF2B5EF4-FFF2-40B4-BE49-F238E27FC236}">
              <a16:creationId xmlns:a16="http://schemas.microsoft.com/office/drawing/2014/main" id="{0984E4E7-7324-4118-8DA3-C31397C7E228}"/>
            </a:ext>
          </a:extLst>
        </xdr:cNvPr>
        <xdr:cNvCxnSpPr/>
      </xdr:nvCxnSpPr>
      <xdr:spPr>
        <a:xfrm>
          <a:off x="11207750" y="97554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0" name="テキスト ボックス 419">
          <a:extLst>
            <a:ext uri="{FF2B5EF4-FFF2-40B4-BE49-F238E27FC236}">
              <a16:creationId xmlns:a16="http://schemas.microsoft.com/office/drawing/2014/main" id="{94BB56FB-F7E5-4602-894D-0DA350CC2849}"/>
            </a:ext>
          </a:extLst>
        </xdr:cNvPr>
        <xdr:cNvSpPr txBox="1"/>
      </xdr:nvSpPr>
      <xdr:spPr>
        <a:xfrm>
          <a:off x="108427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1" name="直線コネクタ 420">
          <a:extLst>
            <a:ext uri="{FF2B5EF4-FFF2-40B4-BE49-F238E27FC236}">
              <a16:creationId xmlns:a16="http://schemas.microsoft.com/office/drawing/2014/main" id="{1D0A3B8E-B91D-4A7A-907F-2DF85F9B50A6}"/>
            </a:ext>
          </a:extLst>
        </xdr:cNvPr>
        <xdr:cNvCxnSpPr/>
      </xdr:nvCxnSpPr>
      <xdr:spPr>
        <a:xfrm>
          <a:off x="11207750" y="94415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2" name="テキスト ボックス 421">
          <a:extLst>
            <a:ext uri="{FF2B5EF4-FFF2-40B4-BE49-F238E27FC236}">
              <a16:creationId xmlns:a16="http://schemas.microsoft.com/office/drawing/2014/main" id="{CCEC816A-D585-4948-B3FF-954DDBC3EA81}"/>
            </a:ext>
          </a:extLst>
        </xdr:cNvPr>
        <xdr:cNvSpPr txBox="1"/>
      </xdr:nvSpPr>
      <xdr:spPr>
        <a:xfrm>
          <a:off x="108427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3" name="直線コネクタ 422">
          <a:extLst>
            <a:ext uri="{FF2B5EF4-FFF2-40B4-BE49-F238E27FC236}">
              <a16:creationId xmlns:a16="http://schemas.microsoft.com/office/drawing/2014/main" id="{6A88E788-F437-4DAF-AFC4-631D9889A53C}"/>
            </a:ext>
          </a:extLst>
        </xdr:cNvPr>
        <xdr:cNvCxnSpPr/>
      </xdr:nvCxnSpPr>
      <xdr:spPr>
        <a:xfrm>
          <a:off x="11207750" y="91276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24" name="テキスト ボックス 423">
          <a:extLst>
            <a:ext uri="{FF2B5EF4-FFF2-40B4-BE49-F238E27FC236}">
              <a16:creationId xmlns:a16="http://schemas.microsoft.com/office/drawing/2014/main" id="{E9E186C7-C0A9-4482-ADED-EC2745CE2313}"/>
            </a:ext>
          </a:extLst>
        </xdr:cNvPr>
        <xdr:cNvSpPr txBox="1"/>
      </xdr:nvSpPr>
      <xdr:spPr>
        <a:xfrm>
          <a:off x="1090691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5" name="直線コネクタ 424">
          <a:extLst>
            <a:ext uri="{FF2B5EF4-FFF2-40B4-BE49-F238E27FC236}">
              <a16:creationId xmlns:a16="http://schemas.microsoft.com/office/drawing/2014/main" id="{0B7C8A20-5CC0-47EC-A637-58004C552835}"/>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6" name="【保健センター・保健所】&#10;有形固定資産減価償却率グラフ枠">
          <a:extLst>
            <a:ext uri="{FF2B5EF4-FFF2-40B4-BE49-F238E27FC236}">
              <a16:creationId xmlns:a16="http://schemas.microsoft.com/office/drawing/2014/main" id="{CD45441A-2B04-430B-9B8B-72ECCA12B976}"/>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106135</xdr:rowOff>
    </xdr:from>
    <xdr:to>
      <xdr:col>85</xdr:col>
      <xdr:colOff>126364</xdr:colOff>
      <xdr:row>64</xdr:row>
      <xdr:rowOff>130628</xdr:rowOff>
    </xdr:to>
    <xdr:cxnSp macro="">
      <xdr:nvCxnSpPr>
        <xdr:cNvPr id="427" name="直線コネクタ 426">
          <a:extLst>
            <a:ext uri="{FF2B5EF4-FFF2-40B4-BE49-F238E27FC236}">
              <a16:creationId xmlns:a16="http://schemas.microsoft.com/office/drawing/2014/main" id="{ED8AB342-1704-4A44-A231-D1AB124D37EB}"/>
            </a:ext>
          </a:extLst>
        </xdr:cNvPr>
        <xdr:cNvCxnSpPr/>
      </xdr:nvCxnSpPr>
      <xdr:spPr>
        <a:xfrm flipV="1">
          <a:off x="14699614" y="9192985"/>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28" name="【保健センター・保健所】&#10;有形固定資産減価償却率最小値テキスト">
          <a:extLst>
            <a:ext uri="{FF2B5EF4-FFF2-40B4-BE49-F238E27FC236}">
              <a16:creationId xmlns:a16="http://schemas.microsoft.com/office/drawing/2014/main" id="{15FE75A8-0C22-4742-B55F-0278BED8BBC3}"/>
            </a:ext>
          </a:extLst>
        </xdr:cNvPr>
        <xdr:cNvSpPr txBox="1"/>
      </xdr:nvSpPr>
      <xdr:spPr>
        <a:xfrm>
          <a:off x="14738350" y="10707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29" name="直線コネクタ 428">
          <a:extLst>
            <a:ext uri="{FF2B5EF4-FFF2-40B4-BE49-F238E27FC236}">
              <a16:creationId xmlns:a16="http://schemas.microsoft.com/office/drawing/2014/main" id="{B3E13A46-F8A0-40DB-89A2-A0EAAACDFC1D}"/>
            </a:ext>
          </a:extLst>
        </xdr:cNvPr>
        <xdr:cNvCxnSpPr/>
      </xdr:nvCxnSpPr>
      <xdr:spPr>
        <a:xfrm>
          <a:off x="14611350" y="107033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52812</xdr:rowOff>
    </xdr:from>
    <xdr:ext cx="340478" cy="259045"/>
    <xdr:sp macro="" textlink="">
      <xdr:nvSpPr>
        <xdr:cNvPr id="430" name="【保健センター・保健所】&#10;有形固定資産減価償却率最大値テキスト">
          <a:extLst>
            <a:ext uri="{FF2B5EF4-FFF2-40B4-BE49-F238E27FC236}">
              <a16:creationId xmlns:a16="http://schemas.microsoft.com/office/drawing/2014/main" id="{0EE28A75-F7AA-48E5-8CF8-5E81B0E8340D}"/>
            </a:ext>
          </a:extLst>
        </xdr:cNvPr>
        <xdr:cNvSpPr txBox="1"/>
      </xdr:nvSpPr>
      <xdr:spPr>
        <a:xfrm>
          <a:off x="14738350" y="897456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106135</xdr:rowOff>
    </xdr:from>
    <xdr:to>
      <xdr:col>86</xdr:col>
      <xdr:colOff>25400</xdr:colOff>
      <xdr:row>55</xdr:row>
      <xdr:rowOff>106135</xdr:rowOff>
    </xdr:to>
    <xdr:cxnSp macro="">
      <xdr:nvCxnSpPr>
        <xdr:cNvPr id="431" name="直線コネクタ 430">
          <a:extLst>
            <a:ext uri="{FF2B5EF4-FFF2-40B4-BE49-F238E27FC236}">
              <a16:creationId xmlns:a16="http://schemas.microsoft.com/office/drawing/2014/main" id="{B9F6E711-4E28-4255-96FB-FA196D9E3FA4}"/>
            </a:ext>
          </a:extLst>
        </xdr:cNvPr>
        <xdr:cNvCxnSpPr/>
      </xdr:nvCxnSpPr>
      <xdr:spPr>
        <a:xfrm>
          <a:off x="14611350" y="91929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33762</xdr:rowOff>
    </xdr:from>
    <xdr:ext cx="405111" cy="259045"/>
    <xdr:sp macro="" textlink="">
      <xdr:nvSpPr>
        <xdr:cNvPr id="432" name="【保健センター・保健所】&#10;有形固定資産減価償却率平均値テキスト">
          <a:extLst>
            <a:ext uri="{FF2B5EF4-FFF2-40B4-BE49-F238E27FC236}">
              <a16:creationId xmlns:a16="http://schemas.microsoft.com/office/drawing/2014/main" id="{82B3C286-D01C-4AD8-A70D-2E12E431C012}"/>
            </a:ext>
          </a:extLst>
        </xdr:cNvPr>
        <xdr:cNvSpPr txBox="1"/>
      </xdr:nvSpPr>
      <xdr:spPr>
        <a:xfrm>
          <a:off x="14738350" y="99461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433" name="フローチャート: 判断 432">
          <a:extLst>
            <a:ext uri="{FF2B5EF4-FFF2-40B4-BE49-F238E27FC236}">
              <a16:creationId xmlns:a16="http://schemas.microsoft.com/office/drawing/2014/main" id="{D4B2053B-3B0F-40E6-BD67-6E529030A9E0}"/>
            </a:ext>
          </a:extLst>
        </xdr:cNvPr>
        <xdr:cNvSpPr/>
      </xdr:nvSpPr>
      <xdr:spPr>
        <a:xfrm>
          <a:off x="14649450" y="996768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166370</xdr:rowOff>
    </xdr:from>
    <xdr:to>
      <xdr:col>81</xdr:col>
      <xdr:colOff>101600</xdr:colOff>
      <xdr:row>60</xdr:row>
      <xdr:rowOff>96520</xdr:rowOff>
    </xdr:to>
    <xdr:sp macro="" textlink="">
      <xdr:nvSpPr>
        <xdr:cNvPr id="434" name="フローチャート: 判断 433">
          <a:extLst>
            <a:ext uri="{FF2B5EF4-FFF2-40B4-BE49-F238E27FC236}">
              <a16:creationId xmlns:a16="http://schemas.microsoft.com/office/drawing/2014/main" id="{8D3F1FD6-BD7F-4AF2-B244-D6AFEA5D1F09}"/>
            </a:ext>
          </a:extLst>
        </xdr:cNvPr>
        <xdr:cNvSpPr/>
      </xdr:nvSpPr>
      <xdr:spPr>
        <a:xfrm>
          <a:off x="13887450" y="99136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11249</xdr:rowOff>
    </xdr:from>
    <xdr:to>
      <xdr:col>76</xdr:col>
      <xdr:colOff>165100</xdr:colOff>
      <xdr:row>60</xdr:row>
      <xdr:rowOff>112849</xdr:rowOff>
    </xdr:to>
    <xdr:sp macro="" textlink="">
      <xdr:nvSpPr>
        <xdr:cNvPr id="435" name="フローチャート: 判断 434">
          <a:extLst>
            <a:ext uri="{FF2B5EF4-FFF2-40B4-BE49-F238E27FC236}">
              <a16:creationId xmlns:a16="http://schemas.microsoft.com/office/drawing/2014/main" id="{A693F7EA-FD64-48E6-BAB8-12F2EEC02F82}"/>
            </a:ext>
          </a:extLst>
        </xdr:cNvPr>
        <xdr:cNvSpPr/>
      </xdr:nvSpPr>
      <xdr:spPr>
        <a:xfrm>
          <a:off x="13093700" y="992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140244</xdr:rowOff>
    </xdr:from>
    <xdr:to>
      <xdr:col>72</xdr:col>
      <xdr:colOff>38100</xdr:colOff>
      <xdr:row>60</xdr:row>
      <xdr:rowOff>70394</xdr:rowOff>
    </xdr:to>
    <xdr:sp macro="" textlink="">
      <xdr:nvSpPr>
        <xdr:cNvPr id="436" name="フローチャート: 判断 435">
          <a:extLst>
            <a:ext uri="{FF2B5EF4-FFF2-40B4-BE49-F238E27FC236}">
              <a16:creationId xmlns:a16="http://schemas.microsoft.com/office/drawing/2014/main" id="{F3F86BB5-48FB-4E72-A774-D0C551E3EB9D}"/>
            </a:ext>
          </a:extLst>
        </xdr:cNvPr>
        <xdr:cNvSpPr/>
      </xdr:nvSpPr>
      <xdr:spPr>
        <a:xfrm>
          <a:off x="12299950" y="988749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136978</xdr:rowOff>
    </xdr:from>
    <xdr:to>
      <xdr:col>67</xdr:col>
      <xdr:colOff>101600</xdr:colOff>
      <xdr:row>60</xdr:row>
      <xdr:rowOff>67128</xdr:rowOff>
    </xdr:to>
    <xdr:sp macro="" textlink="">
      <xdr:nvSpPr>
        <xdr:cNvPr id="437" name="フローチャート: 判断 436">
          <a:extLst>
            <a:ext uri="{FF2B5EF4-FFF2-40B4-BE49-F238E27FC236}">
              <a16:creationId xmlns:a16="http://schemas.microsoft.com/office/drawing/2014/main" id="{83625E1F-F2FC-460F-BF71-3C6D1C728291}"/>
            </a:ext>
          </a:extLst>
        </xdr:cNvPr>
        <xdr:cNvSpPr/>
      </xdr:nvSpPr>
      <xdr:spPr>
        <a:xfrm>
          <a:off x="11487150" y="988422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8" name="テキスト ボックス 437">
          <a:extLst>
            <a:ext uri="{FF2B5EF4-FFF2-40B4-BE49-F238E27FC236}">
              <a16:creationId xmlns:a16="http://schemas.microsoft.com/office/drawing/2014/main" id="{E225249F-520B-45BC-B2AD-C723873AC5BB}"/>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39" name="テキスト ボックス 438">
          <a:extLst>
            <a:ext uri="{FF2B5EF4-FFF2-40B4-BE49-F238E27FC236}">
              <a16:creationId xmlns:a16="http://schemas.microsoft.com/office/drawing/2014/main" id="{42FDF4D9-FE82-4E6D-8ACC-41B87570E2DD}"/>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3C6DA231-7C45-406D-AEB0-7A9236F15E24}"/>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5D97D578-755F-4C8F-8330-EFD795FF625E}"/>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5F56AE5F-DB39-4898-8CF4-7E794C957101}"/>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169635</xdr:rowOff>
    </xdr:from>
    <xdr:to>
      <xdr:col>85</xdr:col>
      <xdr:colOff>177800</xdr:colOff>
      <xdr:row>59</xdr:row>
      <xdr:rowOff>99785</xdr:rowOff>
    </xdr:to>
    <xdr:sp macro="" textlink="">
      <xdr:nvSpPr>
        <xdr:cNvPr id="443" name="楕円 442">
          <a:extLst>
            <a:ext uri="{FF2B5EF4-FFF2-40B4-BE49-F238E27FC236}">
              <a16:creationId xmlns:a16="http://schemas.microsoft.com/office/drawing/2014/main" id="{60D9EDDB-1B90-48B5-9D13-A565EAFF4F21}"/>
            </a:ext>
          </a:extLst>
        </xdr:cNvPr>
        <xdr:cNvSpPr/>
      </xdr:nvSpPr>
      <xdr:spPr>
        <a:xfrm>
          <a:off x="14649450" y="974543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21062</xdr:rowOff>
    </xdr:from>
    <xdr:ext cx="405111" cy="259045"/>
    <xdr:sp macro="" textlink="">
      <xdr:nvSpPr>
        <xdr:cNvPr id="444" name="【保健センター・保健所】&#10;有形固定資産減価償却率該当値テキスト">
          <a:extLst>
            <a:ext uri="{FF2B5EF4-FFF2-40B4-BE49-F238E27FC236}">
              <a16:creationId xmlns:a16="http://schemas.microsoft.com/office/drawing/2014/main" id="{4AF8D15B-5D6C-4AA1-B18E-D9D4A5DBB781}"/>
            </a:ext>
          </a:extLst>
        </xdr:cNvPr>
        <xdr:cNvSpPr txBox="1"/>
      </xdr:nvSpPr>
      <xdr:spPr>
        <a:xfrm>
          <a:off x="14738350" y="960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138612</xdr:rowOff>
    </xdr:from>
    <xdr:to>
      <xdr:col>81</xdr:col>
      <xdr:colOff>101600</xdr:colOff>
      <xdr:row>59</xdr:row>
      <xdr:rowOff>68762</xdr:rowOff>
    </xdr:to>
    <xdr:sp macro="" textlink="">
      <xdr:nvSpPr>
        <xdr:cNvPr id="445" name="楕円 444">
          <a:extLst>
            <a:ext uri="{FF2B5EF4-FFF2-40B4-BE49-F238E27FC236}">
              <a16:creationId xmlns:a16="http://schemas.microsoft.com/office/drawing/2014/main" id="{25797761-FB15-42EE-9686-9D44B271ECDC}"/>
            </a:ext>
          </a:extLst>
        </xdr:cNvPr>
        <xdr:cNvSpPr/>
      </xdr:nvSpPr>
      <xdr:spPr>
        <a:xfrm>
          <a:off x="13887450" y="972076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17962</xdr:rowOff>
    </xdr:from>
    <xdr:to>
      <xdr:col>85</xdr:col>
      <xdr:colOff>127000</xdr:colOff>
      <xdr:row>59</xdr:row>
      <xdr:rowOff>48985</xdr:rowOff>
    </xdr:to>
    <xdr:cxnSp macro="">
      <xdr:nvCxnSpPr>
        <xdr:cNvPr id="446" name="直線コネクタ 445">
          <a:extLst>
            <a:ext uri="{FF2B5EF4-FFF2-40B4-BE49-F238E27FC236}">
              <a16:creationId xmlns:a16="http://schemas.microsoft.com/office/drawing/2014/main" id="{6E78CE63-3DF9-4E54-A6B5-1C033600914B}"/>
            </a:ext>
          </a:extLst>
        </xdr:cNvPr>
        <xdr:cNvCxnSpPr/>
      </xdr:nvCxnSpPr>
      <xdr:spPr>
        <a:xfrm>
          <a:off x="13938250" y="9765212"/>
          <a:ext cx="7620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105954</xdr:rowOff>
    </xdr:from>
    <xdr:to>
      <xdr:col>76</xdr:col>
      <xdr:colOff>165100</xdr:colOff>
      <xdr:row>59</xdr:row>
      <xdr:rowOff>36104</xdr:rowOff>
    </xdr:to>
    <xdr:sp macro="" textlink="">
      <xdr:nvSpPr>
        <xdr:cNvPr id="447" name="楕円 446">
          <a:extLst>
            <a:ext uri="{FF2B5EF4-FFF2-40B4-BE49-F238E27FC236}">
              <a16:creationId xmlns:a16="http://schemas.microsoft.com/office/drawing/2014/main" id="{C915C211-D1C4-4354-A59B-EC99A33B70A0}"/>
            </a:ext>
          </a:extLst>
        </xdr:cNvPr>
        <xdr:cNvSpPr/>
      </xdr:nvSpPr>
      <xdr:spPr>
        <a:xfrm>
          <a:off x="13093700" y="968810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156754</xdr:rowOff>
    </xdr:from>
    <xdr:to>
      <xdr:col>81</xdr:col>
      <xdr:colOff>50800</xdr:colOff>
      <xdr:row>59</xdr:row>
      <xdr:rowOff>17962</xdr:rowOff>
    </xdr:to>
    <xdr:cxnSp macro="">
      <xdr:nvCxnSpPr>
        <xdr:cNvPr id="448" name="直線コネクタ 447">
          <a:extLst>
            <a:ext uri="{FF2B5EF4-FFF2-40B4-BE49-F238E27FC236}">
              <a16:creationId xmlns:a16="http://schemas.microsoft.com/office/drawing/2014/main" id="{FE80490D-E383-4273-A67B-00D3A45DA0D5}"/>
            </a:ext>
          </a:extLst>
        </xdr:cNvPr>
        <xdr:cNvCxnSpPr/>
      </xdr:nvCxnSpPr>
      <xdr:spPr>
        <a:xfrm>
          <a:off x="13144500" y="9738904"/>
          <a:ext cx="793750" cy="26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74930</xdr:rowOff>
    </xdr:from>
    <xdr:to>
      <xdr:col>72</xdr:col>
      <xdr:colOff>38100</xdr:colOff>
      <xdr:row>59</xdr:row>
      <xdr:rowOff>5080</xdr:rowOff>
    </xdr:to>
    <xdr:sp macro="" textlink="">
      <xdr:nvSpPr>
        <xdr:cNvPr id="449" name="楕円 448">
          <a:extLst>
            <a:ext uri="{FF2B5EF4-FFF2-40B4-BE49-F238E27FC236}">
              <a16:creationId xmlns:a16="http://schemas.microsoft.com/office/drawing/2014/main" id="{E5B00456-751D-4928-991E-496AC3D6A9FD}"/>
            </a:ext>
          </a:extLst>
        </xdr:cNvPr>
        <xdr:cNvSpPr/>
      </xdr:nvSpPr>
      <xdr:spPr>
        <a:xfrm>
          <a:off x="12299950" y="96570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125730</xdr:rowOff>
    </xdr:from>
    <xdr:to>
      <xdr:col>76</xdr:col>
      <xdr:colOff>114300</xdr:colOff>
      <xdr:row>58</xdr:row>
      <xdr:rowOff>156754</xdr:rowOff>
    </xdr:to>
    <xdr:cxnSp macro="">
      <xdr:nvCxnSpPr>
        <xdr:cNvPr id="450" name="直線コネクタ 449">
          <a:extLst>
            <a:ext uri="{FF2B5EF4-FFF2-40B4-BE49-F238E27FC236}">
              <a16:creationId xmlns:a16="http://schemas.microsoft.com/office/drawing/2014/main" id="{A1209453-ABCD-4665-ADAC-543B674F80EB}"/>
            </a:ext>
          </a:extLst>
        </xdr:cNvPr>
        <xdr:cNvCxnSpPr/>
      </xdr:nvCxnSpPr>
      <xdr:spPr>
        <a:xfrm>
          <a:off x="12344400" y="9707880"/>
          <a:ext cx="8001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43906</xdr:rowOff>
    </xdr:from>
    <xdr:to>
      <xdr:col>67</xdr:col>
      <xdr:colOff>101600</xdr:colOff>
      <xdr:row>58</xdr:row>
      <xdr:rowOff>145506</xdr:rowOff>
    </xdr:to>
    <xdr:sp macro="" textlink="">
      <xdr:nvSpPr>
        <xdr:cNvPr id="451" name="楕円 450">
          <a:extLst>
            <a:ext uri="{FF2B5EF4-FFF2-40B4-BE49-F238E27FC236}">
              <a16:creationId xmlns:a16="http://schemas.microsoft.com/office/drawing/2014/main" id="{EB57E30A-CEAC-4C3F-8589-BC8875DAD11B}"/>
            </a:ext>
          </a:extLst>
        </xdr:cNvPr>
        <xdr:cNvSpPr/>
      </xdr:nvSpPr>
      <xdr:spPr>
        <a:xfrm>
          <a:off x="11487150" y="9626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94706</xdr:rowOff>
    </xdr:from>
    <xdr:to>
      <xdr:col>71</xdr:col>
      <xdr:colOff>177800</xdr:colOff>
      <xdr:row>58</xdr:row>
      <xdr:rowOff>125730</xdr:rowOff>
    </xdr:to>
    <xdr:cxnSp macro="">
      <xdr:nvCxnSpPr>
        <xdr:cNvPr id="452" name="直線コネクタ 451">
          <a:extLst>
            <a:ext uri="{FF2B5EF4-FFF2-40B4-BE49-F238E27FC236}">
              <a16:creationId xmlns:a16="http://schemas.microsoft.com/office/drawing/2014/main" id="{7F1E25D7-8158-4755-BB2A-62FC60B66717}"/>
            </a:ext>
          </a:extLst>
        </xdr:cNvPr>
        <xdr:cNvCxnSpPr/>
      </xdr:nvCxnSpPr>
      <xdr:spPr>
        <a:xfrm>
          <a:off x="11537950" y="9676856"/>
          <a:ext cx="80645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87647</xdr:rowOff>
    </xdr:from>
    <xdr:ext cx="405111" cy="259045"/>
    <xdr:sp macro="" textlink="">
      <xdr:nvSpPr>
        <xdr:cNvPr id="453" name="n_1aveValue【保健センター・保健所】&#10;有形固定資産減価償却率">
          <a:extLst>
            <a:ext uri="{FF2B5EF4-FFF2-40B4-BE49-F238E27FC236}">
              <a16:creationId xmlns:a16="http://schemas.microsoft.com/office/drawing/2014/main" id="{CB14CF25-DAA9-4758-89D8-F76DE8AC1C0E}"/>
            </a:ext>
          </a:extLst>
        </xdr:cNvPr>
        <xdr:cNvSpPr txBox="1"/>
      </xdr:nvSpPr>
      <xdr:spPr>
        <a:xfrm>
          <a:off x="13742044" y="999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103976</xdr:rowOff>
    </xdr:from>
    <xdr:ext cx="405111" cy="259045"/>
    <xdr:sp macro="" textlink="">
      <xdr:nvSpPr>
        <xdr:cNvPr id="454" name="n_2aveValue【保健センター・保健所】&#10;有形固定資産減価償却率">
          <a:extLst>
            <a:ext uri="{FF2B5EF4-FFF2-40B4-BE49-F238E27FC236}">
              <a16:creationId xmlns:a16="http://schemas.microsoft.com/office/drawing/2014/main" id="{F7C8ACE1-B7DD-4DF0-891A-A9E5E247057A}"/>
            </a:ext>
          </a:extLst>
        </xdr:cNvPr>
        <xdr:cNvSpPr txBox="1"/>
      </xdr:nvSpPr>
      <xdr:spPr>
        <a:xfrm>
          <a:off x="12960994" y="1001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61521</xdr:rowOff>
    </xdr:from>
    <xdr:ext cx="405111" cy="259045"/>
    <xdr:sp macro="" textlink="">
      <xdr:nvSpPr>
        <xdr:cNvPr id="455" name="n_3aveValue【保健センター・保健所】&#10;有形固定資産減価償却率">
          <a:extLst>
            <a:ext uri="{FF2B5EF4-FFF2-40B4-BE49-F238E27FC236}">
              <a16:creationId xmlns:a16="http://schemas.microsoft.com/office/drawing/2014/main" id="{6E7D12E6-F2AA-4A0D-BC02-27DEDC6894C0}"/>
            </a:ext>
          </a:extLst>
        </xdr:cNvPr>
        <xdr:cNvSpPr txBox="1"/>
      </xdr:nvSpPr>
      <xdr:spPr>
        <a:xfrm>
          <a:off x="12167244" y="997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58255</xdr:rowOff>
    </xdr:from>
    <xdr:ext cx="405111" cy="259045"/>
    <xdr:sp macro="" textlink="">
      <xdr:nvSpPr>
        <xdr:cNvPr id="456" name="n_4aveValue【保健センター・保健所】&#10;有形固定資産減価償却率">
          <a:extLst>
            <a:ext uri="{FF2B5EF4-FFF2-40B4-BE49-F238E27FC236}">
              <a16:creationId xmlns:a16="http://schemas.microsoft.com/office/drawing/2014/main" id="{7D65C1EF-2E57-4AE7-A7CC-32303F86A164}"/>
            </a:ext>
          </a:extLst>
        </xdr:cNvPr>
        <xdr:cNvSpPr txBox="1"/>
      </xdr:nvSpPr>
      <xdr:spPr>
        <a:xfrm>
          <a:off x="11354444" y="9970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85289</xdr:rowOff>
    </xdr:from>
    <xdr:ext cx="405111" cy="259045"/>
    <xdr:sp macro="" textlink="">
      <xdr:nvSpPr>
        <xdr:cNvPr id="457" name="n_1mainValue【保健センター・保健所】&#10;有形固定資産減価償却率">
          <a:extLst>
            <a:ext uri="{FF2B5EF4-FFF2-40B4-BE49-F238E27FC236}">
              <a16:creationId xmlns:a16="http://schemas.microsoft.com/office/drawing/2014/main" id="{44EB5B24-B949-4D19-8DA2-383D964423FA}"/>
            </a:ext>
          </a:extLst>
        </xdr:cNvPr>
        <xdr:cNvSpPr txBox="1"/>
      </xdr:nvSpPr>
      <xdr:spPr>
        <a:xfrm>
          <a:off x="13742044" y="9502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52631</xdr:rowOff>
    </xdr:from>
    <xdr:ext cx="405111" cy="259045"/>
    <xdr:sp macro="" textlink="">
      <xdr:nvSpPr>
        <xdr:cNvPr id="458" name="n_2mainValue【保健センター・保健所】&#10;有形固定資産減価償却率">
          <a:extLst>
            <a:ext uri="{FF2B5EF4-FFF2-40B4-BE49-F238E27FC236}">
              <a16:creationId xmlns:a16="http://schemas.microsoft.com/office/drawing/2014/main" id="{8D32086D-395B-4C6C-B50A-BAA3020FB48C}"/>
            </a:ext>
          </a:extLst>
        </xdr:cNvPr>
        <xdr:cNvSpPr txBox="1"/>
      </xdr:nvSpPr>
      <xdr:spPr>
        <a:xfrm>
          <a:off x="12960994" y="9469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21607</xdr:rowOff>
    </xdr:from>
    <xdr:ext cx="405111" cy="259045"/>
    <xdr:sp macro="" textlink="">
      <xdr:nvSpPr>
        <xdr:cNvPr id="459" name="n_3mainValue【保健センター・保健所】&#10;有形固定資産減価償却率">
          <a:extLst>
            <a:ext uri="{FF2B5EF4-FFF2-40B4-BE49-F238E27FC236}">
              <a16:creationId xmlns:a16="http://schemas.microsoft.com/office/drawing/2014/main" id="{958CB05E-E72A-4E38-A8B2-7772402BF246}"/>
            </a:ext>
          </a:extLst>
        </xdr:cNvPr>
        <xdr:cNvSpPr txBox="1"/>
      </xdr:nvSpPr>
      <xdr:spPr>
        <a:xfrm>
          <a:off x="12167244" y="9438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162033</xdr:rowOff>
    </xdr:from>
    <xdr:ext cx="405111" cy="259045"/>
    <xdr:sp macro="" textlink="">
      <xdr:nvSpPr>
        <xdr:cNvPr id="460" name="n_4mainValue【保健センター・保健所】&#10;有形固定資産減価償却率">
          <a:extLst>
            <a:ext uri="{FF2B5EF4-FFF2-40B4-BE49-F238E27FC236}">
              <a16:creationId xmlns:a16="http://schemas.microsoft.com/office/drawing/2014/main" id="{0EFB5F6F-4B12-4C87-A0F0-B2E03CF97ED6}"/>
            </a:ext>
          </a:extLst>
        </xdr:cNvPr>
        <xdr:cNvSpPr txBox="1"/>
      </xdr:nvSpPr>
      <xdr:spPr>
        <a:xfrm>
          <a:off x="11354444" y="9413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1" name="正方形/長方形 460">
          <a:extLst>
            <a:ext uri="{FF2B5EF4-FFF2-40B4-BE49-F238E27FC236}">
              <a16:creationId xmlns:a16="http://schemas.microsoft.com/office/drawing/2014/main" id="{41EB9EB4-415D-4987-9B14-6C0903ED4B54}"/>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2" name="正方形/長方形 461">
          <a:extLst>
            <a:ext uri="{FF2B5EF4-FFF2-40B4-BE49-F238E27FC236}">
              <a16:creationId xmlns:a16="http://schemas.microsoft.com/office/drawing/2014/main" id="{0350DF61-5E69-4C80-B67C-923689D06B6B}"/>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3" name="正方形/長方形 462">
          <a:extLst>
            <a:ext uri="{FF2B5EF4-FFF2-40B4-BE49-F238E27FC236}">
              <a16:creationId xmlns:a16="http://schemas.microsoft.com/office/drawing/2014/main" id="{1943DF45-ECA9-42E1-AC2C-8C9BF5CD80A6}"/>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4" name="正方形/長方形 463">
          <a:extLst>
            <a:ext uri="{FF2B5EF4-FFF2-40B4-BE49-F238E27FC236}">
              <a16:creationId xmlns:a16="http://schemas.microsoft.com/office/drawing/2014/main" id="{34F491CB-C12E-4EA5-898F-3E411490F1B1}"/>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5" name="正方形/長方形 464">
          <a:extLst>
            <a:ext uri="{FF2B5EF4-FFF2-40B4-BE49-F238E27FC236}">
              <a16:creationId xmlns:a16="http://schemas.microsoft.com/office/drawing/2014/main" id="{6047F69A-1739-45FE-8162-337DEADC8A5D}"/>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6" name="正方形/長方形 465">
          <a:extLst>
            <a:ext uri="{FF2B5EF4-FFF2-40B4-BE49-F238E27FC236}">
              <a16:creationId xmlns:a16="http://schemas.microsoft.com/office/drawing/2014/main" id="{248C7846-429C-41B9-8904-D3D18B34B516}"/>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7" name="正方形/長方形 466">
          <a:extLst>
            <a:ext uri="{FF2B5EF4-FFF2-40B4-BE49-F238E27FC236}">
              <a16:creationId xmlns:a16="http://schemas.microsoft.com/office/drawing/2014/main" id="{ECC2BAD5-9E22-4DA8-8AFD-3F68BD3E7FB2}"/>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8" name="正方形/長方形 467">
          <a:extLst>
            <a:ext uri="{FF2B5EF4-FFF2-40B4-BE49-F238E27FC236}">
              <a16:creationId xmlns:a16="http://schemas.microsoft.com/office/drawing/2014/main" id="{CEF13F3D-5B25-4CD0-B681-DDF6DC8930C4}"/>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69" name="テキスト ボックス 468">
          <a:extLst>
            <a:ext uri="{FF2B5EF4-FFF2-40B4-BE49-F238E27FC236}">
              <a16:creationId xmlns:a16="http://schemas.microsoft.com/office/drawing/2014/main" id="{7C1EC102-863A-4A4F-B63C-E9E4936DF52E}"/>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0" name="直線コネクタ 469">
          <a:extLst>
            <a:ext uri="{FF2B5EF4-FFF2-40B4-BE49-F238E27FC236}">
              <a16:creationId xmlns:a16="http://schemas.microsoft.com/office/drawing/2014/main" id="{FC5D452F-12E5-4AD1-9895-28BDE9A6ACD0}"/>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1" name="直線コネクタ 470">
          <a:extLst>
            <a:ext uri="{FF2B5EF4-FFF2-40B4-BE49-F238E27FC236}">
              <a16:creationId xmlns:a16="http://schemas.microsoft.com/office/drawing/2014/main" id="{0457C3BA-9BA0-4B7B-99EC-64BD6495DE0E}"/>
            </a:ext>
          </a:extLst>
        </xdr:cNvPr>
        <xdr:cNvCxnSpPr/>
      </xdr:nvCxnSpPr>
      <xdr:spPr>
        <a:xfrm>
          <a:off x="164592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2" name="テキスト ボックス 471">
          <a:extLst>
            <a:ext uri="{FF2B5EF4-FFF2-40B4-BE49-F238E27FC236}">
              <a16:creationId xmlns:a16="http://schemas.microsoft.com/office/drawing/2014/main" id="{D847D564-754B-4791-A48C-DA26206B28AA}"/>
            </a:ext>
          </a:extLst>
        </xdr:cNvPr>
        <xdr:cNvSpPr txBox="1"/>
      </xdr:nvSpPr>
      <xdr:spPr>
        <a:xfrm>
          <a:off x="160491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73" name="直線コネクタ 472">
          <a:extLst>
            <a:ext uri="{FF2B5EF4-FFF2-40B4-BE49-F238E27FC236}">
              <a16:creationId xmlns:a16="http://schemas.microsoft.com/office/drawing/2014/main" id="{53460645-AC62-46C3-8299-79246BC2E677}"/>
            </a:ext>
          </a:extLst>
        </xdr:cNvPr>
        <xdr:cNvCxnSpPr/>
      </xdr:nvCxnSpPr>
      <xdr:spPr>
        <a:xfrm>
          <a:off x="164592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74" name="テキスト ボックス 473">
          <a:extLst>
            <a:ext uri="{FF2B5EF4-FFF2-40B4-BE49-F238E27FC236}">
              <a16:creationId xmlns:a16="http://schemas.microsoft.com/office/drawing/2014/main" id="{C6089BC9-A4B8-447F-B7F4-133E146BC949}"/>
            </a:ext>
          </a:extLst>
        </xdr:cNvPr>
        <xdr:cNvSpPr txBox="1"/>
      </xdr:nvSpPr>
      <xdr:spPr>
        <a:xfrm>
          <a:off x="1604917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5" name="直線コネクタ 474">
          <a:extLst>
            <a:ext uri="{FF2B5EF4-FFF2-40B4-BE49-F238E27FC236}">
              <a16:creationId xmlns:a16="http://schemas.microsoft.com/office/drawing/2014/main" id="{243E405F-078C-431F-A7E0-C18A5C426C15}"/>
            </a:ext>
          </a:extLst>
        </xdr:cNvPr>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6" name="テキスト ボックス 475">
          <a:extLst>
            <a:ext uri="{FF2B5EF4-FFF2-40B4-BE49-F238E27FC236}">
              <a16:creationId xmlns:a16="http://schemas.microsoft.com/office/drawing/2014/main" id="{73B0C222-0992-48DA-88EB-3C589E9ABFA9}"/>
            </a:ext>
          </a:extLst>
        </xdr:cNvPr>
        <xdr:cNvSpPr txBox="1"/>
      </xdr:nvSpPr>
      <xdr:spPr>
        <a:xfrm>
          <a:off x="1604917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77" name="直線コネクタ 476">
          <a:extLst>
            <a:ext uri="{FF2B5EF4-FFF2-40B4-BE49-F238E27FC236}">
              <a16:creationId xmlns:a16="http://schemas.microsoft.com/office/drawing/2014/main" id="{B875F54F-E3C9-422B-9433-175F902E78C7}"/>
            </a:ext>
          </a:extLst>
        </xdr:cNvPr>
        <xdr:cNvCxnSpPr/>
      </xdr:nvCxnSpPr>
      <xdr:spPr>
        <a:xfrm>
          <a:off x="164592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78" name="テキスト ボックス 477">
          <a:extLst>
            <a:ext uri="{FF2B5EF4-FFF2-40B4-BE49-F238E27FC236}">
              <a16:creationId xmlns:a16="http://schemas.microsoft.com/office/drawing/2014/main" id="{35DC7FCA-D46D-4D5B-85F7-51903E8DF66C}"/>
            </a:ext>
          </a:extLst>
        </xdr:cNvPr>
        <xdr:cNvSpPr txBox="1"/>
      </xdr:nvSpPr>
      <xdr:spPr>
        <a:xfrm>
          <a:off x="1604917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79" name="直線コネクタ 478">
          <a:extLst>
            <a:ext uri="{FF2B5EF4-FFF2-40B4-BE49-F238E27FC236}">
              <a16:creationId xmlns:a16="http://schemas.microsoft.com/office/drawing/2014/main" id="{C4D2C0BA-5793-4A00-9D69-D5725EC7EED8}"/>
            </a:ext>
          </a:extLst>
        </xdr:cNvPr>
        <xdr:cNvCxnSpPr/>
      </xdr:nvCxnSpPr>
      <xdr:spPr>
        <a:xfrm>
          <a:off x="164592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0" name="テキスト ボックス 479">
          <a:extLst>
            <a:ext uri="{FF2B5EF4-FFF2-40B4-BE49-F238E27FC236}">
              <a16:creationId xmlns:a16="http://schemas.microsoft.com/office/drawing/2014/main" id="{CA9D0DAF-A30F-4A14-AB59-6E616013C153}"/>
            </a:ext>
          </a:extLst>
        </xdr:cNvPr>
        <xdr:cNvSpPr txBox="1"/>
      </xdr:nvSpPr>
      <xdr:spPr>
        <a:xfrm>
          <a:off x="1604917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1" name="直線コネクタ 480">
          <a:extLst>
            <a:ext uri="{FF2B5EF4-FFF2-40B4-BE49-F238E27FC236}">
              <a16:creationId xmlns:a16="http://schemas.microsoft.com/office/drawing/2014/main" id="{F6CA549E-9AC2-4773-82C5-02DA9E7C78DC}"/>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2" name="テキスト ボックス 481">
          <a:extLst>
            <a:ext uri="{FF2B5EF4-FFF2-40B4-BE49-F238E27FC236}">
              <a16:creationId xmlns:a16="http://schemas.microsoft.com/office/drawing/2014/main" id="{8F31F56B-43B4-4B2A-A307-1EC1810A1492}"/>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3" name="【保健センター・保健所】&#10;一人当たり面積グラフ枠">
          <a:extLst>
            <a:ext uri="{FF2B5EF4-FFF2-40B4-BE49-F238E27FC236}">
              <a16:creationId xmlns:a16="http://schemas.microsoft.com/office/drawing/2014/main" id="{CB81AD5D-66C1-49D1-95AF-BEB173ED8B0C}"/>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167640</xdr:rowOff>
    </xdr:from>
    <xdr:to>
      <xdr:col>116</xdr:col>
      <xdr:colOff>62864</xdr:colOff>
      <xdr:row>63</xdr:row>
      <xdr:rowOff>154305</xdr:rowOff>
    </xdr:to>
    <xdr:cxnSp macro="">
      <xdr:nvCxnSpPr>
        <xdr:cNvPr id="484" name="直線コネクタ 483">
          <a:extLst>
            <a:ext uri="{FF2B5EF4-FFF2-40B4-BE49-F238E27FC236}">
              <a16:creationId xmlns:a16="http://schemas.microsoft.com/office/drawing/2014/main" id="{5ABD5B93-E1BA-4ACC-9DF9-E686CA2AC291}"/>
            </a:ext>
          </a:extLst>
        </xdr:cNvPr>
        <xdr:cNvCxnSpPr/>
      </xdr:nvCxnSpPr>
      <xdr:spPr>
        <a:xfrm flipV="1">
          <a:off x="19951064" y="9419590"/>
          <a:ext cx="0" cy="1142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158132</xdr:rowOff>
    </xdr:from>
    <xdr:ext cx="469744" cy="259045"/>
    <xdr:sp macro="" textlink="">
      <xdr:nvSpPr>
        <xdr:cNvPr id="485" name="【保健センター・保健所】&#10;一人当たり面積最小値テキスト">
          <a:extLst>
            <a:ext uri="{FF2B5EF4-FFF2-40B4-BE49-F238E27FC236}">
              <a16:creationId xmlns:a16="http://schemas.microsoft.com/office/drawing/2014/main" id="{490D53E0-D989-48C7-84A4-10F21FF66D85}"/>
            </a:ext>
          </a:extLst>
        </xdr:cNvPr>
        <xdr:cNvSpPr txBox="1"/>
      </xdr:nvSpPr>
      <xdr:spPr>
        <a:xfrm>
          <a:off x="19989800" y="10565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154305</xdr:rowOff>
    </xdr:from>
    <xdr:to>
      <xdr:col>116</xdr:col>
      <xdr:colOff>152400</xdr:colOff>
      <xdr:row>63</xdr:row>
      <xdr:rowOff>154305</xdr:rowOff>
    </xdr:to>
    <xdr:cxnSp macro="">
      <xdr:nvCxnSpPr>
        <xdr:cNvPr id="486" name="直線コネクタ 485">
          <a:extLst>
            <a:ext uri="{FF2B5EF4-FFF2-40B4-BE49-F238E27FC236}">
              <a16:creationId xmlns:a16="http://schemas.microsoft.com/office/drawing/2014/main" id="{130C0AE6-EF2D-480E-A9C7-6F4E561B0181}"/>
            </a:ext>
          </a:extLst>
        </xdr:cNvPr>
        <xdr:cNvCxnSpPr/>
      </xdr:nvCxnSpPr>
      <xdr:spPr>
        <a:xfrm>
          <a:off x="19881850" y="105619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114317</xdr:rowOff>
    </xdr:from>
    <xdr:ext cx="469744" cy="259045"/>
    <xdr:sp macro="" textlink="">
      <xdr:nvSpPr>
        <xdr:cNvPr id="487" name="【保健センター・保健所】&#10;一人当たり面積最大値テキスト">
          <a:extLst>
            <a:ext uri="{FF2B5EF4-FFF2-40B4-BE49-F238E27FC236}">
              <a16:creationId xmlns:a16="http://schemas.microsoft.com/office/drawing/2014/main" id="{25B7EAE3-FB48-4F30-AADA-4225B2105D26}"/>
            </a:ext>
          </a:extLst>
        </xdr:cNvPr>
        <xdr:cNvSpPr txBox="1"/>
      </xdr:nvSpPr>
      <xdr:spPr>
        <a:xfrm>
          <a:off x="19989800" y="9201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167640</xdr:rowOff>
    </xdr:from>
    <xdr:to>
      <xdr:col>116</xdr:col>
      <xdr:colOff>152400</xdr:colOff>
      <xdr:row>56</xdr:row>
      <xdr:rowOff>167640</xdr:rowOff>
    </xdr:to>
    <xdr:cxnSp macro="">
      <xdr:nvCxnSpPr>
        <xdr:cNvPr id="488" name="直線コネクタ 487">
          <a:extLst>
            <a:ext uri="{FF2B5EF4-FFF2-40B4-BE49-F238E27FC236}">
              <a16:creationId xmlns:a16="http://schemas.microsoft.com/office/drawing/2014/main" id="{DE9C397C-621A-49D5-AAB7-525BDC4D80EB}"/>
            </a:ext>
          </a:extLst>
        </xdr:cNvPr>
        <xdr:cNvCxnSpPr/>
      </xdr:nvCxnSpPr>
      <xdr:spPr>
        <a:xfrm>
          <a:off x="19881850" y="94195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13352</xdr:rowOff>
    </xdr:from>
    <xdr:ext cx="469744" cy="259045"/>
    <xdr:sp macro="" textlink="">
      <xdr:nvSpPr>
        <xdr:cNvPr id="489" name="【保健センター・保健所】&#10;一人当たり面積平均値テキスト">
          <a:extLst>
            <a:ext uri="{FF2B5EF4-FFF2-40B4-BE49-F238E27FC236}">
              <a16:creationId xmlns:a16="http://schemas.microsoft.com/office/drawing/2014/main" id="{6E4E7F2B-46A6-479A-92EA-F35C14785A57}"/>
            </a:ext>
          </a:extLst>
        </xdr:cNvPr>
        <xdr:cNvSpPr txBox="1"/>
      </xdr:nvSpPr>
      <xdr:spPr>
        <a:xfrm>
          <a:off x="19989800" y="10255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34925</xdr:rowOff>
    </xdr:from>
    <xdr:to>
      <xdr:col>116</xdr:col>
      <xdr:colOff>114300</xdr:colOff>
      <xdr:row>62</xdr:row>
      <xdr:rowOff>136525</xdr:rowOff>
    </xdr:to>
    <xdr:sp macro="" textlink="">
      <xdr:nvSpPr>
        <xdr:cNvPr id="490" name="フローチャート: 判断 489">
          <a:extLst>
            <a:ext uri="{FF2B5EF4-FFF2-40B4-BE49-F238E27FC236}">
              <a16:creationId xmlns:a16="http://schemas.microsoft.com/office/drawing/2014/main" id="{FCB0976B-175B-41F6-99DC-1B78EBD0E057}"/>
            </a:ext>
          </a:extLst>
        </xdr:cNvPr>
        <xdr:cNvSpPr/>
      </xdr:nvSpPr>
      <xdr:spPr>
        <a:xfrm>
          <a:off x="19900900" y="10277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36830</xdr:rowOff>
    </xdr:from>
    <xdr:to>
      <xdr:col>112</xdr:col>
      <xdr:colOff>38100</xdr:colOff>
      <xdr:row>62</xdr:row>
      <xdr:rowOff>138430</xdr:rowOff>
    </xdr:to>
    <xdr:sp macro="" textlink="">
      <xdr:nvSpPr>
        <xdr:cNvPr id="491" name="フローチャート: 判断 490">
          <a:extLst>
            <a:ext uri="{FF2B5EF4-FFF2-40B4-BE49-F238E27FC236}">
              <a16:creationId xmlns:a16="http://schemas.microsoft.com/office/drawing/2014/main" id="{DC556FCA-522B-4F7F-A739-679991A67C53}"/>
            </a:ext>
          </a:extLst>
        </xdr:cNvPr>
        <xdr:cNvSpPr/>
      </xdr:nvSpPr>
      <xdr:spPr>
        <a:xfrm>
          <a:off x="19157950" y="102793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29210</xdr:rowOff>
    </xdr:from>
    <xdr:to>
      <xdr:col>107</xdr:col>
      <xdr:colOff>101600</xdr:colOff>
      <xdr:row>62</xdr:row>
      <xdr:rowOff>130810</xdr:rowOff>
    </xdr:to>
    <xdr:sp macro="" textlink="">
      <xdr:nvSpPr>
        <xdr:cNvPr id="492" name="フローチャート: 判断 491">
          <a:extLst>
            <a:ext uri="{FF2B5EF4-FFF2-40B4-BE49-F238E27FC236}">
              <a16:creationId xmlns:a16="http://schemas.microsoft.com/office/drawing/2014/main" id="{59985E8D-9278-4B31-BA46-64933098BE2D}"/>
            </a:ext>
          </a:extLst>
        </xdr:cNvPr>
        <xdr:cNvSpPr/>
      </xdr:nvSpPr>
      <xdr:spPr>
        <a:xfrm>
          <a:off x="18345150" y="1027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40640</xdr:rowOff>
    </xdr:from>
    <xdr:to>
      <xdr:col>102</xdr:col>
      <xdr:colOff>165100</xdr:colOff>
      <xdr:row>62</xdr:row>
      <xdr:rowOff>142240</xdr:rowOff>
    </xdr:to>
    <xdr:sp macro="" textlink="">
      <xdr:nvSpPr>
        <xdr:cNvPr id="493" name="フローチャート: 判断 492">
          <a:extLst>
            <a:ext uri="{FF2B5EF4-FFF2-40B4-BE49-F238E27FC236}">
              <a16:creationId xmlns:a16="http://schemas.microsoft.com/office/drawing/2014/main" id="{30D32437-AFD1-4838-B208-3DE6C3F808A4}"/>
            </a:ext>
          </a:extLst>
        </xdr:cNvPr>
        <xdr:cNvSpPr/>
      </xdr:nvSpPr>
      <xdr:spPr>
        <a:xfrm>
          <a:off x="17551400" y="1028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73025</xdr:rowOff>
    </xdr:from>
    <xdr:to>
      <xdr:col>98</xdr:col>
      <xdr:colOff>38100</xdr:colOff>
      <xdr:row>63</xdr:row>
      <xdr:rowOff>3175</xdr:rowOff>
    </xdr:to>
    <xdr:sp macro="" textlink="">
      <xdr:nvSpPr>
        <xdr:cNvPr id="494" name="フローチャート: 判断 493">
          <a:extLst>
            <a:ext uri="{FF2B5EF4-FFF2-40B4-BE49-F238E27FC236}">
              <a16:creationId xmlns:a16="http://schemas.microsoft.com/office/drawing/2014/main" id="{10ECBD4A-400F-464F-8B77-AD08BA5F4222}"/>
            </a:ext>
          </a:extLst>
        </xdr:cNvPr>
        <xdr:cNvSpPr/>
      </xdr:nvSpPr>
      <xdr:spPr>
        <a:xfrm>
          <a:off x="16757650" y="1031557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5" name="テキスト ボックス 494">
          <a:extLst>
            <a:ext uri="{FF2B5EF4-FFF2-40B4-BE49-F238E27FC236}">
              <a16:creationId xmlns:a16="http://schemas.microsoft.com/office/drawing/2014/main" id="{52BCE4CE-07BC-44C2-B13E-E61611DDE18B}"/>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6" name="テキスト ボックス 495">
          <a:extLst>
            <a:ext uri="{FF2B5EF4-FFF2-40B4-BE49-F238E27FC236}">
              <a16:creationId xmlns:a16="http://schemas.microsoft.com/office/drawing/2014/main" id="{5BFEF7FA-307F-4BE4-8706-FDD60427432C}"/>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73A133A8-4076-48C0-8DD5-CDCA63A088E3}"/>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C19208CC-4427-48B5-B8FE-FAA9FFA92B62}"/>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771ADDA8-64DF-4DC0-86B1-4423AF9D4A9D}"/>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36830</xdr:rowOff>
    </xdr:from>
    <xdr:to>
      <xdr:col>116</xdr:col>
      <xdr:colOff>114300</xdr:colOff>
      <xdr:row>59</xdr:row>
      <xdr:rowOff>138430</xdr:rowOff>
    </xdr:to>
    <xdr:sp macro="" textlink="">
      <xdr:nvSpPr>
        <xdr:cNvPr id="500" name="楕円 499">
          <a:extLst>
            <a:ext uri="{FF2B5EF4-FFF2-40B4-BE49-F238E27FC236}">
              <a16:creationId xmlns:a16="http://schemas.microsoft.com/office/drawing/2014/main" id="{862C9E08-C77A-49B3-91E5-D7B124ECB69B}"/>
            </a:ext>
          </a:extLst>
        </xdr:cNvPr>
        <xdr:cNvSpPr/>
      </xdr:nvSpPr>
      <xdr:spPr>
        <a:xfrm>
          <a:off x="19900900" y="978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59707</xdr:rowOff>
    </xdr:from>
    <xdr:ext cx="469744" cy="259045"/>
    <xdr:sp macro="" textlink="">
      <xdr:nvSpPr>
        <xdr:cNvPr id="501" name="【保健センター・保健所】&#10;一人当たり面積該当値テキスト">
          <a:extLst>
            <a:ext uri="{FF2B5EF4-FFF2-40B4-BE49-F238E27FC236}">
              <a16:creationId xmlns:a16="http://schemas.microsoft.com/office/drawing/2014/main" id="{9CD39B4B-67AE-4D94-AFEF-0296AC2CF3C9}"/>
            </a:ext>
          </a:extLst>
        </xdr:cNvPr>
        <xdr:cNvSpPr txBox="1"/>
      </xdr:nvSpPr>
      <xdr:spPr>
        <a:xfrm>
          <a:off x="19989800" y="964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52070</xdr:rowOff>
    </xdr:from>
    <xdr:to>
      <xdr:col>112</xdr:col>
      <xdr:colOff>38100</xdr:colOff>
      <xdr:row>59</xdr:row>
      <xdr:rowOff>153670</xdr:rowOff>
    </xdr:to>
    <xdr:sp macro="" textlink="">
      <xdr:nvSpPr>
        <xdr:cNvPr id="502" name="楕円 501">
          <a:extLst>
            <a:ext uri="{FF2B5EF4-FFF2-40B4-BE49-F238E27FC236}">
              <a16:creationId xmlns:a16="http://schemas.microsoft.com/office/drawing/2014/main" id="{9386A872-2FC4-4D5D-9682-E8265209B32A}"/>
            </a:ext>
          </a:extLst>
        </xdr:cNvPr>
        <xdr:cNvSpPr/>
      </xdr:nvSpPr>
      <xdr:spPr>
        <a:xfrm>
          <a:off x="19157950" y="97993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87630</xdr:rowOff>
    </xdr:from>
    <xdr:to>
      <xdr:col>116</xdr:col>
      <xdr:colOff>63500</xdr:colOff>
      <xdr:row>59</xdr:row>
      <xdr:rowOff>102870</xdr:rowOff>
    </xdr:to>
    <xdr:cxnSp macro="">
      <xdr:nvCxnSpPr>
        <xdr:cNvPr id="503" name="直線コネクタ 502">
          <a:extLst>
            <a:ext uri="{FF2B5EF4-FFF2-40B4-BE49-F238E27FC236}">
              <a16:creationId xmlns:a16="http://schemas.microsoft.com/office/drawing/2014/main" id="{04640D88-62D1-4DE6-8839-0335AEDD0B78}"/>
            </a:ext>
          </a:extLst>
        </xdr:cNvPr>
        <xdr:cNvCxnSpPr/>
      </xdr:nvCxnSpPr>
      <xdr:spPr>
        <a:xfrm flipV="1">
          <a:off x="19202400" y="9834880"/>
          <a:ext cx="7493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69215</xdr:rowOff>
    </xdr:from>
    <xdr:to>
      <xdr:col>107</xdr:col>
      <xdr:colOff>101600</xdr:colOff>
      <xdr:row>59</xdr:row>
      <xdr:rowOff>170815</xdr:rowOff>
    </xdr:to>
    <xdr:sp macro="" textlink="">
      <xdr:nvSpPr>
        <xdr:cNvPr id="504" name="楕円 503">
          <a:extLst>
            <a:ext uri="{FF2B5EF4-FFF2-40B4-BE49-F238E27FC236}">
              <a16:creationId xmlns:a16="http://schemas.microsoft.com/office/drawing/2014/main" id="{02757319-577B-4D87-AB82-9AAE4B80764B}"/>
            </a:ext>
          </a:extLst>
        </xdr:cNvPr>
        <xdr:cNvSpPr/>
      </xdr:nvSpPr>
      <xdr:spPr>
        <a:xfrm>
          <a:off x="18345150" y="98164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102870</xdr:rowOff>
    </xdr:from>
    <xdr:to>
      <xdr:col>111</xdr:col>
      <xdr:colOff>177800</xdr:colOff>
      <xdr:row>59</xdr:row>
      <xdr:rowOff>120015</xdr:rowOff>
    </xdr:to>
    <xdr:cxnSp macro="">
      <xdr:nvCxnSpPr>
        <xdr:cNvPr id="505" name="直線コネクタ 504">
          <a:extLst>
            <a:ext uri="{FF2B5EF4-FFF2-40B4-BE49-F238E27FC236}">
              <a16:creationId xmlns:a16="http://schemas.microsoft.com/office/drawing/2014/main" id="{40D8073E-DA8A-4F89-9128-E97CE04E6228}"/>
            </a:ext>
          </a:extLst>
        </xdr:cNvPr>
        <xdr:cNvCxnSpPr/>
      </xdr:nvCxnSpPr>
      <xdr:spPr>
        <a:xfrm flipV="1">
          <a:off x="18395950" y="9850120"/>
          <a:ext cx="80645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88265</xdr:rowOff>
    </xdr:from>
    <xdr:to>
      <xdr:col>102</xdr:col>
      <xdr:colOff>165100</xdr:colOff>
      <xdr:row>60</xdr:row>
      <xdr:rowOff>18415</xdr:rowOff>
    </xdr:to>
    <xdr:sp macro="" textlink="">
      <xdr:nvSpPr>
        <xdr:cNvPr id="506" name="楕円 505">
          <a:extLst>
            <a:ext uri="{FF2B5EF4-FFF2-40B4-BE49-F238E27FC236}">
              <a16:creationId xmlns:a16="http://schemas.microsoft.com/office/drawing/2014/main" id="{A0981E4E-A4B8-44B1-90B7-BFA93505E685}"/>
            </a:ext>
          </a:extLst>
        </xdr:cNvPr>
        <xdr:cNvSpPr/>
      </xdr:nvSpPr>
      <xdr:spPr>
        <a:xfrm>
          <a:off x="17551400" y="98355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120015</xdr:rowOff>
    </xdr:from>
    <xdr:to>
      <xdr:col>107</xdr:col>
      <xdr:colOff>50800</xdr:colOff>
      <xdr:row>59</xdr:row>
      <xdr:rowOff>139065</xdr:rowOff>
    </xdr:to>
    <xdr:cxnSp macro="">
      <xdr:nvCxnSpPr>
        <xdr:cNvPr id="507" name="直線コネクタ 506">
          <a:extLst>
            <a:ext uri="{FF2B5EF4-FFF2-40B4-BE49-F238E27FC236}">
              <a16:creationId xmlns:a16="http://schemas.microsoft.com/office/drawing/2014/main" id="{8F9159DE-CBC2-4FFD-A658-1CD65AE27042}"/>
            </a:ext>
          </a:extLst>
        </xdr:cNvPr>
        <xdr:cNvCxnSpPr/>
      </xdr:nvCxnSpPr>
      <xdr:spPr>
        <a:xfrm flipV="1">
          <a:off x="17602200" y="9867265"/>
          <a:ext cx="7937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105410</xdr:rowOff>
    </xdr:from>
    <xdr:to>
      <xdr:col>98</xdr:col>
      <xdr:colOff>38100</xdr:colOff>
      <xdr:row>60</xdr:row>
      <xdr:rowOff>35560</xdr:rowOff>
    </xdr:to>
    <xdr:sp macro="" textlink="">
      <xdr:nvSpPr>
        <xdr:cNvPr id="508" name="楕円 507">
          <a:extLst>
            <a:ext uri="{FF2B5EF4-FFF2-40B4-BE49-F238E27FC236}">
              <a16:creationId xmlns:a16="http://schemas.microsoft.com/office/drawing/2014/main" id="{9ECDD7EC-9341-4502-A3AD-41CEC1D76A9B}"/>
            </a:ext>
          </a:extLst>
        </xdr:cNvPr>
        <xdr:cNvSpPr/>
      </xdr:nvSpPr>
      <xdr:spPr>
        <a:xfrm>
          <a:off x="16757650" y="98526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139065</xdr:rowOff>
    </xdr:from>
    <xdr:to>
      <xdr:col>102</xdr:col>
      <xdr:colOff>114300</xdr:colOff>
      <xdr:row>59</xdr:row>
      <xdr:rowOff>156210</xdr:rowOff>
    </xdr:to>
    <xdr:cxnSp macro="">
      <xdr:nvCxnSpPr>
        <xdr:cNvPr id="509" name="直線コネクタ 508">
          <a:extLst>
            <a:ext uri="{FF2B5EF4-FFF2-40B4-BE49-F238E27FC236}">
              <a16:creationId xmlns:a16="http://schemas.microsoft.com/office/drawing/2014/main" id="{A7EBDC33-02E1-4206-A863-83D1297C30B8}"/>
            </a:ext>
          </a:extLst>
        </xdr:cNvPr>
        <xdr:cNvCxnSpPr/>
      </xdr:nvCxnSpPr>
      <xdr:spPr>
        <a:xfrm flipV="1">
          <a:off x="16802100" y="9886315"/>
          <a:ext cx="8001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129557</xdr:rowOff>
    </xdr:from>
    <xdr:ext cx="469744" cy="259045"/>
    <xdr:sp macro="" textlink="">
      <xdr:nvSpPr>
        <xdr:cNvPr id="510" name="n_1aveValue【保健センター・保健所】&#10;一人当たり面積">
          <a:extLst>
            <a:ext uri="{FF2B5EF4-FFF2-40B4-BE49-F238E27FC236}">
              <a16:creationId xmlns:a16="http://schemas.microsoft.com/office/drawing/2014/main" id="{85889773-B091-44B6-90A6-53648B5AA3EA}"/>
            </a:ext>
          </a:extLst>
        </xdr:cNvPr>
        <xdr:cNvSpPr txBox="1"/>
      </xdr:nvSpPr>
      <xdr:spPr>
        <a:xfrm>
          <a:off x="18980227" y="10372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121937</xdr:rowOff>
    </xdr:from>
    <xdr:ext cx="469744" cy="259045"/>
    <xdr:sp macro="" textlink="">
      <xdr:nvSpPr>
        <xdr:cNvPr id="511" name="n_2aveValue【保健センター・保健所】&#10;一人当たり面積">
          <a:extLst>
            <a:ext uri="{FF2B5EF4-FFF2-40B4-BE49-F238E27FC236}">
              <a16:creationId xmlns:a16="http://schemas.microsoft.com/office/drawing/2014/main" id="{0E3233F4-35F3-43A5-92C8-E0B21D94AB16}"/>
            </a:ext>
          </a:extLst>
        </xdr:cNvPr>
        <xdr:cNvSpPr txBox="1"/>
      </xdr:nvSpPr>
      <xdr:spPr>
        <a:xfrm>
          <a:off x="18180127" y="10364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133367</xdr:rowOff>
    </xdr:from>
    <xdr:ext cx="469744" cy="259045"/>
    <xdr:sp macro="" textlink="">
      <xdr:nvSpPr>
        <xdr:cNvPr id="512" name="n_3aveValue【保健センター・保健所】&#10;一人当たり面積">
          <a:extLst>
            <a:ext uri="{FF2B5EF4-FFF2-40B4-BE49-F238E27FC236}">
              <a16:creationId xmlns:a16="http://schemas.microsoft.com/office/drawing/2014/main" id="{214024E0-963C-4A7D-9255-D41A7584549C}"/>
            </a:ext>
          </a:extLst>
        </xdr:cNvPr>
        <xdr:cNvSpPr txBox="1"/>
      </xdr:nvSpPr>
      <xdr:spPr>
        <a:xfrm>
          <a:off x="17386377" y="10375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165752</xdr:rowOff>
    </xdr:from>
    <xdr:ext cx="469744" cy="259045"/>
    <xdr:sp macro="" textlink="">
      <xdr:nvSpPr>
        <xdr:cNvPr id="513" name="n_4aveValue【保健センター・保健所】&#10;一人当たり面積">
          <a:extLst>
            <a:ext uri="{FF2B5EF4-FFF2-40B4-BE49-F238E27FC236}">
              <a16:creationId xmlns:a16="http://schemas.microsoft.com/office/drawing/2014/main" id="{C8C69C58-D34A-4AA5-BB64-7990258A277B}"/>
            </a:ext>
          </a:extLst>
        </xdr:cNvPr>
        <xdr:cNvSpPr txBox="1"/>
      </xdr:nvSpPr>
      <xdr:spPr>
        <a:xfrm>
          <a:off x="16592627" y="10408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170197</xdr:rowOff>
    </xdr:from>
    <xdr:ext cx="469744" cy="259045"/>
    <xdr:sp macro="" textlink="">
      <xdr:nvSpPr>
        <xdr:cNvPr id="514" name="n_1mainValue【保健センター・保健所】&#10;一人当たり面積">
          <a:extLst>
            <a:ext uri="{FF2B5EF4-FFF2-40B4-BE49-F238E27FC236}">
              <a16:creationId xmlns:a16="http://schemas.microsoft.com/office/drawing/2014/main" id="{EC85112E-D0D2-439C-82AD-8F5F5197E099}"/>
            </a:ext>
          </a:extLst>
        </xdr:cNvPr>
        <xdr:cNvSpPr txBox="1"/>
      </xdr:nvSpPr>
      <xdr:spPr>
        <a:xfrm>
          <a:off x="18980227" y="958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15892</xdr:rowOff>
    </xdr:from>
    <xdr:ext cx="469744" cy="259045"/>
    <xdr:sp macro="" textlink="">
      <xdr:nvSpPr>
        <xdr:cNvPr id="515" name="n_2mainValue【保健センター・保健所】&#10;一人当たり面積">
          <a:extLst>
            <a:ext uri="{FF2B5EF4-FFF2-40B4-BE49-F238E27FC236}">
              <a16:creationId xmlns:a16="http://schemas.microsoft.com/office/drawing/2014/main" id="{78B2120D-93DD-4869-891C-5CD99E96E520}"/>
            </a:ext>
          </a:extLst>
        </xdr:cNvPr>
        <xdr:cNvSpPr txBox="1"/>
      </xdr:nvSpPr>
      <xdr:spPr>
        <a:xfrm>
          <a:off x="18180127" y="959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34942</xdr:rowOff>
    </xdr:from>
    <xdr:ext cx="469744" cy="259045"/>
    <xdr:sp macro="" textlink="">
      <xdr:nvSpPr>
        <xdr:cNvPr id="516" name="n_3mainValue【保健センター・保健所】&#10;一人当たり面積">
          <a:extLst>
            <a:ext uri="{FF2B5EF4-FFF2-40B4-BE49-F238E27FC236}">
              <a16:creationId xmlns:a16="http://schemas.microsoft.com/office/drawing/2014/main" id="{4AFC35D8-C556-4852-B65C-A1098FAC9D83}"/>
            </a:ext>
          </a:extLst>
        </xdr:cNvPr>
        <xdr:cNvSpPr txBox="1"/>
      </xdr:nvSpPr>
      <xdr:spPr>
        <a:xfrm>
          <a:off x="17386377" y="9617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52087</xdr:rowOff>
    </xdr:from>
    <xdr:ext cx="469744" cy="259045"/>
    <xdr:sp macro="" textlink="">
      <xdr:nvSpPr>
        <xdr:cNvPr id="517" name="n_4mainValue【保健センター・保健所】&#10;一人当たり面積">
          <a:extLst>
            <a:ext uri="{FF2B5EF4-FFF2-40B4-BE49-F238E27FC236}">
              <a16:creationId xmlns:a16="http://schemas.microsoft.com/office/drawing/2014/main" id="{CC4FE400-BFC3-43F1-8742-90D0C70363B1}"/>
            </a:ext>
          </a:extLst>
        </xdr:cNvPr>
        <xdr:cNvSpPr txBox="1"/>
      </xdr:nvSpPr>
      <xdr:spPr>
        <a:xfrm>
          <a:off x="16592627" y="963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18" name="正方形/長方形 517">
          <a:extLst>
            <a:ext uri="{FF2B5EF4-FFF2-40B4-BE49-F238E27FC236}">
              <a16:creationId xmlns:a16="http://schemas.microsoft.com/office/drawing/2014/main" id="{6AFF6522-AFBA-47AC-8E8A-5749352E4262}"/>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19" name="正方形/長方形 518">
          <a:extLst>
            <a:ext uri="{FF2B5EF4-FFF2-40B4-BE49-F238E27FC236}">
              <a16:creationId xmlns:a16="http://schemas.microsoft.com/office/drawing/2014/main" id="{CA02FAA7-90E3-4BEF-BF4E-EC892C4AE860}"/>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0" name="正方形/長方形 519">
          <a:extLst>
            <a:ext uri="{FF2B5EF4-FFF2-40B4-BE49-F238E27FC236}">
              <a16:creationId xmlns:a16="http://schemas.microsoft.com/office/drawing/2014/main" id="{302F550E-60A5-43DB-A60E-0973568E5221}"/>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1" name="正方形/長方形 520">
          <a:extLst>
            <a:ext uri="{FF2B5EF4-FFF2-40B4-BE49-F238E27FC236}">
              <a16:creationId xmlns:a16="http://schemas.microsoft.com/office/drawing/2014/main" id="{BA1297E1-E3E5-4B64-A2FE-B58768755ED9}"/>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2" name="正方形/長方形 521">
          <a:extLst>
            <a:ext uri="{FF2B5EF4-FFF2-40B4-BE49-F238E27FC236}">
              <a16:creationId xmlns:a16="http://schemas.microsoft.com/office/drawing/2014/main" id="{D3DB07FE-90BC-48CC-B716-9607B75655EB}"/>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3" name="正方形/長方形 522">
          <a:extLst>
            <a:ext uri="{FF2B5EF4-FFF2-40B4-BE49-F238E27FC236}">
              <a16:creationId xmlns:a16="http://schemas.microsoft.com/office/drawing/2014/main" id="{7E3840A7-92D6-48F5-9018-4DBEE46377BC}"/>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4" name="正方形/長方形 523">
          <a:extLst>
            <a:ext uri="{FF2B5EF4-FFF2-40B4-BE49-F238E27FC236}">
              <a16:creationId xmlns:a16="http://schemas.microsoft.com/office/drawing/2014/main" id="{8DDE5CA0-BD0C-4C82-B8C4-9A2B02532D70}"/>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5" name="正方形/長方形 524">
          <a:extLst>
            <a:ext uri="{FF2B5EF4-FFF2-40B4-BE49-F238E27FC236}">
              <a16:creationId xmlns:a16="http://schemas.microsoft.com/office/drawing/2014/main" id="{17394839-EEEA-471F-BA3D-8EA9C9118443}"/>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6" name="テキスト ボックス 525">
          <a:extLst>
            <a:ext uri="{FF2B5EF4-FFF2-40B4-BE49-F238E27FC236}">
              <a16:creationId xmlns:a16="http://schemas.microsoft.com/office/drawing/2014/main" id="{29C67F19-69C0-47CE-BEA3-888745B7D267}"/>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7" name="直線コネクタ 526">
          <a:extLst>
            <a:ext uri="{FF2B5EF4-FFF2-40B4-BE49-F238E27FC236}">
              <a16:creationId xmlns:a16="http://schemas.microsoft.com/office/drawing/2014/main" id="{23564DFA-C1E7-43FE-8DC4-2CD20FF54F38}"/>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28" name="テキスト ボックス 527">
          <a:extLst>
            <a:ext uri="{FF2B5EF4-FFF2-40B4-BE49-F238E27FC236}">
              <a16:creationId xmlns:a16="http://schemas.microsoft.com/office/drawing/2014/main" id="{6BB4EDC9-CC30-4FA5-B266-716BA8517CF6}"/>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29" name="直線コネクタ 528">
          <a:extLst>
            <a:ext uri="{FF2B5EF4-FFF2-40B4-BE49-F238E27FC236}">
              <a16:creationId xmlns:a16="http://schemas.microsoft.com/office/drawing/2014/main" id="{AE091A6F-0FB4-4CA2-8B13-9767C993E7DE}"/>
            </a:ext>
          </a:extLst>
        </xdr:cNvPr>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0" name="テキスト ボックス 529">
          <a:extLst>
            <a:ext uri="{FF2B5EF4-FFF2-40B4-BE49-F238E27FC236}">
              <a16:creationId xmlns:a16="http://schemas.microsoft.com/office/drawing/2014/main" id="{B94B4A37-876B-4BF7-A37D-11D279C522C2}"/>
            </a:ext>
          </a:extLst>
        </xdr:cNvPr>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1" name="直線コネクタ 530">
          <a:extLst>
            <a:ext uri="{FF2B5EF4-FFF2-40B4-BE49-F238E27FC236}">
              <a16:creationId xmlns:a16="http://schemas.microsoft.com/office/drawing/2014/main" id="{97E321E0-5A23-4878-BEE0-FEAB8356C518}"/>
            </a:ext>
          </a:extLst>
        </xdr:cNvPr>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2" name="テキスト ボックス 531">
          <a:extLst>
            <a:ext uri="{FF2B5EF4-FFF2-40B4-BE49-F238E27FC236}">
              <a16:creationId xmlns:a16="http://schemas.microsoft.com/office/drawing/2014/main" id="{C8B5D7F2-2E4D-4F5A-9764-F4C886443508}"/>
            </a:ext>
          </a:extLst>
        </xdr:cNvPr>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3" name="直線コネクタ 532">
          <a:extLst>
            <a:ext uri="{FF2B5EF4-FFF2-40B4-BE49-F238E27FC236}">
              <a16:creationId xmlns:a16="http://schemas.microsoft.com/office/drawing/2014/main" id="{EF6D9D00-A9FC-4F5A-88BB-D8A5B27F1C68}"/>
            </a:ext>
          </a:extLst>
        </xdr:cNvPr>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4" name="テキスト ボックス 533">
          <a:extLst>
            <a:ext uri="{FF2B5EF4-FFF2-40B4-BE49-F238E27FC236}">
              <a16:creationId xmlns:a16="http://schemas.microsoft.com/office/drawing/2014/main" id="{D3159019-A096-4F5E-B6D8-EDFADC256396}"/>
            </a:ext>
          </a:extLst>
        </xdr:cNvPr>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5" name="直線コネクタ 534">
          <a:extLst>
            <a:ext uri="{FF2B5EF4-FFF2-40B4-BE49-F238E27FC236}">
              <a16:creationId xmlns:a16="http://schemas.microsoft.com/office/drawing/2014/main" id="{B60BCA39-3ABB-4438-B57F-B60ED2363115}"/>
            </a:ext>
          </a:extLst>
        </xdr:cNvPr>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36" name="テキスト ボックス 535">
          <a:extLst>
            <a:ext uri="{FF2B5EF4-FFF2-40B4-BE49-F238E27FC236}">
              <a16:creationId xmlns:a16="http://schemas.microsoft.com/office/drawing/2014/main" id="{2B55C8C6-C577-4351-8905-7058305CE7EB}"/>
            </a:ext>
          </a:extLst>
        </xdr:cNvPr>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37" name="直線コネクタ 536">
          <a:extLst>
            <a:ext uri="{FF2B5EF4-FFF2-40B4-BE49-F238E27FC236}">
              <a16:creationId xmlns:a16="http://schemas.microsoft.com/office/drawing/2014/main" id="{F74528B9-404C-45DF-B40B-4C1FB41F3BE8}"/>
            </a:ext>
          </a:extLst>
        </xdr:cNvPr>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38" name="テキスト ボックス 537">
          <a:extLst>
            <a:ext uri="{FF2B5EF4-FFF2-40B4-BE49-F238E27FC236}">
              <a16:creationId xmlns:a16="http://schemas.microsoft.com/office/drawing/2014/main" id="{55334169-520E-4A86-9BE5-8DC1F4345350}"/>
            </a:ext>
          </a:extLst>
        </xdr:cNvPr>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39" name="直線コネクタ 538">
          <a:extLst>
            <a:ext uri="{FF2B5EF4-FFF2-40B4-BE49-F238E27FC236}">
              <a16:creationId xmlns:a16="http://schemas.microsoft.com/office/drawing/2014/main" id="{5528D2B8-4929-4CB0-A03F-A31A47D7C0D4}"/>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0" name="テキスト ボックス 539">
          <a:extLst>
            <a:ext uri="{FF2B5EF4-FFF2-40B4-BE49-F238E27FC236}">
              <a16:creationId xmlns:a16="http://schemas.microsoft.com/office/drawing/2014/main" id="{E69BF8CE-D81F-4405-8480-F3BC5F8317F3}"/>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1" name="【消防施設】&#10;有形固定資産減価償却率グラフ枠">
          <a:extLst>
            <a:ext uri="{FF2B5EF4-FFF2-40B4-BE49-F238E27FC236}">
              <a16:creationId xmlns:a16="http://schemas.microsoft.com/office/drawing/2014/main" id="{18F0FEFF-1F28-4120-8F56-94542FF56F51}"/>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542" name="直線コネクタ 541">
          <a:extLst>
            <a:ext uri="{FF2B5EF4-FFF2-40B4-BE49-F238E27FC236}">
              <a16:creationId xmlns:a16="http://schemas.microsoft.com/office/drawing/2014/main" id="{46ED5C8E-97E9-4418-A833-15C6BABDEF70}"/>
            </a:ext>
          </a:extLst>
        </xdr:cNvPr>
        <xdr:cNvCxnSpPr/>
      </xdr:nvCxnSpPr>
      <xdr:spPr>
        <a:xfrm flipV="1">
          <a:off x="14699614" y="1274000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543" name="【消防施設】&#10;有形固定資産減価償却率最小値テキスト">
          <a:extLst>
            <a:ext uri="{FF2B5EF4-FFF2-40B4-BE49-F238E27FC236}">
              <a16:creationId xmlns:a16="http://schemas.microsoft.com/office/drawing/2014/main" id="{DC1AB14B-7091-4DE8-8717-2721A28A11CE}"/>
            </a:ext>
          </a:extLst>
        </xdr:cNvPr>
        <xdr:cNvSpPr txBox="1"/>
      </xdr:nvSpPr>
      <xdr:spPr>
        <a:xfrm>
          <a:off x="14738350" y="1427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544" name="直線コネクタ 543">
          <a:extLst>
            <a:ext uri="{FF2B5EF4-FFF2-40B4-BE49-F238E27FC236}">
              <a16:creationId xmlns:a16="http://schemas.microsoft.com/office/drawing/2014/main" id="{FF9C14D8-47E4-4D69-9E24-5BCFD40AD6BC}"/>
            </a:ext>
          </a:extLst>
        </xdr:cNvPr>
        <xdr:cNvCxnSpPr/>
      </xdr:nvCxnSpPr>
      <xdr:spPr>
        <a:xfrm>
          <a:off x="14611350" y="142697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545" name="【消防施設】&#10;有形固定資産減価償却率最大値テキスト">
          <a:extLst>
            <a:ext uri="{FF2B5EF4-FFF2-40B4-BE49-F238E27FC236}">
              <a16:creationId xmlns:a16="http://schemas.microsoft.com/office/drawing/2014/main" id="{F803D847-FD78-4609-8CE2-34510590D299}"/>
            </a:ext>
          </a:extLst>
        </xdr:cNvPr>
        <xdr:cNvSpPr txBox="1"/>
      </xdr:nvSpPr>
      <xdr:spPr>
        <a:xfrm>
          <a:off x="14738350" y="12527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546" name="直線コネクタ 545">
          <a:extLst>
            <a:ext uri="{FF2B5EF4-FFF2-40B4-BE49-F238E27FC236}">
              <a16:creationId xmlns:a16="http://schemas.microsoft.com/office/drawing/2014/main" id="{DA61C82D-501A-4801-97C1-E46DBAEFE7DF}"/>
            </a:ext>
          </a:extLst>
        </xdr:cNvPr>
        <xdr:cNvCxnSpPr/>
      </xdr:nvCxnSpPr>
      <xdr:spPr>
        <a:xfrm>
          <a:off x="14611350" y="127400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9541</xdr:rowOff>
    </xdr:from>
    <xdr:ext cx="405111" cy="259045"/>
    <xdr:sp macro="" textlink="">
      <xdr:nvSpPr>
        <xdr:cNvPr id="547" name="【消防施設】&#10;有形固定資産減価償却率平均値テキスト">
          <a:extLst>
            <a:ext uri="{FF2B5EF4-FFF2-40B4-BE49-F238E27FC236}">
              <a16:creationId xmlns:a16="http://schemas.microsoft.com/office/drawing/2014/main" id="{D71E260B-F62D-4203-88AA-A19DEE5D30A0}"/>
            </a:ext>
          </a:extLst>
        </xdr:cNvPr>
        <xdr:cNvSpPr txBox="1"/>
      </xdr:nvSpPr>
      <xdr:spPr>
        <a:xfrm>
          <a:off x="14738350" y="135540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548" name="フローチャート: 判断 547">
          <a:extLst>
            <a:ext uri="{FF2B5EF4-FFF2-40B4-BE49-F238E27FC236}">
              <a16:creationId xmlns:a16="http://schemas.microsoft.com/office/drawing/2014/main" id="{780819B3-172F-4463-ABB0-75F094ACF7F5}"/>
            </a:ext>
          </a:extLst>
        </xdr:cNvPr>
        <xdr:cNvSpPr/>
      </xdr:nvSpPr>
      <xdr:spPr>
        <a:xfrm>
          <a:off x="14649450" y="1357566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549" name="フローチャート: 判断 548">
          <a:extLst>
            <a:ext uri="{FF2B5EF4-FFF2-40B4-BE49-F238E27FC236}">
              <a16:creationId xmlns:a16="http://schemas.microsoft.com/office/drawing/2014/main" id="{8BD36C84-4C83-4CDC-B727-A63B29DCD5A3}"/>
            </a:ext>
          </a:extLst>
        </xdr:cNvPr>
        <xdr:cNvSpPr/>
      </xdr:nvSpPr>
      <xdr:spPr>
        <a:xfrm>
          <a:off x="13887450" y="1364043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550" name="フローチャート: 判断 549">
          <a:extLst>
            <a:ext uri="{FF2B5EF4-FFF2-40B4-BE49-F238E27FC236}">
              <a16:creationId xmlns:a16="http://schemas.microsoft.com/office/drawing/2014/main" id="{06E01B2C-B33D-4485-BAB7-C90A341456C9}"/>
            </a:ext>
          </a:extLst>
        </xdr:cNvPr>
        <xdr:cNvSpPr/>
      </xdr:nvSpPr>
      <xdr:spPr>
        <a:xfrm>
          <a:off x="13093700" y="1362328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551" name="フローチャート: 判断 550">
          <a:extLst>
            <a:ext uri="{FF2B5EF4-FFF2-40B4-BE49-F238E27FC236}">
              <a16:creationId xmlns:a16="http://schemas.microsoft.com/office/drawing/2014/main" id="{988C7A58-DD51-4FE4-80A4-6599C40F4228}"/>
            </a:ext>
          </a:extLst>
        </xdr:cNvPr>
        <xdr:cNvSpPr/>
      </xdr:nvSpPr>
      <xdr:spPr>
        <a:xfrm>
          <a:off x="12299950" y="136004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552" name="フローチャート: 判断 551">
          <a:extLst>
            <a:ext uri="{FF2B5EF4-FFF2-40B4-BE49-F238E27FC236}">
              <a16:creationId xmlns:a16="http://schemas.microsoft.com/office/drawing/2014/main" id="{DFD4AB04-C002-493B-BD21-6A1FBB62E40E}"/>
            </a:ext>
          </a:extLst>
        </xdr:cNvPr>
        <xdr:cNvSpPr/>
      </xdr:nvSpPr>
      <xdr:spPr>
        <a:xfrm>
          <a:off x="11487150" y="1356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3" name="テキスト ボックス 552">
          <a:extLst>
            <a:ext uri="{FF2B5EF4-FFF2-40B4-BE49-F238E27FC236}">
              <a16:creationId xmlns:a16="http://schemas.microsoft.com/office/drawing/2014/main" id="{2FBFEDDE-9461-433B-BCD0-2AAFA7D9217E}"/>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4" name="テキスト ボックス 553">
          <a:extLst>
            <a:ext uri="{FF2B5EF4-FFF2-40B4-BE49-F238E27FC236}">
              <a16:creationId xmlns:a16="http://schemas.microsoft.com/office/drawing/2014/main" id="{BF25782C-C444-47B1-B46C-3755C7BA7856}"/>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5" name="テキスト ボックス 554">
          <a:extLst>
            <a:ext uri="{FF2B5EF4-FFF2-40B4-BE49-F238E27FC236}">
              <a16:creationId xmlns:a16="http://schemas.microsoft.com/office/drawing/2014/main" id="{E89FFF9B-D051-4FBC-A664-EB58F978B1C4}"/>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4C3370F9-73D9-4DDD-93B6-40844D0C4493}"/>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3A28B488-1C6D-4F61-BA4A-45155FEFFA1F}"/>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92075</xdr:rowOff>
    </xdr:from>
    <xdr:to>
      <xdr:col>85</xdr:col>
      <xdr:colOff>177800</xdr:colOff>
      <xdr:row>81</xdr:row>
      <xdr:rowOff>22225</xdr:rowOff>
    </xdr:to>
    <xdr:sp macro="" textlink="">
      <xdr:nvSpPr>
        <xdr:cNvPr id="558" name="楕円 557">
          <a:extLst>
            <a:ext uri="{FF2B5EF4-FFF2-40B4-BE49-F238E27FC236}">
              <a16:creationId xmlns:a16="http://schemas.microsoft.com/office/drawing/2014/main" id="{EDDFE8E6-AA5B-49C3-963E-CBEF03037D7F}"/>
            </a:ext>
          </a:extLst>
        </xdr:cNvPr>
        <xdr:cNvSpPr/>
      </xdr:nvSpPr>
      <xdr:spPr>
        <a:xfrm>
          <a:off x="14649450" y="133064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114952</xdr:rowOff>
    </xdr:from>
    <xdr:ext cx="405111" cy="259045"/>
    <xdr:sp macro="" textlink="">
      <xdr:nvSpPr>
        <xdr:cNvPr id="559" name="【消防施設】&#10;有形固定資産減価償却率該当値テキスト">
          <a:extLst>
            <a:ext uri="{FF2B5EF4-FFF2-40B4-BE49-F238E27FC236}">
              <a16:creationId xmlns:a16="http://schemas.microsoft.com/office/drawing/2014/main" id="{DD451E8F-D65D-48C3-83B3-AECAB2650B39}"/>
            </a:ext>
          </a:extLst>
        </xdr:cNvPr>
        <xdr:cNvSpPr txBox="1"/>
      </xdr:nvSpPr>
      <xdr:spPr>
        <a:xfrm>
          <a:off x="14738350" y="1316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38736</xdr:rowOff>
    </xdr:from>
    <xdr:to>
      <xdr:col>81</xdr:col>
      <xdr:colOff>101600</xdr:colOff>
      <xdr:row>80</xdr:row>
      <xdr:rowOff>140336</xdr:rowOff>
    </xdr:to>
    <xdr:sp macro="" textlink="">
      <xdr:nvSpPr>
        <xdr:cNvPr id="560" name="楕円 559">
          <a:extLst>
            <a:ext uri="{FF2B5EF4-FFF2-40B4-BE49-F238E27FC236}">
              <a16:creationId xmlns:a16="http://schemas.microsoft.com/office/drawing/2014/main" id="{C1F06922-C7B4-4F20-81EC-A2700813B1A2}"/>
            </a:ext>
          </a:extLst>
        </xdr:cNvPr>
        <xdr:cNvSpPr/>
      </xdr:nvSpPr>
      <xdr:spPr>
        <a:xfrm>
          <a:off x="13887450" y="13253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89536</xdr:rowOff>
    </xdr:from>
    <xdr:to>
      <xdr:col>85</xdr:col>
      <xdr:colOff>127000</xdr:colOff>
      <xdr:row>80</xdr:row>
      <xdr:rowOff>142875</xdr:rowOff>
    </xdr:to>
    <xdr:cxnSp macro="">
      <xdr:nvCxnSpPr>
        <xdr:cNvPr id="561" name="直線コネクタ 560">
          <a:extLst>
            <a:ext uri="{FF2B5EF4-FFF2-40B4-BE49-F238E27FC236}">
              <a16:creationId xmlns:a16="http://schemas.microsoft.com/office/drawing/2014/main" id="{693D7F8D-FB32-43E4-A0E8-D26B7E2E0C06}"/>
            </a:ext>
          </a:extLst>
        </xdr:cNvPr>
        <xdr:cNvCxnSpPr/>
      </xdr:nvCxnSpPr>
      <xdr:spPr>
        <a:xfrm>
          <a:off x="13938250" y="13303886"/>
          <a:ext cx="762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156845</xdr:rowOff>
    </xdr:from>
    <xdr:to>
      <xdr:col>76</xdr:col>
      <xdr:colOff>165100</xdr:colOff>
      <xdr:row>80</xdr:row>
      <xdr:rowOff>86995</xdr:rowOff>
    </xdr:to>
    <xdr:sp macro="" textlink="">
      <xdr:nvSpPr>
        <xdr:cNvPr id="562" name="楕円 561">
          <a:extLst>
            <a:ext uri="{FF2B5EF4-FFF2-40B4-BE49-F238E27FC236}">
              <a16:creationId xmlns:a16="http://schemas.microsoft.com/office/drawing/2014/main" id="{22EA0F38-D4E8-4EA6-80ED-C32009215EEB}"/>
            </a:ext>
          </a:extLst>
        </xdr:cNvPr>
        <xdr:cNvSpPr/>
      </xdr:nvSpPr>
      <xdr:spPr>
        <a:xfrm>
          <a:off x="13093700" y="132060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36195</xdr:rowOff>
    </xdr:from>
    <xdr:to>
      <xdr:col>81</xdr:col>
      <xdr:colOff>50800</xdr:colOff>
      <xdr:row>80</xdr:row>
      <xdr:rowOff>89536</xdr:rowOff>
    </xdr:to>
    <xdr:cxnSp macro="">
      <xdr:nvCxnSpPr>
        <xdr:cNvPr id="563" name="直線コネクタ 562">
          <a:extLst>
            <a:ext uri="{FF2B5EF4-FFF2-40B4-BE49-F238E27FC236}">
              <a16:creationId xmlns:a16="http://schemas.microsoft.com/office/drawing/2014/main" id="{EB302CB1-EDFD-4D29-B47F-61A2E149593A}"/>
            </a:ext>
          </a:extLst>
        </xdr:cNvPr>
        <xdr:cNvCxnSpPr/>
      </xdr:nvCxnSpPr>
      <xdr:spPr>
        <a:xfrm>
          <a:off x="13144500" y="13250545"/>
          <a:ext cx="79375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111125</xdr:rowOff>
    </xdr:from>
    <xdr:to>
      <xdr:col>72</xdr:col>
      <xdr:colOff>38100</xdr:colOff>
      <xdr:row>80</xdr:row>
      <xdr:rowOff>41275</xdr:rowOff>
    </xdr:to>
    <xdr:sp macro="" textlink="">
      <xdr:nvSpPr>
        <xdr:cNvPr id="564" name="楕円 563">
          <a:extLst>
            <a:ext uri="{FF2B5EF4-FFF2-40B4-BE49-F238E27FC236}">
              <a16:creationId xmlns:a16="http://schemas.microsoft.com/office/drawing/2014/main" id="{608E2B74-49BE-4550-A2EC-C4D9EBCA3DEC}"/>
            </a:ext>
          </a:extLst>
        </xdr:cNvPr>
        <xdr:cNvSpPr/>
      </xdr:nvSpPr>
      <xdr:spPr>
        <a:xfrm>
          <a:off x="12299950" y="1316037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161925</xdr:rowOff>
    </xdr:from>
    <xdr:to>
      <xdr:col>76</xdr:col>
      <xdr:colOff>114300</xdr:colOff>
      <xdr:row>80</xdr:row>
      <xdr:rowOff>36195</xdr:rowOff>
    </xdr:to>
    <xdr:cxnSp macro="">
      <xdr:nvCxnSpPr>
        <xdr:cNvPr id="565" name="直線コネクタ 564">
          <a:extLst>
            <a:ext uri="{FF2B5EF4-FFF2-40B4-BE49-F238E27FC236}">
              <a16:creationId xmlns:a16="http://schemas.microsoft.com/office/drawing/2014/main" id="{F12CD199-59BD-4ABE-991A-F93B471B5975}"/>
            </a:ext>
          </a:extLst>
        </xdr:cNvPr>
        <xdr:cNvCxnSpPr/>
      </xdr:nvCxnSpPr>
      <xdr:spPr>
        <a:xfrm>
          <a:off x="12344400" y="13211175"/>
          <a:ext cx="8001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34925</xdr:rowOff>
    </xdr:from>
    <xdr:to>
      <xdr:col>67</xdr:col>
      <xdr:colOff>101600</xdr:colOff>
      <xdr:row>79</xdr:row>
      <xdr:rowOff>136525</xdr:rowOff>
    </xdr:to>
    <xdr:sp macro="" textlink="">
      <xdr:nvSpPr>
        <xdr:cNvPr id="566" name="楕円 565">
          <a:extLst>
            <a:ext uri="{FF2B5EF4-FFF2-40B4-BE49-F238E27FC236}">
              <a16:creationId xmlns:a16="http://schemas.microsoft.com/office/drawing/2014/main" id="{843673F8-26C0-4E03-8A5A-AAB428358B04}"/>
            </a:ext>
          </a:extLst>
        </xdr:cNvPr>
        <xdr:cNvSpPr/>
      </xdr:nvSpPr>
      <xdr:spPr>
        <a:xfrm>
          <a:off x="11487150" y="1308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85725</xdr:rowOff>
    </xdr:from>
    <xdr:to>
      <xdr:col>71</xdr:col>
      <xdr:colOff>177800</xdr:colOff>
      <xdr:row>79</xdr:row>
      <xdr:rowOff>161925</xdr:rowOff>
    </xdr:to>
    <xdr:cxnSp macro="">
      <xdr:nvCxnSpPr>
        <xdr:cNvPr id="567" name="直線コネクタ 566">
          <a:extLst>
            <a:ext uri="{FF2B5EF4-FFF2-40B4-BE49-F238E27FC236}">
              <a16:creationId xmlns:a16="http://schemas.microsoft.com/office/drawing/2014/main" id="{8E678592-9D43-4D2A-A9B5-02567EEE60D9}"/>
            </a:ext>
          </a:extLst>
        </xdr:cNvPr>
        <xdr:cNvCxnSpPr/>
      </xdr:nvCxnSpPr>
      <xdr:spPr>
        <a:xfrm>
          <a:off x="11537950" y="13134975"/>
          <a:ext cx="80645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17163</xdr:rowOff>
    </xdr:from>
    <xdr:ext cx="405111" cy="259045"/>
    <xdr:sp macro="" textlink="">
      <xdr:nvSpPr>
        <xdr:cNvPr id="568" name="n_1aveValue【消防施設】&#10;有形固定資産減価償却率">
          <a:extLst>
            <a:ext uri="{FF2B5EF4-FFF2-40B4-BE49-F238E27FC236}">
              <a16:creationId xmlns:a16="http://schemas.microsoft.com/office/drawing/2014/main" id="{F4A980AE-EF4F-4246-B651-425503776C1E}"/>
            </a:ext>
          </a:extLst>
        </xdr:cNvPr>
        <xdr:cNvSpPr txBox="1"/>
      </xdr:nvSpPr>
      <xdr:spPr>
        <a:xfrm>
          <a:off x="13742044" y="13726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xdr:rowOff>
    </xdr:from>
    <xdr:ext cx="405111" cy="259045"/>
    <xdr:sp macro="" textlink="">
      <xdr:nvSpPr>
        <xdr:cNvPr id="569" name="n_2aveValue【消防施設】&#10;有形固定資産減価償却率">
          <a:extLst>
            <a:ext uri="{FF2B5EF4-FFF2-40B4-BE49-F238E27FC236}">
              <a16:creationId xmlns:a16="http://schemas.microsoft.com/office/drawing/2014/main" id="{093F6337-A2CA-4537-AE68-FD4D66807BC3}"/>
            </a:ext>
          </a:extLst>
        </xdr:cNvPr>
        <xdr:cNvSpPr txBox="1"/>
      </xdr:nvSpPr>
      <xdr:spPr>
        <a:xfrm>
          <a:off x="12960994" y="13709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148607</xdr:rowOff>
    </xdr:from>
    <xdr:ext cx="405111" cy="259045"/>
    <xdr:sp macro="" textlink="">
      <xdr:nvSpPr>
        <xdr:cNvPr id="570" name="n_3aveValue【消防施設】&#10;有形固定資産減価償却率">
          <a:extLst>
            <a:ext uri="{FF2B5EF4-FFF2-40B4-BE49-F238E27FC236}">
              <a16:creationId xmlns:a16="http://schemas.microsoft.com/office/drawing/2014/main" id="{F2B6276B-45E1-49F6-8199-5430E2920465}"/>
            </a:ext>
          </a:extLst>
        </xdr:cNvPr>
        <xdr:cNvSpPr txBox="1"/>
      </xdr:nvSpPr>
      <xdr:spPr>
        <a:xfrm>
          <a:off x="12167244" y="13693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108602</xdr:rowOff>
    </xdr:from>
    <xdr:ext cx="405111" cy="259045"/>
    <xdr:sp macro="" textlink="">
      <xdr:nvSpPr>
        <xdr:cNvPr id="571" name="n_4aveValue【消防施設】&#10;有形固定資産減価償却率">
          <a:extLst>
            <a:ext uri="{FF2B5EF4-FFF2-40B4-BE49-F238E27FC236}">
              <a16:creationId xmlns:a16="http://schemas.microsoft.com/office/drawing/2014/main" id="{665655E9-71B8-4C3A-ACE3-682AC462DEDC}"/>
            </a:ext>
          </a:extLst>
        </xdr:cNvPr>
        <xdr:cNvSpPr txBox="1"/>
      </xdr:nvSpPr>
      <xdr:spPr>
        <a:xfrm>
          <a:off x="11354444" y="13653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156863</xdr:rowOff>
    </xdr:from>
    <xdr:ext cx="405111" cy="259045"/>
    <xdr:sp macro="" textlink="">
      <xdr:nvSpPr>
        <xdr:cNvPr id="572" name="n_1mainValue【消防施設】&#10;有形固定資産減価償却率">
          <a:extLst>
            <a:ext uri="{FF2B5EF4-FFF2-40B4-BE49-F238E27FC236}">
              <a16:creationId xmlns:a16="http://schemas.microsoft.com/office/drawing/2014/main" id="{EED06A6B-289C-426F-A709-6527335F7B4B}"/>
            </a:ext>
          </a:extLst>
        </xdr:cNvPr>
        <xdr:cNvSpPr txBox="1"/>
      </xdr:nvSpPr>
      <xdr:spPr>
        <a:xfrm>
          <a:off x="13742044" y="13041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103522</xdr:rowOff>
    </xdr:from>
    <xdr:ext cx="405111" cy="259045"/>
    <xdr:sp macro="" textlink="">
      <xdr:nvSpPr>
        <xdr:cNvPr id="573" name="n_2mainValue【消防施設】&#10;有形固定資産減価償却率">
          <a:extLst>
            <a:ext uri="{FF2B5EF4-FFF2-40B4-BE49-F238E27FC236}">
              <a16:creationId xmlns:a16="http://schemas.microsoft.com/office/drawing/2014/main" id="{86E39DD8-236D-4C73-8321-1F672DAE0370}"/>
            </a:ext>
          </a:extLst>
        </xdr:cNvPr>
        <xdr:cNvSpPr txBox="1"/>
      </xdr:nvSpPr>
      <xdr:spPr>
        <a:xfrm>
          <a:off x="12960994" y="12987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57802</xdr:rowOff>
    </xdr:from>
    <xdr:ext cx="405111" cy="259045"/>
    <xdr:sp macro="" textlink="">
      <xdr:nvSpPr>
        <xdr:cNvPr id="574" name="n_3mainValue【消防施設】&#10;有形固定資産減価償却率">
          <a:extLst>
            <a:ext uri="{FF2B5EF4-FFF2-40B4-BE49-F238E27FC236}">
              <a16:creationId xmlns:a16="http://schemas.microsoft.com/office/drawing/2014/main" id="{2AC0A9F5-BCDB-41AF-8EF5-82E983C2773C}"/>
            </a:ext>
          </a:extLst>
        </xdr:cNvPr>
        <xdr:cNvSpPr txBox="1"/>
      </xdr:nvSpPr>
      <xdr:spPr>
        <a:xfrm>
          <a:off x="12167244" y="12941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153052</xdr:rowOff>
    </xdr:from>
    <xdr:ext cx="405111" cy="259045"/>
    <xdr:sp macro="" textlink="">
      <xdr:nvSpPr>
        <xdr:cNvPr id="575" name="n_4mainValue【消防施設】&#10;有形固定資産減価償却率">
          <a:extLst>
            <a:ext uri="{FF2B5EF4-FFF2-40B4-BE49-F238E27FC236}">
              <a16:creationId xmlns:a16="http://schemas.microsoft.com/office/drawing/2014/main" id="{89AFE666-225C-48AD-AAB0-D266AF5B23A5}"/>
            </a:ext>
          </a:extLst>
        </xdr:cNvPr>
        <xdr:cNvSpPr txBox="1"/>
      </xdr:nvSpPr>
      <xdr:spPr>
        <a:xfrm>
          <a:off x="11354444" y="1287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6" name="正方形/長方形 575">
          <a:extLst>
            <a:ext uri="{FF2B5EF4-FFF2-40B4-BE49-F238E27FC236}">
              <a16:creationId xmlns:a16="http://schemas.microsoft.com/office/drawing/2014/main" id="{598E3772-C717-4BF7-A1F4-258FC2FA5ED8}"/>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7" name="正方形/長方形 576">
          <a:extLst>
            <a:ext uri="{FF2B5EF4-FFF2-40B4-BE49-F238E27FC236}">
              <a16:creationId xmlns:a16="http://schemas.microsoft.com/office/drawing/2014/main" id="{C385B96C-E4A2-4CF5-B364-E9FE19643C7D}"/>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8" name="正方形/長方形 577">
          <a:extLst>
            <a:ext uri="{FF2B5EF4-FFF2-40B4-BE49-F238E27FC236}">
              <a16:creationId xmlns:a16="http://schemas.microsoft.com/office/drawing/2014/main" id="{EB65CC97-4D3B-49EF-B7C4-A72B83AE8EC9}"/>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9" name="正方形/長方形 578">
          <a:extLst>
            <a:ext uri="{FF2B5EF4-FFF2-40B4-BE49-F238E27FC236}">
              <a16:creationId xmlns:a16="http://schemas.microsoft.com/office/drawing/2014/main" id="{4EA78FAE-04DE-4682-AB16-8527D2D34112}"/>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0" name="正方形/長方形 579">
          <a:extLst>
            <a:ext uri="{FF2B5EF4-FFF2-40B4-BE49-F238E27FC236}">
              <a16:creationId xmlns:a16="http://schemas.microsoft.com/office/drawing/2014/main" id="{D49BC232-4F56-436A-AA11-30CA36F87120}"/>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1" name="正方形/長方形 580">
          <a:extLst>
            <a:ext uri="{FF2B5EF4-FFF2-40B4-BE49-F238E27FC236}">
              <a16:creationId xmlns:a16="http://schemas.microsoft.com/office/drawing/2014/main" id="{9F7D42C5-1EF5-4177-A7DA-6AC607EC9438}"/>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2" name="正方形/長方形 581">
          <a:extLst>
            <a:ext uri="{FF2B5EF4-FFF2-40B4-BE49-F238E27FC236}">
              <a16:creationId xmlns:a16="http://schemas.microsoft.com/office/drawing/2014/main" id="{05A41455-62B5-42C7-9B68-F4A66F201947}"/>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3" name="正方形/長方形 582">
          <a:extLst>
            <a:ext uri="{FF2B5EF4-FFF2-40B4-BE49-F238E27FC236}">
              <a16:creationId xmlns:a16="http://schemas.microsoft.com/office/drawing/2014/main" id="{82690F41-3BCB-4FD3-88FB-801527368E20}"/>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4" name="テキスト ボックス 583">
          <a:extLst>
            <a:ext uri="{FF2B5EF4-FFF2-40B4-BE49-F238E27FC236}">
              <a16:creationId xmlns:a16="http://schemas.microsoft.com/office/drawing/2014/main" id="{FEC144DB-9B70-4CDF-B829-051ADF174586}"/>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5" name="直線コネクタ 584">
          <a:extLst>
            <a:ext uri="{FF2B5EF4-FFF2-40B4-BE49-F238E27FC236}">
              <a16:creationId xmlns:a16="http://schemas.microsoft.com/office/drawing/2014/main" id="{EF021DCD-9EC4-43CB-8ECE-D2557E10BB94}"/>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86" name="直線コネクタ 585">
          <a:extLst>
            <a:ext uri="{FF2B5EF4-FFF2-40B4-BE49-F238E27FC236}">
              <a16:creationId xmlns:a16="http://schemas.microsoft.com/office/drawing/2014/main" id="{EE0DBFAD-6365-4744-9534-F7484960A8B1}"/>
            </a:ext>
          </a:extLst>
        </xdr:cNvPr>
        <xdr:cNvCxnSpPr/>
      </xdr:nvCxnSpPr>
      <xdr:spPr>
        <a:xfrm>
          <a:off x="164592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87" name="テキスト ボックス 586">
          <a:extLst>
            <a:ext uri="{FF2B5EF4-FFF2-40B4-BE49-F238E27FC236}">
              <a16:creationId xmlns:a16="http://schemas.microsoft.com/office/drawing/2014/main" id="{A0304048-6DE2-4568-95F3-EAD188D98E4B}"/>
            </a:ext>
          </a:extLst>
        </xdr:cNvPr>
        <xdr:cNvSpPr txBox="1"/>
      </xdr:nvSpPr>
      <xdr:spPr>
        <a:xfrm>
          <a:off x="160491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88" name="直線コネクタ 587">
          <a:extLst>
            <a:ext uri="{FF2B5EF4-FFF2-40B4-BE49-F238E27FC236}">
              <a16:creationId xmlns:a16="http://schemas.microsoft.com/office/drawing/2014/main" id="{993DAB45-8627-4F3A-A91E-7A526D1BBD4C}"/>
            </a:ext>
          </a:extLst>
        </xdr:cNvPr>
        <xdr:cNvCxnSpPr/>
      </xdr:nvCxnSpPr>
      <xdr:spPr>
        <a:xfrm>
          <a:off x="164592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89" name="テキスト ボックス 588">
          <a:extLst>
            <a:ext uri="{FF2B5EF4-FFF2-40B4-BE49-F238E27FC236}">
              <a16:creationId xmlns:a16="http://schemas.microsoft.com/office/drawing/2014/main" id="{3CFD1C1D-0208-4A3B-966C-69E4A70188CD}"/>
            </a:ext>
          </a:extLst>
        </xdr:cNvPr>
        <xdr:cNvSpPr txBox="1"/>
      </xdr:nvSpPr>
      <xdr:spPr>
        <a:xfrm>
          <a:off x="1604917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0" name="直線コネクタ 589">
          <a:extLst>
            <a:ext uri="{FF2B5EF4-FFF2-40B4-BE49-F238E27FC236}">
              <a16:creationId xmlns:a16="http://schemas.microsoft.com/office/drawing/2014/main" id="{7ED19150-A300-47C6-979C-DC5B6AD05054}"/>
            </a:ext>
          </a:extLst>
        </xdr:cNvPr>
        <xdr:cNvCxnSpPr/>
      </xdr:nvCxnSpPr>
      <xdr:spPr>
        <a:xfrm>
          <a:off x="164592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1" name="テキスト ボックス 590">
          <a:extLst>
            <a:ext uri="{FF2B5EF4-FFF2-40B4-BE49-F238E27FC236}">
              <a16:creationId xmlns:a16="http://schemas.microsoft.com/office/drawing/2014/main" id="{36C805D7-E801-42E3-8FE8-DB95ACE7045B}"/>
            </a:ext>
          </a:extLst>
        </xdr:cNvPr>
        <xdr:cNvSpPr txBox="1"/>
      </xdr:nvSpPr>
      <xdr:spPr>
        <a:xfrm>
          <a:off x="1604917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2" name="直線コネクタ 591">
          <a:extLst>
            <a:ext uri="{FF2B5EF4-FFF2-40B4-BE49-F238E27FC236}">
              <a16:creationId xmlns:a16="http://schemas.microsoft.com/office/drawing/2014/main" id="{267853EB-E101-41B1-A4D5-398639C9599E}"/>
            </a:ext>
          </a:extLst>
        </xdr:cNvPr>
        <xdr:cNvCxnSpPr/>
      </xdr:nvCxnSpPr>
      <xdr:spPr>
        <a:xfrm>
          <a:off x="164592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93" name="テキスト ボックス 592">
          <a:extLst>
            <a:ext uri="{FF2B5EF4-FFF2-40B4-BE49-F238E27FC236}">
              <a16:creationId xmlns:a16="http://schemas.microsoft.com/office/drawing/2014/main" id="{6DD6563D-F72A-4E25-9ED1-34FC954EB4FF}"/>
            </a:ext>
          </a:extLst>
        </xdr:cNvPr>
        <xdr:cNvSpPr txBox="1"/>
      </xdr:nvSpPr>
      <xdr:spPr>
        <a:xfrm>
          <a:off x="1604917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94" name="直線コネクタ 593">
          <a:extLst>
            <a:ext uri="{FF2B5EF4-FFF2-40B4-BE49-F238E27FC236}">
              <a16:creationId xmlns:a16="http://schemas.microsoft.com/office/drawing/2014/main" id="{5D21E652-1E79-4E83-916D-E960C4F22CF2}"/>
            </a:ext>
          </a:extLst>
        </xdr:cNvPr>
        <xdr:cNvCxnSpPr/>
      </xdr:nvCxnSpPr>
      <xdr:spPr>
        <a:xfrm>
          <a:off x="164592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95" name="テキスト ボックス 594">
          <a:extLst>
            <a:ext uri="{FF2B5EF4-FFF2-40B4-BE49-F238E27FC236}">
              <a16:creationId xmlns:a16="http://schemas.microsoft.com/office/drawing/2014/main" id="{20F80D85-7C51-45B3-9E51-EFD60F819842}"/>
            </a:ext>
          </a:extLst>
        </xdr:cNvPr>
        <xdr:cNvSpPr txBox="1"/>
      </xdr:nvSpPr>
      <xdr:spPr>
        <a:xfrm>
          <a:off x="1604917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96" name="直線コネクタ 595">
          <a:extLst>
            <a:ext uri="{FF2B5EF4-FFF2-40B4-BE49-F238E27FC236}">
              <a16:creationId xmlns:a16="http://schemas.microsoft.com/office/drawing/2014/main" id="{C53DF24D-16B6-4D9A-A9AC-3EA199E3D5A0}"/>
            </a:ext>
          </a:extLst>
        </xdr:cNvPr>
        <xdr:cNvCxnSpPr/>
      </xdr:nvCxnSpPr>
      <xdr:spPr>
        <a:xfrm>
          <a:off x="164592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597" name="テキスト ボックス 596">
          <a:extLst>
            <a:ext uri="{FF2B5EF4-FFF2-40B4-BE49-F238E27FC236}">
              <a16:creationId xmlns:a16="http://schemas.microsoft.com/office/drawing/2014/main" id="{00DE91CB-C448-4F30-ADCB-D76413A93DC4}"/>
            </a:ext>
          </a:extLst>
        </xdr:cNvPr>
        <xdr:cNvSpPr txBox="1"/>
      </xdr:nvSpPr>
      <xdr:spPr>
        <a:xfrm>
          <a:off x="15985051" y="126620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8" name="直線コネクタ 597">
          <a:extLst>
            <a:ext uri="{FF2B5EF4-FFF2-40B4-BE49-F238E27FC236}">
              <a16:creationId xmlns:a16="http://schemas.microsoft.com/office/drawing/2014/main" id="{CB5C9094-4C91-4396-9A70-8DA89400299C}"/>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599" name="テキスト ボックス 598">
          <a:extLst>
            <a:ext uri="{FF2B5EF4-FFF2-40B4-BE49-F238E27FC236}">
              <a16:creationId xmlns:a16="http://schemas.microsoft.com/office/drawing/2014/main" id="{2C276E4F-A25F-4E97-A6C4-0647D79B59D5}"/>
            </a:ext>
          </a:extLst>
        </xdr:cNvPr>
        <xdr:cNvSpPr txBox="1"/>
      </xdr:nvSpPr>
      <xdr:spPr>
        <a:xfrm>
          <a:off x="15985051" y="1234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0" name="【消防施設】&#10;一人当たり面積グラフ枠">
          <a:extLst>
            <a:ext uri="{FF2B5EF4-FFF2-40B4-BE49-F238E27FC236}">
              <a16:creationId xmlns:a16="http://schemas.microsoft.com/office/drawing/2014/main" id="{ECE64542-5F3F-4C5D-BBED-B9C9985A6D47}"/>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601" name="直線コネクタ 600">
          <a:extLst>
            <a:ext uri="{FF2B5EF4-FFF2-40B4-BE49-F238E27FC236}">
              <a16:creationId xmlns:a16="http://schemas.microsoft.com/office/drawing/2014/main" id="{F386D968-69A9-4BA5-9F99-AF928A010668}"/>
            </a:ext>
          </a:extLst>
        </xdr:cNvPr>
        <xdr:cNvCxnSpPr/>
      </xdr:nvCxnSpPr>
      <xdr:spPr>
        <a:xfrm flipV="1">
          <a:off x="19951064" y="12822464"/>
          <a:ext cx="0" cy="1547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602" name="【消防施設】&#10;一人当たり面積最小値テキスト">
          <a:extLst>
            <a:ext uri="{FF2B5EF4-FFF2-40B4-BE49-F238E27FC236}">
              <a16:creationId xmlns:a16="http://schemas.microsoft.com/office/drawing/2014/main" id="{FCE13305-2341-4402-AAEA-1BDE3D5BEC6A}"/>
            </a:ext>
          </a:extLst>
        </xdr:cNvPr>
        <xdr:cNvSpPr txBox="1"/>
      </xdr:nvSpPr>
      <xdr:spPr>
        <a:xfrm>
          <a:off x="19989800" y="14370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603" name="直線コネクタ 602">
          <a:extLst>
            <a:ext uri="{FF2B5EF4-FFF2-40B4-BE49-F238E27FC236}">
              <a16:creationId xmlns:a16="http://schemas.microsoft.com/office/drawing/2014/main" id="{2BD85375-14F8-4050-9D79-954A568BB137}"/>
            </a:ext>
          </a:extLst>
        </xdr:cNvPr>
        <xdr:cNvCxnSpPr/>
      </xdr:nvCxnSpPr>
      <xdr:spPr>
        <a:xfrm>
          <a:off x="19881850" y="143697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604" name="【消防施設】&#10;一人当たり面積最大値テキスト">
          <a:extLst>
            <a:ext uri="{FF2B5EF4-FFF2-40B4-BE49-F238E27FC236}">
              <a16:creationId xmlns:a16="http://schemas.microsoft.com/office/drawing/2014/main" id="{4BB7311E-14B3-40B2-93B9-91B832D87E36}"/>
            </a:ext>
          </a:extLst>
        </xdr:cNvPr>
        <xdr:cNvSpPr txBox="1"/>
      </xdr:nvSpPr>
      <xdr:spPr>
        <a:xfrm>
          <a:off x="19989800" y="12604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605" name="直線コネクタ 604">
          <a:extLst>
            <a:ext uri="{FF2B5EF4-FFF2-40B4-BE49-F238E27FC236}">
              <a16:creationId xmlns:a16="http://schemas.microsoft.com/office/drawing/2014/main" id="{6B74EA0F-A920-4272-885E-9D32F2F9C0B3}"/>
            </a:ext>
          </a:extLst>
        </xdr:cNvPr>
        <xdr:cNvCxnSpPr/>
      </xdr:nvCxnSpPr>
      <xdr:spPr>
        <a:xfrm>
          <a:off x="19881850" y="128224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88881</xdr:rowOff>
    </xdr:from>
    <xdr:ext cx="469744" cy="259045"/>
    <xdr:sp macro="" textlink="">
      <xdr:nvSpPr>
        <xdr:cNvPr id="606" name="【消防施設】&#10;一人当たり面積平均値テキスト">
          <a:extLst>
            <a:ext uri="{FF2B5EF4-FFF2-40B4-BE49-F238E27FC236}">
              <a16:creationId xmlns:a16="http://schemas.microsoft.com/office/drawing/2014/main" id="{E7B88BD9-6729-45DA-9D30-E9F64EE8C783}"/>
            </a:ext>
          </a:extLst>
        </xdr:cNvPr>
        <xdr:cNvSpPr txBox="1"/>
      </xdr:nvSpPr>
      <xdr:spPr>
        <a:xfrm>
          <a:off x="19989800" y="141287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607" name="フローチャート: 判断 606">
          <a:extLst>
            <a:ext uri="{FF2B5EF4-FFF2-40B4-BE49-F238E27FC236}">
              <a16:creationId xmlns:a16="http://schemas.microsoft.com/office/drawing/2014/main" id="{C8B99568-83BF-4C2A-A807-164DBEC0D5BA}"/>
            </a:ext>
          </a:extLst>
        </xdr:cNvPr>
        <xdr:cNvSpPr/>
      </xdr:nvSpPr>
      <xdr:spPr>
        <a:xfrm>
          <a:off x="19900900" y="14270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608" name="フローチャート: 判断 607">
          <a:extLst>
            <a:ext uri="{FF2B5EF4-FFF2-40B4-BE49-F238E27FC236}">
              <a16:creationId xmlns:a16="http://schemas.microsoft.com/office/drawing/2014/main" id="{450791C8-BE8E-4FB2-A982-1F382A0E288F}"/>
            </a:ext>
          </a:extLst>
        </xdr:cNvPr>
        <xdr:cNvSpPr/>
      </xdr:nvSpPr>
      <xdr:spPr>
        <a:xfrm>
          <a:off x="19157950" y="1427095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609" name="フローチャート: 判断 608">
          <a:extLst>
            <a:ext uri="{FF2B5EF4-FFF2-40B4-BE49-F238E27FC236}">
              <a16:creationId xmlns:a16="http://schemas.microsoft.com/office/drawing/2014/main" id="{08385572-7273-40A1-8563-76B0C0C62616}"/>
            </a:ext>
          </a:extLst>
        </xdr:cNvPr>
        <xdr:cNvSpPr/>
      </xdr:nvSpPr>
      <xdr:spPr>
        <a:xfrm>
          <a:off x="18345150" y="1428499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610" name="フローチャート: 判断 609">
          <a:extLst>
            <a:ext uri="{FF2B5EF4-FFF2-40B4-BE49-F238E27FC236}">
              <a16:creationId xmlns:a16="http://schemas.microsoft.com/office/drawing/2014/main" id="{2B20B0BD-44E1-435A-8D72-71229C351C6D}"/>
            </a:ext>
          </a:extLst>
        </xdr:cNvPr>
        <xdr:cNvSpPr/>
      </xdr:nvSpPr>
      <xdr:spPr>
        <a:xfrm>
          <a:off x="17551400" y="1428711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611" name="フローチャート: 判断 610">
          <a:extLst>
            <a:ext uri="{FF2B5EF4-FFF2-40B4-BE49-F238E27FC236}">
              <a16:creationId xmlns:a16="http://schemas.microsoft.com/office/drawing/2014/main" id="{DC020D79-86B4-4ABD-9AD8-2F9166B963FD}"/>
            </a:ext>
          </a:extLst>
        </xdr:cNvPr>
        <xdr:cNvSpPr/>
      </xdr:nvSpPr>
      <xdr:spPr>
        <a:xfrm>
          <a:off x="16757650" y="1428483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2" name="テキスト ボックス 611">
          <a:extLst>
            <a:ext uri="{FF2B5EF4-FFF2-40B4-BE49-F238E27FC236}">
              <a16:creationId xmlns:a16="http://schemas.microsoft.com/office/drawing/2014/main" id="{C956EBFA-6170-4C41-A13B-6ED39524682F}"/>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3" name="テキスト ボックス 612">
          <a:extLst>
            <a:ext uri="{FF2B5EF4-FFF2-40B4-BE49-F238E27FC236}">
              <a16:creationId xmlns:a16="http://schemas.microsoft.com/office/drawing/2014/main" id="{9909AC71-DB5F-4428-972A-037495EB85DA}"/>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E9525B8C-E96B-4564-B58C-C5F2032B4911}"/>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CD3624A8-0B92-4DBD-BBD3-AFE13135B595}"/>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6DBC97B4-E22F-4534-9E7A-BDF0064BC43B}"/>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94579</xdr:rowOff>
    </xdr:from>
    <xdr:to>
      <xdr:col>116</xdr:col>
      <xdr:colOff>114300</xdr:colOff>
      <xdr:row>87</xdr:row>
      <xdr:rowOff>24729</xdr:rowOff>
    </xdr:to>
    <xdr:sp macro="" textlink="">
      <xdr:nvSpPr>
        <xdr:cNvPr id="617" name="楕円 616">
          <a:extLst>
            <a:ext uri="{FF2B5EF4-FFF2-40B4-BE49-F238E27FC236}">
              <a16:creationId xmlns:a16="http://schemas.microsoft.com/office/drawing/2014/main" id="{17A677E8-D0FB-4711-A26F-2D6F565513B9}"/>
            </a:ext>
          </a:extLst>
        </xdr:cNvPr>
        <xdr:cNvSpPr/>
      </xdr:nvSpPr>
      <xdr:spPr>
        <a:xfrm>
          <a:off x="19900900" y="1429952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44431</xdr:rowOff>
    </xdr:from>
    <xdr:ext cx="469744" cy="259045"/>
    <xdr:sp macro="" textlink="">
      <xdr:nvSpPr>
        <xdr:cNvPr id="618" name="【消防施設】&#10;一人当たり面積該当値テキスト">
          <a:extLst>
            <a:ext uri="{FF2B5EF4-FFF2-40B4-BE49-F238E27FC236}">
              <a16:creationId xmlns:a16="http://schemas.microsoft.com/office/drawing/2014/main" id="{C1DC2EC9-BE6D-47A4-A0A1-D2F7DDE7C324}"/>
            </a:ext>
          </a:extLst>
        </xdr:cNvPr>
        <xdr:cNvSpPr txBox="1"/>
      </xdr:nvSpPr>
      <xdr:spPr>
        <a:xfrm>
          <a:off x="19989800" y="14249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95231</xdr:rowOff>
    </xdr:from>
    <xdr:to>
      <xdr:col>112</xdr:col>
      <xdr:colOff>38100</xdr:colOff>
      <xdr:row>87</xdr:row>
      <xdr:rowOff>25381</xdr:rowOff>
    </xdr:to>
    <xdr:sp macro="" textlink="">
      <xdr:nvSpPr>
        <xdr:cNvPr id="619" name="楕円 618">
          <a:extLst>
            <a:ext uri="{FF2B5EF4-FFF2-40B4-BE49-F238E27FC236}">
              <a16:creationId xmlns:a16="http://schemas.microsoft.com/office/drawing/2014/main" id="{49309935-2E99-442E-93F0-DCFC88758A19}"/>
            </a:ext>
          </a:extLst>
        </xdr:cNvPr>
        <xdr:cNvSpPr/>
      </xdr:nvSpPr>
      <xdr:spPr>
        <a:xfrm>
          <a:off x="19157950" y="1430018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145379</xdr:rowOff>
    </xdr:from>
    <xdr:to>
      <xdr:col>116</xdr:col>
      <xdr:colOff>63500</xdr:colOff>
      <xdr:row>86</xdr:row>
      <xdr:rowOff>146031</xdr:rowOff>
    </xdr:to>
    <xdr:cxnSp macro="">
      <xdr:nvCxnSpPr>
        <xdr:cNvPr id="620" name="直線コネクタ 619">
          <a:extLst>
            <a:ext uri="{FF2B5EF4-FFF2-40B4-BE49-F238E27FC236}">
              <a16:creationId xmlns:a16="http://schemas.microsoft.com/office/drawing/2014/main" id="{5A768E7A-03C0-4169-B850-04CE119EA1AD}"/>
            </a:ext>
          </a:extLst>
        </xdr:cNvPr>
        <xdr:cNvCxnSpPr/>
      </xdr:nvCxnSpPr>
      <xdr:spPr>
        <a:xfrm flipV="1">
          <a:off x="19202400" y="14350329"/>
          <a:ext cx="749300" cy="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95396</xdr:rowOff>
    </xdr:from>
    <xdr:to>
      <xdr:col>107</xdr:col>
      <xdr:colOff>101600</xdr:colOff>
      <xdr:row>87</xdr:row>
      <xdr:rowOff>25546</xdr:rowOff>
    </xdr:to>
    <xdr:sp macro="" textlink="">
      <xdr:nvSpPr>
        <xdr:cNvPr id="621" name="楕円 620">
          <a:extLst>
            <a:ext uri="{FF2B5EF4-FFF2-40B4-BE49-F238E27FC236}">
              <a16:creationId xmlns:a16="http://schemas.microsoft.com/office/drawing/2014/main" id="{34238120-D0F3-48F4-B5E2-B74DDA2C8D18}"/>
            </a:ext>
          </a:extLst>
        </xdr:cNvPr>
        <xdr:cNvSpPr/>
      </xdr:nvSpPr>
      <xdr:spPr>
        <a:xfrm>
          <a:off x="18345150" y="1430034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146031</xdr:rowOff>
    </xdr:from>
    <xdr:to>
      <xdr:col>111</xdr:col>
      <xdr:colOff>177800</xdr:colOff>
      <xdr:row>86</xdr:row>
      <xdr:rowOff>146196</xdr:rowOff>
    </xdr:to>
    <xdr:cxnSp macro="">
      <xdr:nvCxnSpPr>
        <xdr:cNvPr id="622" name="直線コネクタ 621">
          <a:extLst>
            <a:ext uri="{FF2B5EF4-FFF2-40B4-BE49-F238E27FC236}">
              <a16:creationId xmlns:a16="http://schemas.microsoft.com/office/drawing/2014/main" id="{25BD3281-AA11-4359-B57D-8FE8D1C70865}"/>
            </a:ext>
          </a:extLst>
        </xdr:cNvPr>
        <xdr:cNvCxnSpPr/>
      </xdr:nvCxnSpPr>
      <xdr:spPr>
        <a:xfrm flipV="1">
          <a:off x="18395950" y="14350981"/>
          <a:ext cx="806450" cy="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98008</xdr:rowOff>
    </xdr:from>
    <xdr:to>
      <xdr:col>102</xdr:col>
      <xdr:colOff>165100</xdr:colOff>
      <xdr:row>87</xdr:row>
      <xdr:rowOff>28158</xdr:rowOff>
    </xdr:to>
    <xdr:sp macro="" textlink="">
      <xdr:nvSpPr>
        <xdr:cNvPr id="623" name="楕円 622">
          <a:extLst>
            <a:ext uri="{FF2B5EF4-FFF2-40B4-BE49-F238E27FC236}">
              <a16:creationId xmlns:a16="http://schemas.microsoft.com/office/drawing/2014/main" id="{C40F4544-BF25-43A6-8E4C-F3E8412D6B00}"/>
            </a:ext>
          </a:extLst>
        </xdr:cNvPr>
        <xdr:cNvSpPr/>
      </xdr:nvSpPr>
      <xdr:spPr>
        <a:xfrm>
          <a:off x="17551400" y="1430295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146196</xdr:rowOff>
    </xdr:from>
    <xdr:to>
      <xdr:col>107</xdr:col>
      <xdr:colOff>50800</xdr:colOff>
      <xdr:row>86</xdr:row>
      <xdr:rowOff>148808</xdr:rowOff>
    </xdr:to>
    <xdr:cxnSp macro="">
      <xdr:nvCxnSpPr>
        <xdr:cNvPr id="624" name="直線コネクタ 623">
          <a:extLst>
            <a:ext uri="{FF2B5EF4-FFF2-40B4-BE49-F238E27FC236}">
              <a16:creationId xmlns:a16="http://schemas.microsoft.com/office/drawing/2014/main" id="{18383597-8D50-48BB-B9F2-EBD14C16AA43}"/>
            </a:ext>
          </a:extLst>
        </xdr:cNvPr>
        <xdr:cNvCxnSpPr/>
      </xdr:nvCxnSpPr>
      <xdr:spPr>
        <a:xfrm flipV="1">
          <a:off x="17602200" y="14351146"/>
          <a:ext cx="79375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96701</xdr:rowOff>
    </xdr:from>
    <xdr:to>
      <xdr:col>98</xdr:col>
      <xdr:colOff>38100</xdr:colOff>
      <xdr:row>87</xdr:row>
      <xdr:rowOff>26851</xdr:rowOff>
    </xdr:to>
    <xdr:sp macro="" textlink="">
      <xdr:nvSpPr>
        <xdr:cNvPr id="625" name="楕円 624">
          <a:extLst>
            <a:ext uri="{FF2B5EF4-FFF2-40B4-BE49-F238E27FC236}">
              <a16:creationId xmlns:a16="http://schemas.microsoft.com/office/drawing/2014/main" id="{77E77336-3F6D-406E-AD56-7C05C25C7690}"/>
            </a:ext>
          </a:extLst>
        </xdr:cNvPr>
        <xdr:cNvSpPr/>
      </xdr:nvSpPr>
      <xdr:spPr>
        <a:xfrm>
          <a:off x="16757650" y="1430165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147501</xdr:rowOff>
    </xdr:from>
    <xdr:to>
      <xdr:col>102</xdr:col>
      <xdr:colOff>114300</xdr:colOff>
      <xdr:row>86</xdr:row>
      <xdr:rowOff>148808</xdr:rowOff>
    </xdr:to>
    <xdr:cxnSp macro="">
      <xdr:nvCxnSpPr>
        <xdr:cNvPr id="626" name="直線コネクタ 625">
          <a:extLst>
            <a:ext uri="{FF2B5EF4-FFF2-40B4-BE49-F238E27FC236}">
              <a16:creationId xmlns:a16="http://schemas.microsoft.com/office/drawing/2014/main" id="{1A833228-4FBF-4B8B-A6AF-34CFE3C86964}"/>
            </a:ext>
          </a:extLst>
        </xdr:cNvPr>
        <xdr:cNvCxnSpPr/>
      </xdr:nvCxnSpPr>
      <xdr:spPr>
        <a:xfrm>
          <a:off x="16802100" y="14352451"/>
          <a:ext cx="8001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12681</xdr:rowOff>
    </xdr:from>
    <xdr:ext cx="469744" cy="259045"/>
    <xdr:sp macro="" textlink="">
      <xdr:nvSpPr>
        <xdr:cNvPr id="627" name="n_1aveValue【消防施設】&#10;一人当たり面積">
          <a:extLst>
            <a:ext uri="{FF2B5EF4-FFF2-40B4-BE49-F238E27FC236}">
              <a16:creationId xmlns:a16="http://schemas.microsoft.com/office/drawing/2014/main" id="{B9AA39FF-83C8-4C90-AC68-D8A6CB562183}"/>
            </a:ext>
          </a:extLst>
        </xdr:cNvPr>
        <xdr:cNvSpPr txBox="1"/>
      </xdr:nvSpPr>
      <xdr:spPr>
        <a:xfrm>
          <a:off x="18980227" y="14052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26723</xdr:rowOff>
    </xdr:from>
    <xdr:ext cx="469744" cy="259045"/>
    <xdr:sp macro="" textlink="">
      <xdr:nvSpPr>
        <xdr:cNvPr id="628" name="n_2aveValue【消防施設】&#10;一人当たり面積">
          <a:extLst>
            <a:ext uri="{FF2B5EF4-FFF2-40B4-BE49-F238E27FC236}">
              <a16:creationId xmlns:a16="http://schemas.microsoft.com/office/drawing/2014/main" id="{6DDE9D1F-E62B-4D0B-B9C4-A7D56ED8F5EE}"/>
            </a:ext>
          </a:extLst>
        </xdr:cNvPr>
        <xdr:cNvSpPr txBox="1"/>
      </xdr:nvSpPr>
      <xdr:spPr>
        <a:xfrm>
          <a:off x="18180127" y="14066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28846</xdr:rowOff>
    </xdr:from>
    <xdr:ext cx="469744" cy="259045"/>
    <xdr:sp macro="" textlink="">
      <xdr:nvSpPr>
        <xdr:cNvPr id="629" name="n_3aveValue【消防施設】&#10;一人当たり面積">
          <a:extLst>
            <a:ext uri="{FF2B5EF4-FFF2-40B4-BE49-F238E27FC236}">
              <a16:creationId xmlns:a16="http://schemas.microsoft.com/office/drawing/2014/main" id="{A15656F0-5E2E-4DE2-951F-920CE1A12F99}"/>
            </a:ext>
          </a:extLst>
        </xdr:cNvPr>
        <xdr:cNvSpPr txBox="1"/>
      </xdr:nvSpPr>
      <xdr:spPr>
        <a:xfrm>
          <a:off x="17386377" y="14068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26560</xdr:rowOff>
    </xdr:from>
    <xdr:ext cx="469744" cy="259045"/>
    <xdr:sp macro="" textlink="">
      <xdr:nvSpPr>
        <xdr:cNvPr id="630" name="n_4aveValue【消防施設】&#10;一人当たり面積">
          <a:extLst>
            <a:ext uri="{FF2B5EF4-FFF2-40B4-BE49-F238E27FC236}">
              <a16:creationId xmlns:a16="http://schemas.microsoft.com/office/drawing/2014/main" id="{F061D920-3428-4F8F-8880-83A7A845AAD3}"/>
            </a:ext>
          </a:extLst>
        </xdr:cNvPr>
        <xdr:cNvSpPr txBox="1"/>
      </xdr:nvSpPr>
      <xdr:spPr>
        <a:xfrm>
          <a:off x="16592627" y="14066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16508</xdr:rowOff>
    </xdr:from>
    <xdr:ext cx="469744" cy="259045"/>
    <xdr:sp macro="" textlink="">
      <xdr:nvSpPr>
        <xdr:cNvPr id="631" name="n_1mainValue【消防施設】&#10;一人当たり面積">
          <a:extLst>
            <a:ext uri="{FF2B5EF4-FFF2-40B4-BE49-F238E27FC236}">
              <a16:creationId xmlns:a16="http://schemas.microsoft.com/office/drawing/2014/main" id="{ADF9263C-B4C8-423B-8A70-5DBCA98B37B5}"/>
            </a:ext>
          </a:extLst>
        </xdr:cNvPr>
        <xdr:cNvSpPr txBox="1"/>
      </xdr:nvSpPr>
      <xdr:spPr>
        <a:xfrm>
          <a:off x="18980227" y="14386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16673</xdr:rowOff>
    </xdr:from>
    <xdr:ext cx="469744" cy="259045"/>
    <xdr:sp macro="" textlink="">
      <xdr:nvSpPr>
        <xdr:cNvPr id="632" name="n_2mainValue【消防施設】&#10;一人当たり面積">
          <a:extLst>
            <a:ext uri="{FF2B5EF4-FFF2-40B4-BE49-F238E27FC236}">
              <a16:creationId xmlns:a16="http://schemas.microsoft.com/office/drawing/2014/main" id="{1A5732ED-33CE-489C-B715-BB4B011BA696}"/>
            </a:ext>
          </a:extLst>
        </xdr:cNvPr>
        <xdr:cNvSpPr txBox="1"/>
      </xdr:nvSpPr>
      <xdr:spPr>
        <a:xfrm>
          <a:off x="18180127" y="14386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19285</xdr:rowOff>
    </xdr:from>
    <xdr:ext cx="469744" cy="259045"/>
    <xdr:sp macro="" textlink="">
      <xdr:nvSpPr>
        <xdr:cNvPr id="633" name="n_3mainValue【消防施設】&#10;一人当たり面積">
          <a:extLst>
            <a:ext uri="{FF2B5EF4-FFF2-40B4-BE49-F238E27FC236}">
              <a16:creationId xmlns:a16="http://schemas.microsoft.com/office/drawing/2014/main" id="{9A55380F-CA44-4B41-9604-CA91ACA1BC0D}"/>
            </a:ext>
          </a:extLst>
        </xdr:cNvPr>
        <xdr:cNvSpPr txBox="1"/>
      </xdr:nvSpPr>
      <xdr:spPr>
        <a:xfrm>
          <a:off x="17386377" y="14389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17978</xdr:rowOff>
    </xdr:from>
    <xdr:ext cx="469744" cy="259045"/>
    <xdr:sp macro="" textlink="">
      <xdr:nvSpPr>
        <xdr:cNvPr id="634" name="n_4mainValue【消防施設】&#10;一人当たり面積">
          <a:extLst>
            <a:ext uri="{FF2B5EF4-FFF2-40B4-BE49-F238E27FC236}">
              <a16:creationId xmlns:a16="http://schemas.microsoft.com/office/drawing/2014/main" id="{2CB3CF56-314E-4D6F-B81C-8E1B2649D52A}"/>
            </a:ext>
          </a:extLst>
        </xdr:cNvPr>
        <xdr:cNvSpPr txBox="1"/>
      </xdr:nvSpPr>
      <xdr:spPr>
        <a:xfrm>
          <a:off x="16592627" y="1438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5" name="正方形/長方形 634">
          <a:extLst>
            <a:ext uri="{FF2B5EF4-FFF2-40B4-BE49-F238E27FC236}">
              <a16:creationId xmlns:a16="http://schemas.microsoft.com/office/drawing/2014/main" id="{71EECDB0-6BDC-4B6E-8F4D-7807BB7FDA60}"/>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6" name="正方形/長方形 635">
          <a:extLst>
            <a:ext uri="{FF2B5EF4-FFF2-40B4-BE49-F238E27FC236}">
              <a16:creationId xmlns:a16="http://schemas.microsoft.com/office/drawing/2014/main" id="{F208234D-054F-42A4-814C-AE6E39803C99}"/>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7" name="正方形/長方形 636">
          <a:extLst>
            <a:ext uri="{FF2B5EF4-FFF2-40B4-BE49-F238E27FC236}">
              <a16:creationId xmlns:a16="http://schemas.microsoft.com/office/drawing/2014/main" id="{A4C5B705-0A22-4EDB-9739-FF1C136ED55A}"/>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8" name="正方形/長方形 637">
          <a:extLst>
            <a:ext uri="{FF2B5EF4-FFF2-40B4-BE49-F238E27FC236}">
              <a16:creationId xmlns:a16="http://schemas.microsoft.com/office/drawing/2014/main" id="{12831984-7B20-4EA8-80EB-D9AECC2EECCC}"/>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9" name="正方形/長方形 638">
          <a:extLst>
            <a:ext uri="{FF2B5EF4-FFF2-40B4-BE49-F238E27FC236}">
              <a16:creationId xmlns:a16="http://schemas.microsoft.com/office/drawing/2014/main" id="{16E71F77-C45A-4B97-9B5F-5A3050E73F07}"/>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0" name="正方形/長方形 639">
          <a:extLst>
            <a:ext uri="{FF2B5EF4-FFF2-40B4-BE49-F238E27FC236}">
              <a16:creationId xmlns:a16="http://schemas.microsoft.com/office/drawing/2014/main" id="{F6745CDB-2F79-4B53-85EC-B682F1C8A56B}"/>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1" name="正方形/長方形 640">
          <a:extLst>
            <a:ext uri="{FF2B5EF4-FFF2-40B4-BE49-F238E27FC236}">
              <a16:creationId xmlns:a16="http://schemas.microsoft.com/office/drawing/2014/main" id="{7D00B0B1-DDFB-4B2A-B613-27D896358BE5}"/>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2" name="正方形/長方形 641">
          <a:extLst>
            <a:ext uri="{FF2B5EF4-FFF2-40B4-BE49-F238E27FC236}">
              <a16:creationId xmlns:a16="http://schemas.microsoft.com/office/drawing/2014/main" id="{7AFA8155-5573-463C-8BDA-1E059AA61609}"/>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3" name="テキスト ボックス 642">
          <a:extLst>
            <a:ext uri="{FF2B5EF4-FFF2-40B4-BE49-F238E27FC236}">
              <a16:creationId xmlns:a16="http://schemas.microsoft.com/office/drawing/2014/main" id="{9B8352DE-5F1F-4212-B1D0-9A1F1C331693}"/>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4" name="直線コネクタ 643">
          <a:extLst>
            <a:ext uri="{FF2B5EF4-FFF2-40B4-BE49-F238E27FC236}">
              <a16:creationId xmlns:a16="http://schemas.microsoft.com/office/drawing/2014/main" id="{F7012E24-BCD7-4040-A3FB-63DF6B0F5561}"/>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5" name="テキスト ボックス 644">
          <a:extLst>
            <a:ext uri="{FF2B5EF4-FFF2-40B4-BE49-F238E27FC236}">
              <a16:creationId xmlns:a16="http://schemas.microsoft.com/office/drawing/2014/main" id="{D61B29F6-BC62-481D-A26C-4D3637CA7FDB}"/>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6" name="直線コネクタ 645">
          <a:extLst>
            <a:ext uri="{FF2B5EF4-FFF2-40B4-BE49-F238E27FC236}">
              <a16:creationId xmlns:a16="http://schemas.microsoft.com/office/drawing/2014/main" id="{151D2E09-6968-4166-AD79-D02088E59049}"/>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7" name="テキスト ボックス 646">
          <a:extLst>
            <a:ext uri="{FF2B5EF4-FFF2-40B4-BE49-F238E27FC236}">
              <a16:creationId xmlns:a16="http://schemas.microsoft.com/office/drawing/2014/main" id="{51EC3658-C295-4B8F-9F07-990D013B4147}"/>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8" name="直線コネクタ 647">
          <a:extLst>
            <a:ext uri="{FF2B5EF4-FFF2-40B4-BE49-F238E27FC236}">
              <a16:creationId xmlns:a16="http://schemas.microsoft.com/office/drawing/2014/main" id="{EDB020DB-6C02-4944-847A-5283965DAA18}"/>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9" name="テキスト ボックス 648">
          <a:extLst>
            <a:ext uri="{FF2B5EF4-FFF2-40B4-BE49-F238E27FC236}">
              <a16:creationId xmlns:a16="http://schemas.microsoft.com/office/drawing/2014/main" id="{9E6C62EA-0B58-4F71-97B6-FF0B0C7F8CF5}"/>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0" name="直線コネクタ 649">
          <a:extLst>
            <a:ext uri="{FF2B5EF4-FFF2-40B4-BE49-F238E27FC236}">
              <a16:creationId xmlns:a16="http://schemas.microsoft.com/office/drawing/2014/main" id="{7BB4EB37-70BF-48F9-A074-1A34D16F0C30}"/>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1" name="テキスト ボックス 650">
          <a:extLst>
            <a:ext uri="{FF2B5EF4-FFF2-40B4-BE49-F238E27FC236}">
              <a16:creationId xmlns:a16="http://schemas.microsoft.com/office/drawing/2014/main" id="{3727B387-4EAA-44C4-935E-3E4DEF68AD3B}"/>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2" name="直線コネクタ 651">
          <a:extLst>
            <a:ext uri="{FF2B5EF4-FFF2-40B4-BE49-F238E27FC236}">
              <a16:creationId xmlns:a16="http://schemas.microsoft.com/office/drawing/2014/main" id="{42B1BDC0-950D-482C-883A-D6FA645D832D}"/>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3" name="テキスト ボックス 652">
          <a:extLst>
            <a:ext uri="{FF2B5EF4-FFF2-40B4-BE49-F238E27FC236}">
              <a16:creationId xmlns:a16="http://schemas.microsoft.com/office/drawing/2014/main" id="{8071CC72-A2CD-448E-A679-B44723581AF5}"/>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4" name="直線コネクタ 653">
          <a:extLst>
            <a:ext uri="{FF2B5EF4-FFF2-40B4-BE49-F238E27FC236}">
              <a16:creationId xmlns:a16="http://schemas.microsoft.com/office/drawing/2014/main" id="{1DB93F78-C4CE-48EF-9E6A-04C9DC0B10E0}"/>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5" name="テキスト ボックス 654">
          <a:extLst>
            <a:ext uri="{FF2B5EF4-FFF2-40B4-BE49-F238E27FC236}">
              <a16:creationId xmlns:a16="http://schemas.microsoft.com/office/drawing/2014/main" id="{DC215B5E-4643-461B-BBAA-CC7B2F6F77AA}"/>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6" name="直線コネクタ 655">
          <a:extLst>
            <a:ext uri="{FF2B5EF4-FFF2-40B4-BE49-F238E27FC236}">
              <a16:creationId xmlns:a16="http://schemas.microsoft.com/office/drawing/2014/main" id="{5344F089-763C-41B4-82EE-CAFE05E25B4D}"/>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7" name="テキスト ボックス 656">
          <a:extLst>
            <a:ext uri="{FF2B5EF4-FFF2-40B4-BE49-F238E27FC236}">
              <a16:creationId xmlns:a16="http://schemas.microsoft.com/office/drawing/2014/main" id="{D927E865-6315-48D9-A0C4-9666104D0888}"/>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8" name="直線コネクタ 657">
          <a:extLst>
            <a:ext uri="{FF2B5EF4-FFF2-40B4-BE49-F238E27FC236}">
              <a16:creationId xmlns:a16="http://schemas.microsoft.com/office/drawing/2014/main" id="{A1D29D7B-AA10-4EB8-96A8-3A82E822A9F5}"/>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9" name="【庁舎】&#10;有形固定資産減価償却率グラフ枠">
          <a:extLst>
            <a:ext uri="{FF2B5EF4-FFF2-40B4-BE49-F238E27FC236}">
              <a16:creationId xmlns:a16="http://schemas.microsoft.com/office/drawing/2014/main" id="{74762D6E-65FC-423F-A66A-890C87CF66F1}"/>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660" name="直線コネクタ 659">
          <a:extLst>
            <a:ext uri="{FF2B5EF4-FFF2-40B4-BE49-F238E27FC236}">
              <a16:creationId xmlns:a16="http://schemas.microsoft.com/office/drawing/2014/main" id="{0C7D42B9-140D-46EE-B6B2-2D2E34373071}"/>
            </a:ext>
          </a:extLst>
        </xdr:cNvPr>
        <xdr:cNvCxnSpPr/>
      </xdr:nvCxnSpPr>
      <xdr:spPr>
        <a:xfrm flipV="1">
          <a:off x="14699614" y="16530501"/>
          <a:ext cx="0" cy="1605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661" name="【庁舎】&#10;有形固定資産減価償却率最小値テキスト">
          <a:extLst>
            <a:ext uri="{FF2B5EF4-FFF2-40B4-BE49-F238E27FC236}">
              <a16:creationId xmlns:a16="http://schemas.microsoft.com/office/drawing/2014/main" id="{33093715-6636-4452-8531-1F5D4CF2CDF5}"/>
            </a:ext>
          </a:extLst>
        </xdr:cNvPr>
        <xdr:cNvSpPr txBox="1"/>
      </xdr:nvSpPr>
      <xdr:spPr>
        <a:xfrm>
          <a:off x="14738350" y="1813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662" name="直線コネクタ 661">
          <a:extLst>
            <a:ext uri="{FF2B5EF4-FFF2-40B4-BE49-F238E27FC236}">
              <a16:creationId xmlns:a16="http://schemas.microsoft.com/office/drawing/2014/main" id="{5A3006E1-DF08-4332-B73D-51A1CE7DA20B}"/>
            </a:ext>
          </a:extLst>
        </xdr:cNvPr>
        <xdr:cNvCxnSpPr/>
      </xdr:nvCxnSpPr>
      <xdr:spPr>
        <a:xfrm>
          <a:off x="14611350" y="181356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63" name="【庁舎】&#10;有形固定資産減価償却率最大値テキスト">
          <a:extLst>
            <a:ext uri="{FF2B5EF4-FFF2-40B4-BE49-F238E27FC236}">
              <a16:creationId xmlns:a16="http://schemas.microsoft.com/office/drawing/2014/main" id="{88DC2FDE-192C-4E15-BA5B-214AFB870E64}"/>
            </a:ext>
          </a:extLst>
        </xdr:cNvPr>
        <xdr:cNvSpPr txBox="1"/>
      </xdr:nvSpPr>
      <xdr:spPr>
        <a:xfrm>
          <a:off x="14738350" y="163057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64" name="直線コネクタ 663">
          <a:extLst>
            <a:ext uri="{FF2B5EF4-FFF2-40B4-BE49-F238E27FC236}">
              <a16:creationId xmlns:a16="http://schemas.microsoft.com/office/drawing/2014/main" id="{58249463-D908-4AB6-8FEC-176D87D73C99}"/>
            </a:ext>
          </a:extLst>
        </xdr:cNvPr>
        <xdr:cNvCxnSpPr/>
      </xdr:nvCxnSpPr>
      <xdr:spPr>
        <a:xfrm>
          <a:off x="14611350" y="1653050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665" name="【庁舎】&#10;有形固定資産減価償却率平均値テキスト">
          <a:extLst>
            <a:ext uri="{FF2B5EF4-FFF2-40B4-BE49-F238E27FC236}">
              <a16:creationId xmlns:a16="http://schemas.microsoft.com/office/drawing/2014/main" id="{C5C65239-46E2-45A4-8062-8CC716F604E5}"/>
            </a:ext>
          </a:extLst>
        </xdr:cNvPr>
        <xdr:cNvSpPr txBox="1"/>
      </xdr:nvSpPr>
      <xdr:spPr>
        <a:xfrm>
          <a:off x="14738350" y="172373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666" name="フローチャート: 判断 665">
          <a:extLst>
            <a:ext uri="{FF2B5EF4-FFF2-40B4-BE49-F238E27FC236}">
              <a16:creationId xmlns:a16="http://schemas.microsoft.com/office/drawing/2014/main" id="{B6745F24-22D7-4CD8-9C58-AA449F2A8EE7}"/>
            </a:ext>
          </a:extLst>
        </xdr:cNvPr>
        <xdr:cNvSpPr/>
      </xdr:nvSpPr>
      <xdr:spPr>
        <a:xfrm>
          <a:off x="14649450" y="17385937"/>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667" name="フローチャート: 判断 666">
          <a:extLst>
            <a:ext uri="{FF2B5EF4-FFF2-40B4-BE49-F238E27FC236}">
              <a16:creationId xmlns:a16="http://schemas.microsoft.com/office/drawing/2014/main" id="{78F31100-280D-472C-9678-D51CA5CCAC55}"/>
            </a:ext>
          </a:extLst>
        </xdr:cNvPr>
        <xdr:cNvSpPr/>
      </xdr:nvSpPr>
      <xdr:spPr>
        <a:xfrm>
          <a:off x="13887450" y="17434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668" name="フローチャート: 判断 667">
          <a:extLst>
            <a:ext uri="{FF2B5EF4-FFF2-40B4-BE49-F238E27FC236}">
              <a16:creationId xmlns:a16="http://schemas.microsoft.com/office/drawing/2014/main" id="{2937BF32-4625-43DE-AE4C-D8EA6F92F161}"/>
            </a:ext>
          </a:extLst>
        </xdr:cNvPr>
        <xdr:cNvSpPr/>
      </xdr:nvSpPr>
      <xdr:spPr>
        <a:xfrm>
          <a:off x="13093700" y="1740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669" name="フローチャート: 判断 668">
          <a:extLst>
            <a:ext uri="{FF2B5EF4-FFF2-40B4-BE49-F238E27FC236}">
              <a16:creationId xmlns:a16="http://schemas.microsoft.com/office/drawing/2014/main" id="{1CCA9E24-7DEE-4008-B679-DD0B991AE42C}"/>
            </a:ext>
          </a:extLst>
        </xdr:cNvPr>
        <xdr:cNvSpPr/>
      </xdr:nvSpPr>
      <xdr:spPr>
        <a:xfrm>
          <a:off x="12299950" y="1739410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670" name="フローチャート: 判断 669">
          <a:extLst>
            <a:ext uri="{FF2B5EF4-FFF2-40B4-BE49-F238E27FC236}">
              <a16:creationId xmlns:a16="http://schemas.microsoft.com/office/drawing/2014/main" id="{D65B17B8-52B7-4C5A-9B09-CE8BBD9F264B}"/>
            </a:ext>
          </a:extLst>
        </xdr:cNvPr>
        <xdr:cNvSpPr/>
      </xdr:nvSpPr>
      <xdr:spPr>
        <a:xfrm>
          <a:off x="11487150" y="1738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784E838A-042B-46C3-8441-BCAB38C2FD5B}"/>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6F32C3B7-88B6-476A-BBD5-C3BDF82835F1}"/>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671AF340-34B0-4A7A-93A2-BED0577C0E4A}"/>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DDB1FB35-3D16-4744-906A-274A3E0C0DDC}"/>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1B246423-9E42-451B-8017-2B58E63DDCE9}"/>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36830</xdr:rowOff>
    </xdr:from>
    <xdr:to>
      <xdr:col>85</xdr:col>
      <xdr:colOff>177800</xdr:colOff>
      <xdr:row>106</xdr:row>
      <xdr:rowOff>138430</xdr:rowOff>
    </xdr:to>
    <xdr:sp macro="" textlink="">
      <xdr:nvSpPr>
        <xdr:cNvPr id="676" name="楕円 675">
          <a:extLst>
            <a:ext uri="{FF2B5EF4-FFF2-40B4-BE49-F238E27FC236}">
              <a16:creationId xmlns:a16="http://schemas.microsoft.com/office/drawing/2014/main" id="{F28722B9-FE44-418D-BB68-0CC36B81E457}"/>
            </a:ext>
          </a:extLst>
        </xdr:cNvPr>
        <xdr:cNvSpPr/>
      </xdr:nvSpPr>
      <xdr:spPr>
        <a:xfrm>
          <a:off x="14649450" y="1763903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15257</xdr:rowOff>
    </xdr:from>
    <xdr:ext cx="405111" cy="259045"/>
    <xdr:sp macro="" textlink="">
      <xdr:nvSpPr>
        <xdr:cNvPr id="677" name="【庁舎】&#10;有形固定資産減価償却率該当値テキスト">
          <a:extLst>
            <a:ext uri="{FF2B5EF4-FFF2-40B4-BE49-F238E27FC236}">
              <a16:creationId xmlns:a16="http://schemas.microsoft.com/office/drawing/2014/main" id="{6A1E31ED-20EC-475D-A7F5-20EF2C490C66}"/>
            </a:ext>
          </a:extLst>
        </xdr:cNvPr>
        <xdr:cNvSpPr txBox="1"/>
      </xdr:nvSpPr>
      <xdr:spPr>
        <a:xfrm>
          <a:off x="14738350" y="1761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169092</xdr:rowOff>
    </xdr:from>
    <xdr:to>
      <xdr:col>81</xdr:col>
      <xdr:colOff>101600</xdr:colOff>
      <xdr:row>106</xdr:row>
      <xdr:rowOff>99242</xdr:rowOff>
    </xdr:to>
    <xdr:sp macro="" textlink="">
      <xdr:nvSpPr>
        <xdr:cNvPr id="678" name="楕円 677">
          <a:extLst>
            <a:ext uri="{FF2B5EF4-FFF2-40B4-BE49-F238E27FC236}">
              <a16:creationId xmlns:a16="http://schemas.microsoft.com/office/drawing/2014/main" id="{3049DD8C-19E8-4819-9969-1842EB10FD64}"/>
            </a:ext>
          </a:extLst>
        </xdr:cNvPr>
        <xdr:cNvSpPr/>
      </xdr:nvSpPr>
      <xdr:spPr>
        <a:xfrm>
          <a:off x="13887450" y="1759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48442</xdr:rowOff>
    </xdr:from>
    <xdr:to>
      <xdr:col>85</xdr:col>
      <xdr:colOff>127000</xdr:colOff>
      <xdr:row>106</xdr:row>
      <xdr:rowOff>87630</xdr:rowOff>
    </xdr:to>
    <xdr:cxnSp macro="">
      <xdr:nvCxnSpPr>
        <xdr:cNvPr id="679" name="直線コネクタ 678">
          <a:extLst>
            <a:ext uri="{FF2B5EF4-FFF2-40B4-BE49-F238E27FC236}">
              <a16:creationId xmlns:a16="http://schemas.microsoft.com/office/drawing/2014/main" id="{1886707B-EABF-4239-AE56-D04AF742AD3E}"/>
            </a:ext>
          </a:extLst>
        </xdr:cNvPr>
        <xdr:cNvCxnSpPr/>
      </xdr:nvCxnSpPr>
      <xdr:spPr>
        <a:xfrm>
          <a:off x="13938250" y="17650642"/>
          <a:ext cx="762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129902</xdr:rowOff>
    </xdr:from>
    <xdr:to>
      <xdr:col>76</xdr:col>
      <xdr:colOff>165100</xdr:colOff>
      <xdr:row>106</xdr:row>
      <xdr:rowOff>60052</xdr:rowOff>
    </xdr:to>
    <xdr:sp macro="" textlink="">
      <xdr:nvSpPr>
        <xdr:cNvPr id="680" name="楕円 679">
          <a:extLst>
            <a:ext uri="{FF2B5EF4-FFF2-40B4-BE49-F238E27FC236}">
              <a16:creationId xmlns:a16="http://schemas.microsoft.com/office/drawing/2014/main" id="{9756ED48-202E-4249-A893-D6072E2E14F8}"/>
            </a:ext>
          </a:extLst>
        </xdr:cNvPr>
        <xdr:cNvSpPr/>
      </xdr:nvSpPr>
      <xdr:spPr>
        <a:xfrm>
          <a:off x="13093700" y="17560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9252</xdr:rowOff>
    </xdr:from>
    <xdr:to>
      <xdr:col>81</xdr:col>
      <xdr:colOff>50800</xdr:colOff>
      <xdr:row>106</xdr:row>
      <xdr:rowOff>48442</xdr:rowOff>
    </xdr:to>
    <xdr:cxnSp macro="">
      <xdr:nvCxnSpPr>
        <xdr:cNvPr id="681" name="直線コネクタ 680">
          <a:extLst>
            <a:ext uri="{FF2B5EF4-FFF2-40B4-BE49-F238E27FC236}">
              <a16:creationId xmlns:a16="http://schemas.microsoft.com/office/drawing/2014/main" id="{7C9D8625-3FE9-41FD-A419-54284531356F}"/>
            </a:ext>
          </a:extLst>
        </xdr:cNvPr>
        <xdr:cNvCxnSpPr/>
      </xdr:nvCxnSpPr>
      <xdr:spPr>
        <a:xfrm>
          <a:off x="13144500" y="17611452"/>
          <a:ext cx="793750" cy="3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157662</xdr:rowOff>
    </xdr:from>
    <xdr:to>
      <xdr:col>72</xdr:col>
      <xdr:colOff>38100</xdr:colOff>
      <xdr:row>106</xdr:row>
      <xdr:rowOff>87812</xdr:rowOff>
    </xdr:to>
    <xdr:sp macro="" textlink="">
      <xdr:nvSpPr>
        <xdr:cNvPr id="682" name="楕円 681">
          <a:extLst>
            <a:ext uri="{FF2B5EF4-FFF2-40B4-BE49-F238E27FC236}">
              <a16:creationId xmlns:a16="http://schemas.microsoft.com/office/drawing/2014/main" id="{DB783838-5CD2-4AAA-A09D-420376DDBF41}"/>
            </a:ext>
          </a:extLst>
        </xdr:cNvPr>
        <xdr:cNvSpPr/>
      </xdr:nvSpPr>
      <xdr:spPr>
        <a:xfrm>
          <a:off x="12299950" y="1758841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9252</xdr:rowOff>
    </xdr:from>
    <xdr:to>
      <xdr:col>76</xdr:col>
      <xdr:colOff>114300</xdr:colOff>
      <xdr:row>106</xdr:row>
      <xdr:rowOff>37012</xdr:rowOff>
    </xdr:to>
    <xdr:cxnSp macro="">
      <xdr:nvCxnSpPr>
        <xdr:cNvPr id="683" name="直線コネクタ 682">
          <a:extLst>
            <a:ext uri="{FF2B5EF4-FFF2-40B4-BE49-F238E27FC236}">
              <a16:creationId xmlns:a16="http://schemas.microsoft.com/office/drawing/2014/main" id="{70DD85A9-4C9E-482D-A8D8-4CF0D55CC83B}"/>
            </a:ext>
          </a:extLst>
        </xdr:cNvPr>
        <xdr:cNvCxnSpPr/>
      </xdr:nvCxnSpPr>
      <xdr:spPr>
        <a:xfrm flipV="1">
          <a:off x="12344400" y="17611452"/>
          <a:ext cx="8001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131536</xdr:rowOff>
    </xdr:from>
    <xdr:to>
      <xdr:col>67</xdr:col>
      <xdr:colOff>101600</xdr:colOff>
      <xdr:row>106</xdr:row>
      <xdr:rowOff>61686</xdr:rowOff>
    </xdr:to>
    <xdr:sp macro="" textlink="">
      <xdr:nvSpPr>
        <xdr:cNvPr id="684" name="楕円 683">
          <a:extLst>
            <a:ext uri="{FF2B5EF4-FFF2-40B4-BE49-F238E27FC236}">
              <a16:creationId xmlns:a16="http://schemas.microsoft.com/office/drawing/2014/main" id="{E8109159-52AC-49E6-9295-DF49A3957A19}"/>
            </a:ext>
          </a:extLst>
        </xdr:cNvPr>
        <xdr:cNvSpPr/>
      </xdr:nvSpPr>
      <xdr:spPr>
        <a:xfrm>
          <a:off x="11487150" y="1756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10886</xdr:rowOff>
    </xdr:from>
    <xdr:to>
      <xdr:col>71</xdr:col>
      <xdr:colOff>177800</xdr:colOff>
      <xdr:row>106</xdr:row>
      <xdr:rowOff>37012</xdr:rowOff>
    </xdr:to>
    <xdr:cxnSp macro="">
      <xdr:nvCxnSpPr>
        <xdr:cNvPr id="685" name="直線コネクタ 684">
          <a:extLst>
            <a:ext uri="{FF2B5EF4-FFF2-40B4-BE49-F238E27FC236}">
              <a16:creationId xmlns:a16="http://schemas.microsoft.com/office/drawing/2014/main" id="{C8E78016-6605-4AD6-BBD4-4E7E2CA121A9}"/>
            </a:ext>
          </a:extLst>
        </xdr:cNvPr>
        <xdr:cNvCxnSpPr/>
      </xdr:nvCxnSpPr>
      <xdr:spPr>
        <a:xfrm>
          <a:off x="11537950" y="17613086"/>
          <a:ext cx="80645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122300</xdr:rowOff>
    </xdr:from>
    <xdr:ext cx="405111" cy="259045"/>
    <xdr:sp macro="" textlink="">
      <xdr:nvSpPr>
        <xdr:cNvPr id="686" name="n_1aveValue【庁舎】&#10;有形固定資産減価償却率">
          <a:extLst>
            <a:ext uri="{FF2B5EF4-FFF2-40B4-BE49-F238E27FC236}">
              <a16:creationId xmlns:a16="http://schemas.microsoft.com/office/drawing/2014/main" id="{E5B9A1DF-62A0-4611-BE37-BEE32563A0C1}"/>
            </a:ext>
          </a:extLst>
        </xdr:cNvPr>
        <xdr:cNvSpPr txBox="1"/>
      </xdr:nvSpPr>
      <xdr:spPr>
        <a:xfrm>
          <a:off x="13742044" y="17210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91276</xdr:rowOff>
    </xdr:from>
    <xdr:ext cx="405111" cy="259045"/>
    <xdr:sp macro="" textlink="">
      <xdr:nvSpPr>
        <xdr:cNvPr id="687" name="n_2aveValue【庁舎】&#10;有形固定資産減価償却率">
          <a:extLst>
            <a:ext uri="{FF2B5EF4-FFF2-40B4-BE49-F238E27FC236}">
              <a16:creationId xmlns:a16="http://schemas.microsoft.com/office/drawing/2014/main" id="{A47FCDF0-03DF-4822-9DE8-BB4C5F516B26}"/>
            </a:ext>
          </a:extLst>
        </xdr:cNvPr>
        <xdr:cNvSpPr txBox="1"/>
      </xdr:nvSpPr>
      <xdr:spPr>
        <a:xfrm>
          <a:off x="12960994" y="17179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81478</xdr:rowOff>
    </xdr:from>
    <xdr:ext cx="405111" cy="259045"/>
    <xdr:sp macro="" textlink="">
      <xdr:nvSpPr>
        <xdr:cNvPr id="688" name="n_3aveValue【庁舎】&#10;有形固定資産減価償却率">
          <a:extLst>
            <a:ext uri="{FF2B5EF4-FFF2-40B4-BE49-F238E27FC236}">
              <a16:creationId xmlns:a16="http://schemas.microsoft.com/office/drawing/2014/main" id="{D3840E74-04C9-4CDD-B69F-53D4213A6EE1}"/>
            </a:ext>
          </a:extLst>
        </xdr:cNvPr>
        <xdr:cNvSpPr txBox="1"/>
      </xdr:nvSpPr>
      <xdr:spPr>
        <a:xfrm>
          <a:off x="12167244" y="17169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76579</xdr:rowOff>
    </xdr:from>
    <xdr:ext cx="405111" cy="259045"/>
    <xdr:sp macro="" textlink="">
      <xdr:nvSpPr>
        <xdr:cNvPr id="689" name="n_4aveValue【庁舎】&#10;有形固定資産減価償却率">
          <a:extLst>
            <a:ext uri="{FF2B5EF4-FFF2-40B4-BE49-F238E27FC236}">
              <a16:creationId xmlns:a16="http://schemas.microsoft.com/office/drawing/2014/main" id="{FEC486A3-743D-43AD-BFAF-713C7F350884}"/>
            </a:ext>
          </a:extLst>
        </xdr:cNvPr>
        <xdr:cNvSpPr txBox="1"/>
      </xdr:nvSpPr>
      <xdr:spPr>
        <a:xfrm>
          <a:off x="11354444" y="17164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90369</xdr:rowOff>
    </xdr:from>
    <xdr:ext cx="405111" cy="259045"/>
    <xdr:sp macro="" textlink="">
      <xdr:nvSpPr>
        <xdr:cNvPr id="690" name="n_1mainValue【庁舎】&#10;有形固定資産減価償却率">
          <a:extLst>
            <a:ext uri="{FF2B5EF4-FFF2-40B4-BE49-F238E27FC236}">
              <a16:creationId xmlns:a16="http://schemas.microsoft.com/office/drawing/2014/main" id="{B108A215-ABC4-4962-B232-5305D1BBC9E3}"/>
            </a:ext>
          </a:extLst>
        </xdr:cNvPr>
        <xdr:cNvSpPr txBox="1"/>
      </xdr:nvSpPr>
      <xdr:spPr>
        <a:xfrm>
          <a:off x="13742044" y="17692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51179</xdr:rowOff>
    </xdr:from>
    <xdr:ext cx="405111" cy="259045"/>
    <xdr:sp macro="" textlink="">
      <xdr:nvSpPr>
        <xdr:cNvPr id="691" name="n_2mainValue【庁舎】&#10;有形固定資産減価償却率">
          <a:extLst>
            <a:ext uri="{FF2B5EF4-FFF2-40B4-BE49-F238E27FC236}">
              <a16:creationId xmlns:a16="http://schemas.microsoft.com/office/drawing/2014/main" id="{682CD302-DCE7-4C2E-BE85-7B7056AE5A6F}"/>
            </a:ext>
          </a:extLst>
        </xdr:cNvPr>
        <xdr:cNvSpPr txBox="1"/>
      </xdr:nvSpPr>
      <xdr:spPr>
        <a:xfrm>
          <a:off x="12960994" y="17653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78939</xdr:rowOff>
    </xdr:from>
    <xdr:ext cx="405111" cy="259045"/>
    <xdr:sp macro="" textlink="">
      <xdr:nvSpPr>
        <xdr:cNvPr id="692" name="n_3mainValue【庁舎】&#10;有形固定資産減価償却率">
          <a:extLst>
            <a:ext uri="{FF2B5EF4-FFF2-40B4-BE49-F238E27FC236}">
              <a16:creationId xmlns:a16="http://schemas.microsoft.com/office/drawing/2014/main" id="{025AB9C1-9C30-4271-AF9B-548F02472BCA}"/>
            </a:ext>
          </a:extLst>
        </xdr:cNvPr>
        <xdr:cNvSpPr txBox="1"/>
      </xdr:nvSpPr>
      <xdr:spPr>
        <a:xfrm>
          <a:off x="12167244" y="17681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52813</xdr:rowOff>
    </xdr:from>
    <xdr:ext cx="405111" cy="259045"/>
    <xdr:sp macro="" textlink="">
      <xdr:nvSpPr>
        <xdr:cNvPr id="693" name="n_4mainValue【庁舎】&#10;有形固定資産減価償却率">
          <a:extLst>
            <a:ext uri="{FF2B5EF4-FFF2-40B4-BE49-F238E27FC236}">
              <a16:creationId xmlns:a16="http://schemas.microsoft.com/office/drawing/2014/main" id="{BA135EA2-08BF-4C0A-8783-B7A6222D7BDC}"/>
            </a:ext>
          </a:extLst>
        </xdr:cNvPr>
        <xdr:cNvSpPr txBox="1"/>
      </xdr:nvSpPr>
      <xdr:spPr>
        <a:xfrm>
          <a:off x="11354444" y="1765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4" name="正方形/長方形 693">
          <a:extLst>
            <a:ext uri="{FF2B5EF4-FFF2-40B4-BE49-F238E27FC236}">
              <a16:creationId xmlns:a16="http://schemas.microsoft.com/office/drawing/2014/main" id="{9C68693C-974C-4DAE-B10B-17B2A5937598}"/>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5" name="正方形/長方形 694">
          <a:extLst>
            <a:ext uri="{FF2B5EF4-FFF2-40B4-BE49-F238E27FC236}">
              <a16:creationId xmlns:a16="http://schemas.microsoft.com/office/drawing/2014/main" id="{E1898EEF-E4F0-4F5A-A271-C2C6F3ABB946}"/>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6" name="正方形/長方形 695">
          <a:extLst>
            <a:ext uri="{FF2B5EF4-FFF2-40B4-BE49-F238E27FC236}">
              <a16:creationId xmlns:a16="http://schemas.microsoft.com/office/drawing/2014/main" id="{660F766A-CE39-45F6-A9BF-D315FB166DB7}"/>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7" name="正方形/長方形 696">
          <a:extLst>
            <a:ext uri="{FF2B5EF4-FFF2-40B4-BE49-F238E27FC236}">
              <a16:creationId xmlns:a16="http://schemas.microsoft.com/office/drawing/2014/main" id="{29BAD9B1-8F9F-4543-8B53-6C860FFB1D42}"/>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8" name="正方形/長方形 697">
          <a:extLst>
            <a:ext uri="{FF2B5EF4-FFF2-40B4-BE49-F238E27FC236}">
              <a16:creationId xmlns:a16="http://schemas.microsoft.com/office/drawing/2014/main" id="{9CC23A21-19C5-4A40-B906-36B36F8B47AC}"/>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9" name="正方形/長方形 698">
          <a:extLst>
            <a:ext uri="{FF2B5EF4-FFF2-40B4-BE49-F238E27FC236}">
              <a16:creationId xmlns:a16="http://schemas.microsoft.com/office/drawing/2014/main" id="{04AF1686-F950-4AA4-8DAC-16E168F3CF3D}"/>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0" name="正方形/長方形 699">
          <a:extLst>
            <a:ext uri="{FF2B5EF4-FFF2-40B4-BE49-F238E27FC236}">
              <a16:creationId xmlns:a16="http://schemas.microsoft.com/office/drawing/2014/main" id="{A63CE2AB-F9BC-486E-9CF3-932C5B631BEC}"/>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1" name="正方形/長方形 700">
          <a:extLst>
            <a:ext uri="{FF2B5EF4-FFF2-40B4-BE49-F238E27FC236}">
              <a16:creationId xmlns:a16="http://schemas.microsoft.com/office/drawing/2014/main" id="{EEA48C5A-E4EE-4BE0-8E8C-58761DBBD6E6}"/>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2" name="テキスト ボックス 701">
          <a:extLst>
            <a:ext uri="{FF2B5EF4-FFF2-40B4-BE49-F238E27FC236}">
              <a16:creationId xmlns:a16="http://schemas.microsoft.com/office/drawing/2014/main" id="{3A4A0A7D-927E-4892-817E-685A2B370179}"/>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3" name="直線コネクタ 702">
          <a:extLst>
            <a:ext uri="{FF2B5EF4-FFF2-40B4-BE49-F238E27FC236}">
              <a16:creationId xmlns:a16="http://schemas.microsoft.com/office/drawing/2014/main" id="{3BD1F2FE-5DE2-4B68-A241-F9FAE2FA3F07}"/>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4" name="直線コネクタ 703">
          <a:extLst>
            <a:ext uri="{FF2B5EF4-FFF2-40B4-BE49-F238E27FC236}">
              <a16:creationId xmlns:a16="http://schemas.microsoft.com/office/drawing/2014/main" id="{8897A286-3046-4351-A74D-A94A4A2EC3A0}"/>
            </a:ext>
          </a:extLst>
        </xdr:cNvPr>
        <xdr:cNvCxnSpPr/>
      </xdr:nvCxnSpPr>
      <xdr:spPr>
        <a:xfrm>
          <a:off x="164592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5" name="テキスト ボックス 704">
          <a:extLst>
            <a:ext uri="{FF2B5EF4-FFF2-40B4-BE49-F238E27FC236}">
              <a16:creationId xmlns:a16="http://schemas.microsoft.com/office/drawing/2014/main" id="{D9834858-2D16-4763-BA12-36CAC5D04ABD}"/>
            </a:ext>
          </a:extLst>
        </xdr:cNvPr>
        <xdr:cNvSpPr txBox="1"/>
      </xdr:nvSpPr>
      <xdr:spPr>
        <a:xfrm>
          <a:off x="160491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6" name="直線コネクタ 705">
          <a:extLst>
            <a:ext uri="{FF2B5EF4-FFF2-40B4-BE49-F238E27FC236}">
              <a16:creationId xmlns:a16="http://schemas.microsoft.com/office/drawing/2014/main" id="{05C35FFB-11CD-4094-B25C-E6414197B37C}"/>
            </a:ext>
          </a:extLst>
        </xdr:cNvPr>
        <xdr:cNvCxnSpPr/>
      </xdr:nvCxnSpPr>
      <xdr:spPr>
        <a:xfrm>
          <a:off x="164592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7" name="テキスト ボックス 706">
          <a:extLst>
            <a:ext uri="{FF2B5EF4-FFF2-40B4-BE49-F238E27FC236}">
              <a16:creationId xmlns:a16="http://schemas.microsoft.com/office/drawing/2014/main" id="{96B9AAC4-711E-406E-A233-ED26ADA1868A}"/>
            </a:ext>
          </a:extLst>
        </xdr:cNvPr>
        <xdr:cNvSpPr txBox="1"/>
      </xdr:nvSpPr>
      <xdr:spPr>
        <a:xfrm>
          <a:off x="16049171" y="176831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8" name="直線コネクタ 707">
          <a:extLst>
            <a:ext uri="{FF2B5EF4-FFF2-40B4-BE49-F238E27FC236}">
              <a16:creationId xmlns:a16="http://schemas.microsoft.com/office/drawing/2014/main" id="{981719A1-A4FB-4FB0-B699-3009917ADA89}"/>
            </a:ext>
          </a:extLst>
        </xdr:cNvPr>
        <xdr:cNvCxnSpPr/>
      </xdr:nvCxnSpPr>
      <xdr:spPr>
        <a:xfrm>
          <a:off x="164592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09" name="テキスト ボックス 708">
          <a:extLst>
            <a:ext uri="{FF2B5EF4-FFF2-40B4-BE49-F238E27FC236}">
              <a16:creationId xmlns:a16="http://schemas.microsoft.com/office/drawing/2014/main" id="{D2C23C8B-3C32-4B6F-BF96-28460C4725D6}"/>
            </a:ext>
          </a:extLst>
        </xdr:cNvPr>
        <xdr:cNvSpPr txBox="1"/>
      </xdr:nvSpPr>
      <xdr:spPr>
        <a:xfrm>
          <a:off x="16049171" y="173565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0" name="直線コネクタ 709">
          <a:extLst>
            <a:ext uri="{FF2B5EF4-FFF2-40B4-BE49-F238E27FC236}">
              <a16:creationId xmlns:a16="http://schemas.microsoft.com/office/drawing/2014/main" id="{1103EB43-9B7E-4903-9EDE-C353130F84EB}"/>
            </a:ext>
          </a:extLst>
        </xdr:cNvPr>
        <xdr:cNvCxnSpPr/>
      </xdr:nvCxnSpPr>
      <xdr:spPr>
        <a:xfrm>
          <a:off x="164592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1" name="テキスト ボックス 710">
          <a:extLst>
            <a:ext uri="{FF2B5EF4-FFF2-40B4-BE49-F238E27FC236}">
              <a16:creationId xmlns:a16="http://schemas.microsoft.com/office/drawing/2014/main" id="{713EA42D-52CE-4014-97FD-84A2C0947F46}"/>
            </a:ext>
          </a:extLst>
        </xdr:cNvPr>
        <xdr:cNvSpPr txBox="1"/>
      </xdr:nvSpPr>
      <xdr:spPr>
        <a:xfrm>
          <a:off x="16049171" y="170299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2" name="直線コネクタ 711">
          <a:extLst>
            <a:ext uri="{FF2B5EF4-FFF2-40B4-BE49-F238E27FC236}">
              <a16:creationId xmlns:a16="http://schemas.microsoft.com/office/drawing/2014/main" id="{86C554AD-F927-4C0C-A3B8-3CE00707113F}"/>
            </a:ext>
          </a:extLst>
        </xdr:cNvPr>
        <xdr:cNvCxnSpPr/>
      </xdr:nvCxnSpPr>
      <xdr:spPr>
        <a:xfrm>
          <a:off x="164592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3" name="テキスト ボックス 712">
          <a:extLst>
            <a:ext uri="{FF2B5EF4-FFF2-40B4-BE49-F238E27FC236}">
              <a16:creationId xmlns:a16="http://schemas.microsoft.com/office/drawing/2014/main" id="{8B1311DB-DE9A-4E11-AE7B-8354F61CBB2F}"/>
            </a:ext>
          </a:extLst>
        </xdr:cNvPr>
        <xdr:cNvSpPr txBox="1"/>
      </xdr:nvSpPr>
      <xdr:spPr>
        <a:xfrm>
          <a:off x="16049171" y="16703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4" name="直線コネクタ 713">
          <a:extLst>
            <a:ext uri="{FF2B5EF4-FFF2-40B4-BE49-F238E27FC236}">
              <a16:creationId xmlns:a16="http://schemas.microsoft.com/office/drawing/2014/main" id="{F713262D-7592-4ACA-AC99-866420686E24}"/>
            </a:ext>
          </a:extLst>
        </xdr:cNvPr>
        <xdr:cNvCxnSpPr/>
      </xdr:nvCxnSpPr>
      <xdr:spPr>
        <a:xfrm>
          <a:off x="164592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5" name="テキスト ボックス 714">
          <a:extLst>
            <a:ext uri="{FF2B5EF4-FFF2-40B4-BE49-F238E27FC236}">
              <a16:creationId xmlns:a16="http://schemas.microsoft.com/office/drawing/2014/main" id="{46EE6CC9-1250-46A4-9675-8BB0BB923E12}"/>
            </a:ext>
          </a:extLst>
        </xdr:cNvPr>
        <xdr:cNvSpPr txBox="1"/>
      </xdr:nvSpPr>
      <xdr:spPr>
        <a:xfrm>
          <a:off x="16049171" y="163768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6" name="直線コネクタ 715">
          <a:extLst>
            <a:ext uri="{FF2B5EF4-FFF2-40B4-BE49-F238E27FC236}">
              <a16:creationId xmlns:a16="http://schemas.microsoft.com/office/drawing/2014/main" id="{A33D1B12-83C6-4F71-A780-F39D00B6323A}"/>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7" name="テキスト ボックス 716">
          <a:extLst>
            <a:ext uri="{FF2B5EF4-FFF2-40B4-BE49-F238E27FC236}">
              <a16:creationId xmlns:a16="http://schemas.microsoft.com/office/drawing/2014/main" id="{7FB0C3A6-F822-4C90-B417-670E46F9BFF0}"/>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8" name="【庁舎】&#10;一人当たり面積グラフ枠">
          <a:extLst>
            <a:ext uri="{FF2B5EF4-FFF2-40B4-BE49-F238E27FC236}">
              <a16:creationId xmlns:a16="http://schemas.microsoft.com/office/drawing/2014/main" id="{E5D3C94A-AA13-4DBB-888E-9ED901109DA7}"/>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719" name="直線コネクタ 718">
          <a:extLst>
            <a:ext uri="{FF2B5EF4-FFF2-40B4-BE49-F238E27FC236}">
              <a16:creationId xmlns:a16="http://schemas.microsoft.com/office/drawing/2014/main" id="{7D6E2A52-225E-45EF-A83B-7F5B33404397}"/>
            </a:ext>
          </a:extLst>
        </xdr:cNvPr>
        <xdr:cNvCxnSpPr/>
      </xdr:nvCxnSpPr>
      <xdr:spPr>
        <a:xfrm flipV="1">
          <a:off x="19951064" y="16580031"/>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720" name="【庁舎】&#10;一人当たり面積最小値テキスト">
          <a:extLst>
            <a:ext uri="{FF2B5EF4-FFF2-40B4-BE49-F238E27FC236}">
              <a16:creationId xmlns:a16="http://schemas.microsoft.com/office/drawing/2014/main" id="{1388C519-84F5-4147-A858-14A0B8FC9F80}"/>
            </a:ext>
          </a:extLst>
        </xdr:cNvPr>
        <xdr:cNvSpPr txBox="1"/>
      </xdr:nvSpPr>
      <xdr:spPr>
        <a:xfrm>
          <a:off x="19989800" y="17932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721" name="直線コネクタ 720">
          <a:extLst>
            <a:ext uri="{FF2B5EF4-FFF2-40B4-BE49-F238E27FC236}">
              <a16:creationId xmlns:a16="http://schemas.microsoft.com/office/drawing/2014/main" id="{629B42A1-FDEB-4ACE-8A30-7C63C046574E}"/>
            </a:ext>
          </a:extLst>
        </xdr:cNvPr>
        <xdr:cNvCxnSpPr/>
      </xdr:nvCxnSpPr>
      <xdr:spPr>
        <a:xfrm>
          <a:off x="19881850" y="1792877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722" name="【庁舎】&#10;一人当たり面積最大値テキスト">
          <a:extLst>
            <a:ext uri="{FF2B5EF4-FFF2-40B4-BE49-F238E27FC236}">
              <a16:creationId xmlns:a16="http://schemas.microsoft.com/office/drawing/2014/main" id="{F1C65A1B-EC2D-483D-814B-F244D496EE82}"/>
            </a:ext>
          </a:extLst>
        </xdr:cNvPr>
        <xdr:cNvSpPr txBox="1"/>
      </xdr:nvSpPr>
      <xdr:spPr>
        <a:xfrm>
          <a:off x="19989800" y="16355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723" name="直線コネクタ 722">
          <a:extLst>
            <a:ext uri="{FF2B5EF4-FFF2-40B4-BE49-F238E27FC236}">
              <a16:creationId xmlns:a16="http://schemas.microsoft.com/office/drawing/2014/main" id="{B0A68C85-90C4-493E-BFCA-925ED00F2C97}"/>
            </a:ext>
          </a:extLst>
        </xdr:cNvPr>
        <xdr:cNvCxnSpPr/>
      </xdr:nvCxnSpPr>
      <xdr:spPr>
        <a:xfrm>
          <a:off x="19881850" y="1658003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44466</xdr:rowOff>
    </xdr:from>
    <xdr:ext cx="469744" cy="259045"/>
    <xdr:sp macro="" textlink="">
      <xdr:nvSpPr>
        <xdr:cNvPr id="724" name="【庁舎】&#10;一人当たり面積平均値テキスト">
          <a:extLst>
            <a:ext uri="{FF2B5EF4-FFF2-40B4-BE49-F238E27FC236}">
              <a16:creationId xmlns:a16="http://schemas.microsoft.com/office/drawing/2014/main" id="{8D472CF9-E5D1-428D-8062-7A78B6731641}"/>
            </a:ext>
          </a:extLst>
        </xdr:cNvPr>
        <xdr:cNvSpPr txBox="1"/>
      </xdr:nvSpPr>
      <xdr:spPr>
        <a:xfrm>
          <a:off x="19989800" y="17303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725" name="フローチャート: 判断 724">
          <a:extLst>
            <a:ext uri="{FF2B5EF4-FFF2-40B4-BE49-F238E27FC236}">
              <a16:creationId xmlns:a16="http://schemas.microsoft.com/office/drawing/2014/main" id="{01B50332-659B-439E-9114-51BDFDA8B125}"/>
            </a:ext>
          </a:extLst>
        </xdr:cNvPr>
        <xdr:cNvSpPr/>
      </xdr:nvSpPr>
      <xdr:spPr>
        <a:xfrm>
          <a:off x="19900900" y="1745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726" name="フローチャート: 判断 725">
          <a:extLst>
            <a:ext uri="{FF2B5EF4-FFF2-40B4-BE49-F238E27FC236}">
              <a16:creationId xmlns:a16="http://schemas.microsoft.com/office/drawing/2014/main" id="{1A8D931C-A866-4820-8FF0-2E7AF460B5FC}"/>
            </a:ext>
          </a:extLst>
        </xdr:cNvPr>
        <xdr:cNvSpPr/>
      </xdr:nvSpPr>
      <xdr:spPr>
        <a:xfrm>
          <a:off x="19157950" y="174621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727" name="フローチャート: 判断 726">
          <a:extLst>
            <a:ext uri="{FF2B5EF4-FFF2-40B4-BE49-F238E27FC236}">
              <a16:creationId xmlns:a16="http://schemas.microsoft.com/office/drawing/2014/main" id="{2F117BFF-429B-41B7-A8B1-AC1B178E252C}"/>
            </a:ext>
          </a:extLst>
        </xdr:cNvPr>
        <xdr:cNvSpPr/>
      </xdr:nvSpPr>
      <xdr:spPr>
        <a:xfrm>
          <a:off x="18345150" y="1747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728" name="フローチャート: 判断 727">
          <a:extLst>
            <a:ext uri="{FF2B5EF4-FFF2-40B4-BE49-F238E27FC236}">
              <a16:creationId xmlns:a16="http://schemas.microsoft.com/office/drawing/2014/main" id="{5CAC1F4B-2491-48B3-B6E1-142C55974D22}"/>
            </a:ext>
          </a:extLst>
        </xdr:cNvPr>
        <xdr:cNvSpPr/>
      </xdr:nvSpPr>
      <xdr:spPr>
        <a:xfrm>
          <a:off x="17551400" y="17498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729" name="フローチャート: 判断 728">
          <a:extLst>
            <a:ext uri="{FF2B5EF4-FFF2-40B4-BE49-F238E27FC236}">
              <a16:creationId xmlns:a16="http://schemas.microsoft.com/office/drawing/2014/main" id="{A887E4B1-696F-47F8-B6DB-0ECC66C7F6E2}"/>
            </a:ext>
          </a:extLst>
        </xdr:cNvPr>
        <xdr:cNvSpPr/>
      </xdr:nvSpPr>
      <xdr:spPr>
        <a:xfrm>
          <a:off x="16757650" y="174828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328D4B8C-6575-4DD4-BB42-B9B365D0C53D}"/>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9FBE65C6-7BE4-4C22-95F3-EFE3D3BE20F3}"/>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DFAC236D-A0AB-4C4D-974C-2B4A7D7128B9}"/>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7F83B1B8-18A2-4EAC-BD7D-ABE8EBF26559}"/>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CBB3DA7C-AA00-46D3-97FB-34A5E67FDEE3}"/>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52070</xdr:rowOff>
    </xdr:from>
    <xdr:to>
      <xdr:col>116</xdr:col>
      <xdr:colOff>114300</xdr:colOff>
      <xdr:row>107</xdr:row>
      <xdr:rowOff>153670</xdr:rowOff>
    </xdr:to>
    <xdr:sp macro="" textlink="">
      <xdr:nvSpPr>
        <xdr:cNvPr id="735" name="楕円 734">
          <a:extLst>
            <a:ext uri="{FF2B5EF4-FFF2-40B4-BE49-F238E27FC236}">
              <a16:creationId xmlns:a16="http://schemas.microsoft.com/office/drawing/2014/main" id="{620043E6-205D-4846-BDE3-3AA454B1C7E3}"/>
            </a:ext>
          </a:extLst>
        </xdr:cNvPr>
        <xdr:cNvSpPr/>
      </xdr:nvSpPr>
      <xdr:spPr>
        <a:xfrm>
          <a:off x="19900900" y="1782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138447</xdr:rowOff>
    </xdr:from>
    <xdr:ext cx="469744" cy="259045"/>
    <xdr:sp macro="" textlink="">
      <xdr:nvSpPr>
        <xdr:cNvPr id="736" name="【庁舎】&#10;一人当たり面積該当値テキスト">
          <a:extLst>
            <a:ext uri="{FF2B5EF4-FFF2-40B4-BE49-F238E27FC236}">
              <a16:creationId xmlns:a16="http://schemas.microsoft.com/office/drawing/2014/main" id="{373438AA-458E-4BB8-9BB6-5180B7185D00}"/>
            </a:ext>
          </a:extLst>
        </xdr:cNvPr>
        <xdr:cNvSpPr txBox="1"/>
      </xdr:nvSpPr>
      <xdr:spPr>
        <a:xfrm>
          <a:off x="19989800" y="1774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57513</xdr:rowOff>
    </xdr:from>
    <xdr:to>
      <xdr:col>112</xdr:col>
      <xdr:colOff>38100</xdr:colOff>
      <xdr:row>107</xdr:row>
      <xdr:rowOff>159113</xdr:rowOff>
    </xdr:to>
    <xdr:sp macro="" textlink="">
      <xdr:nvSpPr>
        <xdr:cNvPr id="737" name="楕円 736">
          <a:extLst>
            <a:ext uri="{FF2B5EF4-FFF2-40B4-BE49-F238E27FC236}">
              <a16:creationId xmlns:a16="http://schemas.microsoft.com/office/drawing/2014/main" id="{CF75D7BE-D4A5-4CF3-BCB8-C20507869BBD}"/>
            </a:ext>
          </a:extLst>
        </xdr:cNvPr>
        <xdr:cNvSpPr/>
      </xdr:nvSpPr>
      <xdr:spPr>
        <a:xfrm>
          <a:off x="19157950" y="1783116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102870</xdr:rowOff>
    </xdr:from>
    <xdr:to>
      <xdr:col>116</xdr:col>
      <xdr:colOff>63500</xdr:colOff>
      <xdr:row>107</xdr:row>
      <xdr:rowOff>108313</xdr:rowOff>
    </xdr:to>
    <xdr:cxnSp macro="">
      <xdr:nvCxnSpPr>
        <xdr:cNvPr id="738" name="直線コネクタ 737">
          <a:extLst>
            <a:ext uri="{FF2B5EF4-FFF2-40B4-BE49-F238E27FC236}">
              <a16:creationId xmlns:a16="http://schemas.microsoft.com/office/drawing/2014/main" id="{273C7410-1760-40F4-8B54-D510AB603B78}"/>
            </a:ext>
          </a:extLst>
        </xdr:cNvPr>
        <xdr:cNvCxnSpPr/>
      </xdr:nvCxnSpPr>
      <xdr:spPr>
        <a:xfrm flipV="1">
          <a:off x="19202400" y="17876520"/>
          <a:ext cx="7493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62956</xdr:rowOff>
    </xdr:from>
    <xdr:to>
      <xdr:col>107</xdr:col>
      <xdr:colOff>101600</xdr:colOff>
      <xdr:row>107</xdr:row>
      <xdr:rowOff>164556</xdr:rowOff>
    </xdr:to>
    <xdr:sp macro="" textlink="">
      <xdr:nvSpPr>
        <xdr:cNvPr id="739" name="楕円 738">
          <a:extLst>
            <a:ext uri="{FF2B5EF4-FFF2-40B4-BE49-F238E27FC236}">
              <a16:creationId xmlns:a16="http://schemas.microsoft.com/office/drawing/2014/main" id="{BFE0778D-157D-4AE5-94F0-DE9F2711C021}"/>
            </a:ext>
          </a:extLst>
        </xdr:cNvPr>
        <xdr:cNvSpPr/>
      </xdr:nvSpPr>
      <xdr:spPr>
        <a:xfrm>
          <a:off x="18345150" y="1783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108313</xdr:rowOff>
    </xdr:from>
    <xdr:to>
      <xdr:col>111</xdr:col>
      <xdr:colOff>177800</xdr:colOff>
      <xdr:row>107</xdr:row>
      <xdr:rowOff>113756</xdr:rowOff>
    </xdr:to>
    <xdr:cxnSp macro="">
      <xdr:nvCxnSpPr>
        <xdr:cNvPr id="740" name="直線コネクタ 739">
          <a:extLst>
            <a:ext uri="{FF2B5EF4-FFF2-40B4-BE49-F238E27FC236}">
              <a16:creationId xmlns:a16="http://schemas.microsoft.com/office/drawing/2014/main" id="{837E8D06-0CEA-4902-BAD5-DDA8E024469D}"/>
            </a:ext>
          </a:extLst>
        </xdr:cNvPr>
        <xdr:cNvCxnSpPr/>
      </xdr:nvCxnSpPr>
      <xdr:spPr>
        <a:xfrm flipV="1">
          <a:off x="18395950" y="17881963"/>
          <a:ext cx="80645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69487</xdr:rowOff>
    </xdr:from>
    <xdr:to>
      <xdr:col>102</xdr:col>
      <xdr:colOff>165100</xdr:colOff>
      <xdr:row>107</xdr:row>
      <xdr:rowOff>171087</xdr:rowOff>
    </xdr:to>
    <xdr:sp macro="" textlink="">
      <xdr:nvSpPr>
        <xdr:cNvPr id="741" name="楕円 740">
          <a:extLst>
            <a:ext uri="{FF2B5EF4-FFF2-40B4-BE49-F238E27FC236}">
              <a16:creationId xmlns:a16="http://schemas.microsoft.com/office/drawing/2014/main" id="{4E8F4561-1DF8-4B13-8C42-05F850E9DDDD}"/>
            </a:ext>
          </a:extLst>
        </xdr:cNvPr>
        <xdr:cNvSpPr/>
      </xdr:nvSpPr>
      <xdr:spPr>
        <a:xfrm>
          <a:off x="17551400" y="1784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113756</xdr:rowOff>
    </xdr:from>
    <xdr:to>
      <xdr:col>107</xdr:col>
      <xdr:colOff>50800</xdr:colOff>
      <xdr:row>107</xdr:row>
      <xdr:rowOff>120287</xdr:rowOff>
    </xdr:to>
    <xdr:cxnSp macro="">
      <xdr:nvCxnSpPr>
        <xdr:cNvPr id="742" name="直線コネクタ 741">
          <a:extLst>
            <a:ext uri="{FF2B5EF4-FFF2-40B4-BE49-F238E27FC236}">
              <a16:creationId xmlns:a16="http://schemas.microsoft.com/office/drawing/2014/main" id="{01159E96-9790-412F-BF56-A34E7DE20EA7}"/>
            </a:ext>
          </a:extLst>
        </xdr:cNvPr>
        <xdr:cNvCxnSpPr/>
      </xdr:nvCxnSpPr>
      <xdr:spPr>
        <a:xfrm flipV="1">
          <a:off x="17602200" y="17887406"/>
          <a:ext cx="79375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74930</xdr:rowOff>
    </xdr:from>
    <xdr:to>
      <xdr:col>98</xdr:col>
      <xdr:colOff>38100</xdr:colOff>
      <xdr:row>108</xdr:row>
      <xdr:rowOff>5080</xdr:rowOff>
    </xdr:to>
    <xdr:sp macro="" textlink="">
      <xdr:nvSpPr>
        <xdr:cNvPr id="743" name="楕円 742">
          <a:extLst>
            <a:ext uri="{FF2B5EF4-FFF2-40B4-BE49-F238E27FC236}">
              <a16:creationId xmlns:a16="http://schemas.microsoft.com/office/drawing/2014/main" id="{4427DAB0-A0D5-4D62-ADB6-3CC34BDC8BDB}"/>
            </a:ext>
          </a:extLst>
        </xdr:cNvPr>
        <xdr:cNvSpPr/>
      </xdr:nvSpPr>
      <xdr:spPr>
        <a:xfrm>
          <a:off x="16757650" y="178485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120287</xdr:rowOff>
    </xdr:from>
    <xdr:to>
      <xdr:col>102</xdr:col>
      <xdr:colOff>114300</xdr:colOff>
      <xdr:row>107</xdr:row>
      <xdr:rowOff>125730</xdr:rowOff>
    </xdr:to>
    <xdr:cxnSp macro="">
      <xdr:nvCxnSpPr>
        <xdr:cNvPr id="744" name="直線コネクタ 743">
          <a:extLst>
            <a:ext uri="{FF2B5EF4-FFF2-40B4-BE49-F238E27FC236}">
              <a16:creationId xmlns:a16="http://schemas.microsoft.com/office/drawing/2014/main" id="{EFB6B618-76AB-4B08-9BFF-72E46222E3F0}"/>
            </a:ext>
          </a:extLst>
        </xdr:cNvPr>
        <xdr:cNvCxnSpPr/>
      </xdr:nvCxnSpPr>
      <xdr:spPr>
        <a:xfrm flipV="1">
          <a:off x="16802100" y="17893937"/>
          <a:ext cx="8001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149514</xdr:rowOff>
    </xdr:from>
    <xdr:ext cx="469744" cy="259045"/>
    <xdr:sp macro="" textlink="">
      <xdr:nvSpPr>
        <xdr:cNvPr id="745" name="n_1aveValue【庁舎】&#10;一人当たり面積">
          <a:extLst>
            <a:ext uri="{FF2B5EF4-FFF2-40B4-BE49-F238E27FC236}">
              <a16:creationId xmlns:a16="http://schemas.microsoft.com/office/drawing/2014/main" id="{D0D8DF2A-E8BA-42BA-AADF-B8E0E4C36FC9}"/>
            </a:ext>
          </a:extLst>
        </xdr:cNvPr>
        <xdr:cNvSpPr txBox="1"/>
      </xdr:nvSpPr>
      <xdr:spPr>
        <a:xfrm>
          <a:off x="18980227" y="17237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165843</xdr:rowOff>
    </xdr:from>
    <xdr:ext cx="469744" cy="259045"/>
    <xdr:sp macro="" textlink="">
      <xdr:nvSpPr>
        <xdr:cNvPr id="746" name="n_2aveValue【庁舎】&#10;一人当たり面積">
          <a:extLst>
            <a:ext uri="{FF2B5EF4-FFF2-40B4-BE49-F238E27FC236}">
              <a16:creationId xmlns:a16="http://schemas.microsoft.com/office/drawing/2014/main" id="{10A85D4E-9A52-4710-A9C8-085CAA21E070}"/>
            </a:ext>
          </a:extLst>
        </xdr:cNvPr>
        <xdr:cNvSpPr txBox="1"/>
      </xdr:nvSpPr>
      <xdr:spPr>
        <a:xfrm>
          <a:off x="18180127" y="17253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747" name="n_3aveValue【庁舎】&#10;一人当たり面積">
          <a:extLst>
            <a:ext uri="{FF2B5EF4-FFF2-40B4-BE49-F238E27FC236}">
              <a16:creationId xmlns:a16="http://schemas.microsoft.com/office/drawing/2014/main" id="{973D10F7-DAC8-4D14-830B-9D354236E664}"/>
            </a:ext>
          </a:extLst>
        </xdr:cNvPr>
        <xdr:cNvSpPr txBox="1"/>
      </xdr:nvSpPr>
      <xdr:spPr>
        <a:xfrm>
          <a:off x="17386377" y="1727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170197</xdr:rowOff>
    </xdr:from>
    <xdr:ext cx="469744" cy="259045"/>
    <xdr:sp macro="" textlink="">
      <xdr:nvSpPr>
        <xdr:cNvPr id="748" name="n_4aveValue【庁舎】&#10;一人当たり面積">
          <a:extLst>
            <a:ext uri="{FF2B5EF4-FFF2-40B4-BE49-F238E27FC236}">
              <a16:creationId xmlns:a16="http://schemas.microsoft.com/office/drawing/2014/main" id="{00D9DEFF-3377-44BB-8B2B-21CC2C576722}"/>
            </a:ext>
          </a:extLst>
        </xdr:cNvPr>
        <xdr:cNvSpPr txBox="1"/>
      </xdr:nvSpPr>
      <xdr:spPr>
        <a:xfrm>
          <a:off x="16592627" y="1725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150240</xdr:rowOff>
    </xdr:from>
    <xdr:ext cx="469744" cy="259045"/>
    <xdr:sp macro="" textlink="">
      <xdr:nvSpPr>
        <xdr:cNvPr id="749" name="n_1mainValue【庁舎】&#10;一人当たり面積">
          <a:extLst>
            <a:ext uri="{FF2B5EF4-FFF2-40B4-BE49-F238E27FC236}">
              <a16:creationId xmlns:a16="http://schemas.microsoft.com/office/drawing/2014/main" id="{2367DDDA-B828-4585-8767-BFCDC7F99196}"/>
            </a:ext>
          </a:extLst>
        </xdr:cNvPr>
        <xdr:cNvSpPr txBox="1"/>
      </xdr:nvSpPr>
      <xdr:spPr>
        <a:xfrm>
          <a:off x="18980227" y="17923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155683</xdr:rowOff>
    </xdr:from>
    <xdr:ext cx="469744" cy="259045"/>
    <xdr:sp macro="" textlink="">
      <xdr:nvSpPr>
        <xdr:cNvPr id="750" name="n_2mainValue【庁舎】&#10;一人当たり面積">
          <a:extLst>
            <a:ext uri="{FF2B5EF4-FFF2-40B4-BE49-F238E27FC236}">
              <a16:creationId xmlns:a16="http://schemas.microsoft.com/office/drawing/2014/main" id="{53F1350B-D5DE-4056-A8C6-209A3E75F4F6}"/>
            </a:ext>
          </a:extLst>
        </xdr:cNvPr>
        <xdr:cNvSpPr txBox="1"/>
      </xdr:nvSpPr>
      <xdr:spPr>
        <a:xfrm>
          <a:off x="18180127" y="17929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162214</xdr:rowOff>
    </xdr:from>
    <xdr:ext cx="469744" cy="259045"/>
    <xdr:sp macro="" textlink="">
      <xdr:nvSpPr>
        <xdr:cNvPr id="751" name="n_3mainValue【庁舎】&#10;一人当たり面積">
          <a:extLst>
            <a:ext uri="{FF2B5EF4-FFF2-40B4-BE49-F238E27FC236}">
              <a16:creationId xmlns:a16="http://schemas.microsoft.com/office/drawing/2014/main" id="{95F32FAF-6745-4934-9FDB-45024E13779E}"/>
            </a:ext>
          </a:extLst>
        </xdr:cNvPr>
        <xdr:cNvSpPr txBox="1"/>
      </xdr:nvSpPr>
      <xdr:spPr>
        <a:xfrm>
          <a:off x="17386377" y="1793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167657</xdr:rowOff>
    </xdr:from>
    <xdr:ext cx="469744" cy="259045"/>
    <xdr:sp macro="" textlink="">
      <xdr:nvSpPr>
        <xdr:cNvPr id="752" name="n_4mainValue【庁舎】&#10;一人当たり面積">
          <a:extLst>
            <a:ext uri="{FF2B5EF4-FFF2-40B4-BE49-F238E27FC236}">
              <a16:creationId xmlns:a16="http://schemas.microsoft.com/office/drawing/2014/main" id="{02ACC866-3D22-4EC8-888E-4B8F9960D5A5}"/>
            </a:ext>
          </a:extLst>
        </xdr:cNvPr>
        <xdr:cNvSpPr txBox="1"/>
      </xdr:nvSpPr>
      <xdr:spPr>
        <a:xfrm>
          <a:off x="16592627" y="17941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3" name="正方形/長方形 752">
          <a:extLst>
            <a:ext uri="{FF2B5EF4-FFF2-40B4-BE49-F238E27FC236}">
              <a16:creationId xmlns:a16="http://schemas.microsoft.com/office/drawing/2014/main" id="{FBDF6B85-6F4A-4F91-BC5E-7D1D65E4442E}"/>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4" name="正方形/長方形 753">
          <a:extLst>
            <a:ext uri="{FF2B5EF4-FFF2-40B4-BE49-F238E27FC236}">
              <a16:creationId xmlns:a16="http://schemas.microsoft.com/office/drawing/2014/main" id="{E810B8D4-7F9E-471D-AF68-48E417113EF6}"/>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5" name="テキスト ボックス 754">
          <a:extLst>
            <a:ext uri="{FF2B5EF4-FFF2-40B4-BE49-F238E27FC236}">
              <a16:creationId xmlns:a16="http://schemas.microsoft.com/office/drawing/2014/main" id="{7E98DEE9-0B0B-4DB3-BA8E-08FE7FF555BC}"/>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類似団体と比較して、特に有形固定資産減価償却率が高くなっている施設は、図書館、庁舎であり、特に低くなっている施設は、福祉施設である。福祉施設は、平成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年に新築したため平均値より大幅に低くなっている。平均値より高くなっている図書館、庁舎は、老朽化が著しく、修繕や改修等により老朽化対策に取り組んでいく。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AC3" sqref="AC3:AL5"/>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4876327</v>
      </c>
      <c r="BO4" s="462"/>
      <c r="BP4" s="462"/>
      <c r="BQ4" s="462"/>
      <c r="BR4" s="462"/>
      <c r="BS4" s="462"/>
      <c r="BT4" s="462"/>
      <c r="BU4" s="463"/>
      <c r="BV4" s="461">
        <v>4980346</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6.9</v>
      </c>
      <c r="CU4" s="602"/>
      <c r="CV4" s="602"/>
      <c r="CW4" s="602"/>
      <c r="CX4" s="602"/>
      <c r="CY4" s="602"/>
      <c r="CZ4" s="602"/>
      <c r="DA4" s="603"/>
      <c r="DB4" s="601">
        <v>9.6</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4628838</v>
      </c>
      <c r="BO5" s="433"/>
      <c r="BP5" s="433"/>
      <c r="BQ5" s="433"/>
      <c r="BR5" s="433"/>
      <c r="BS5" s="433"/>
      <c r="BT5" s="433"/>
      <c r="BU5" s="434"/>
      <c r="BV5" s="432">
        <v>4588104</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96.7</v>
      </c>
      <c r="CU5" s="430"/>
      <c r="CV5" s="430"/>
      <c r="CW5" s="430"/>
      <c r="CX5" s="430"/>
      <c r="CY5" s="430"/>
      <c r="CZ5" s="430"/>
      <c r="DA5" s="431"/>
      <c r="DB5" s="429">
        <v>87.9</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247489</v>
      </c>
      <c r="BO6" s="433"/>
      <c r="BP6" s="433"/>
      <c r="BQ6" s="433"/>
      <c r="BR6" s="433"/>
      <c r="BS6" s="433"/>
      <c r="BT6" s="433"/>
      <c r="BU6" s="434"/>
      <c r="BV6" s="432">
        <v>392242</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96.9</v>
      </c>
      <c r="CU6" s="576"/>
      <c r="CV6" s="576"/>
      <c r="CW6" s="576"/>
      <c r="CX6" s="576"/>
      <c r="CY6" s="576"/>
      <c r="CZ6" s="576"/>
      <c r="DA6" s="577"/>
      <c r="DB6" s="575">
        <v>88.4</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39108</v>
      </c>
      <c r="BO7" s="433"/>
      <c r="BP7" s="433"/>
      <c r="BQ7" s="433"/>
      <c r="BR7" s="433"/>
      <c r="BS7" s="433"/>
      <c r="BT7" s="433"/>
      <c r="BU7" s="434"/>
      <c r="BV7" s="432">
        <v>109589</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3023155</v>
      </c>
      <c r="CU7" s="433"/>
      <c r="CV7" s="433"/>
      <c r="CW7" s="433"/>
      <c r="CX7" s="433"/>
      <c r="CY7" s="433"/>
      <c r="CZ7" s="433"/>
      <c r="DA7" s="434"/>
      <c r="DB7" s="432">
        <v>2936871</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208381</v>
      </c>
      <c r="BO8" s="433"/>
      <c r="BP8" s="433"/>
      <c r="BQ8" s="433"/>
      <c r="BR8" s="433"/>
      <c r="BS8" s="433"/>
      <c r="BT8" s="433"/>
      <c r="BU8" s="434"/>
      <c r="BV8" s="432">
        <v>282653</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0.37</v>
      </c>
      <c r="CU8" s="536"/>
      <c r="CV8" s="536"/>
      <c r="CW8" s="536"/>
      <c r="CX8" s="536"/>
      <c r="CY8" s="536"/>
      <c r="CZ8" s="536"/>
      <c r="DA8" s="537"/>
      <c r="DB8" s="535">
        <v>0.34</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5392</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-74272</v>
      </c>
      <c r="BO9" s="433"/>
      <c r="BP9" s="433"/>
      <c r="BQ9" s="433"/>
      <c r="BR9" s="433"/>
      <c r="BS9" s="433"/>
      <c r="BT9" s="433"/>
      <c r="BU9" s="434"/>
      <c r="BV9" s="432">
        <v>-86215</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16.399999999999999</v>
      </c>
      <c r="CU9" s="430"/>
      <c r="CV9" s="430"/>
      <c r="CW9" s="430"/>
      <c r="CX9" s="430"/>
      <c r="CY9" s="430"/>
      <c r="CZ9" s="430"/>
      <c r="DA9" s="431"/>
      <c r="DB9" s="429">
        <v>19.8</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5950</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42215</v>
      </c>
      <c r="BO10" s="433"/>
      <c r="BP10" s="433"/>
      <c r="BQ10" s="433"/>
      <c r="BR10" s="433"/>
      <c r="BS10" s="433"/>
      <c r="BT10" s="433"/>
      <c r="BU10" s="434"/>
      <c r="BV10" s="432">
        <v>50051</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86050</v>
      </c>
      <c r="BO11" s="433"/>
      <c r="BP11" s="433"/>
      <c r="BQ11" s="433"/>
      <c r="BR11" s="433"/>
      <c r="BS11" s="433"/>
      <c r="BT11" s="433"/>
      <c r="BU11" s="434"/>
      <c r="BV11" s="432">
        <v>318489</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5145</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100000</v>
      </c>
      <c r="BO12" s="433"/>
      <c r="BP12" s="433"/>
      <c r="BQ12" s="433"/>
      <c r="BR12" s="433"/>
      <c r="BS12" s="433"/>
      <c r="BT12" s="433"/>
      <c r="BU12" s="434"/>
      <c r="BV12" s="432">
        <v>76253</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5106</v>
      </c>
      <c r="S13" s="520"/>
      <c r="T13" s="520"/>
      <c r="U13" s="520"/>
      <c r="V13" s="521"/>
      <c r="W13" s="522" t="s">
        <v>131</v>
      </c>
      <c r="X13" s="418"/>
      <c r="Y13" s="418"/>
      <c r="Z13" s="418"/>
      <c r="AA13" s="418"/>
      <c r="AB13" s="419"/>
      <c r="AC13" s="385">
        <v>389</v>
      </c>
      <c r="AD13" s="386"/>
      <c r="AE13" s="386"/>
      <c r="AF13" s="386"/>
      <c r="AG13" s="387"/>
      <c r="AH13" s="385">
        <v>425</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-46007</v>
      </c>
      <c r="BO13" s="433"/>
      <c r="BP13" s="433"/>
      <c r="BQ13" s="433"/>
      <c r="BR13" s="433"/>
      <c r="BS13" s="433"/>
      <c r="BT13" s="433"/>
      <c r="BU13" s="434"/>
      <c r="BV13" s="432">
        <v>206072</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4</v>
      </c>
      <c r="CU13" s="430"/>
      <c r="CV13" s="430"/>
      <c r="CW13" s="430"/>
      <c r="CX13" s="430"/>
      <c r="CY13" s="430"/>
      <c r="CZ13" s="430"/>
      <c r="DA13" s="431"/>
      <c r="DB13" s="429">
        <v>3.6</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5241</v>
      </c>
      <c r="S14" s="520"/>
      <c r="T14" s="520"/>
      <c r="U14" s="520"/>
      <c r="V14" s="521"/>
      <c r="W14" s="523"/>
      <c r="X14" s="421"/>
      <c r="Y14" s="421"/>
      <c r="Z14" s="421"/>
      <c r="AA14" s="421"/>
      <c r="AB14" s="422"/>
      <c r="AC14" s="512">
        <v>14.1</v>
      </c>
      <c r="AD14" s="513"/>
      <c r="AE14" s="513"/>
      <c r="AF14" s="513"/>
      <c r="AG14" s="514"/>
      <c r="AH14" s="512">
        <v>14.6</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5208</v>
      </c>
      <c r="S15" s="520"/>
      <c r="T15" s="520"/>
      <c r="U15" s="520"/>
      <c r="V15" s="521"/>
      <c r="W15" s="522" t="s">
        <v>137</v>
      </c>
      <c r="X15" s="418"/>
      <c r="Y15" s="418"/>
      <c r="Z15" s="418"/>
      <c r="AA15" s="418"/>
      <c r="AB15" s="419"/>
      <c r="AC15" s="385">
        <v>1198</v>
      </c>
      <c r="AD15" s="386"/>
      <c r="AE15" s="386"/>
      <c r="AF15" s="386"/>
      <c r="AG15" s="387"/>
      <c r="AH15" s="385">
        <v>1241</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1080359</v>
      </c>
      <c r="BO15" s="462"/>
      <c r="BP15" s="462"/>
      <c r="BQ15" s="462"/>
      <c r="BR15" s="462"/>
      <c r="BS15" s="462"/>
      <c r="BT15" s="462"/>
      <c r="BU15" s="463"/>
      <c r="BV15" s="461">
        <v>1020851</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43.4</v>
      </c>
      <c r="AD16" s="513"/>
      <c r="AE16" s="513"/>
      <c r="AF16" s="513"/>
      <c r="AG16" s="514"/>
      <c r="AH16" s="512">
        <v>42.5</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2716917</v>
      </c>
      <c r="BO16" s="433"/>
      <c r="BP16" s="433"/>
      <c r="BQ16" s="433"/>
      <c r="BR16" s="433"/>
      <c r="BS16" s="433"/>
      <c r="BT16" s="433"/>
      <c r="BU16" s="434"/>
      <c r="BV16" s="432">
        <v>2640716</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1173</v>
      </c>
      <c r="AD17" s="386"/>
      <c r="AE17" s="386"/>
      <c r="AF17" s="386"/>
      <c r="AG17" s="387"/>
      <c r="AH17" s="385">
        <v>1252</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1379623</v>
      </c>
      <c r="BO17" s="433"/>
      <c r="BP17" s="433"/>
      <c r="BQ17" s="433"/>
      <c r="BR17" s="433"/>
      <c r="BS17" s="433"/>
      <c r="BT17" s="433"/>
      <c r="BU17" s="434"/>
      <c r="BV17" s="432">
        <v>1301840</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118.27</v>
      </c>
      <c r="M18" s="485"/>
      <c r="N18" s="485"/>
      <c r="O18" s="485"/>
      <c r="P18" s="485"/>
      <c r="Q18" s="485"/>
      <c r="R18" s="486"/>
      <c r="S18" s="486"/>
      <c r="T18" s="486"/>
      <c r="U18" s="486"/>
      <c r="V18" s="487"/>
      <c r="W18" s="503"/>
      <c r="X18" s="504"/>
      <c r="Y18" s="504"/>
      <c r="Z18" s="504"/>
      <c r="AA18" s="504"/>
      <c r="AB18" s="528"/>
      <c r="AC18" s="402">
        <v>42.5</v>
      </c>
      <c r="AD18" s="403"/>
      <c r="AE18" s="403"/>
      <c r="AF18" s="403"/>
      <c r="AG18" s="488"/>
      <c r="AH18" s="402">
        <v>42.9</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2702780</v>
      </c>
      <c r="BO18" s="433"/>
      <c r="BP18" s="433"/>
      <c r="BQ18" s="433"/>
      <c r="BR18" s="433"/>
      <c r="BS18" s="433"/>
      <c r="BT18" s="433"/>
      <c r="BU18" s="434"/>
      <c r="BV18" s="432">
        <v>2547196</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46</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3767838</v>
      </c>
      <c r="BO19" s="433"/>
      <c r="BP19" s="433"/>
      <c r="BQ19" s="433"/>
      <c r="BR19" s="433"/>
      <c r="BS19" s="433"/>
      <c r="BT19" s="433"/>
      <c r="BU19" s="434"/>
      <c r="BV19" s="432">
        <v>4088433</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1867</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3695863</v>
      </c>
      <c r="BO22" s="462"/>
      <c r="BP22" s="462"/>
      <c r="BQ22" s="462"/>
      <c r="BR22" s="462"/>
      <c r="BS22" s="462"/>
      <c r="BT22" s="462"/>
      <c r="BU22" s="463"/>
      <c r="BV22" s="461">
        <v>4000266</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3011287</v>
      </c>
      <c r="BO23" s="433"/>
      <c r="BP23" s="433"/>
      <c r="BQ23" s="433"/>
      <c r="BR23" s="433"/>
      <c r="BS23" s="433"/>
      <c r="BT23" s="433"/>
      <c r="BU23" s="434"/>
      <c r="BV23" s="432">
        <v>3213661</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5230</v>
      </c>
      <c r="R24" s="386"/>
      <c r="S24" s="386"/>
      <c r="T24" s="386"/>
      <c r="U24" s="386"/>
      <c r="V24" s="387"/>
      <c r="W24" s="475"/>
      <c r="X24" s="412"/>
      <c r="Y24" s="413"/>
      <c r="Z24" s="388" t="s">
        <v>162</v>
      </c>
      <c r="AA24" s="389"/>
      <c r="AB24" s="389"/>
      <c r="AC24" s="389"/>
      <c r="AD24" s="389"/>
      <c r="AE24" s="389"/>
      <c r="AF24" s="389"/>
      <c r="AG24" s="390"/>
      <c r="AH24" s="385">
        <v>50</v>
      </c>
      <c r="AI24" s="386"/>
      <c r="AJ24" s="386"/>
      <c r="AK24" s="386"/>
      <c r="AL24" s="387"/>
      <c r="AM24" s="385">
        <v>145150</v>
      </c>
      <c r="AN24" s="386"/>
      <c r="AO24" s="386"/>
      <c r="AP24" s="386"/>
      <c r="AQ24" s="386"/>
      <c r="AR24" s="387"/>
      <c r="AS24" s="385">
        <v>2903</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3065685</v>
      </c>
      <c r="BO24" s="433"/>
      <c r="BP24" s="433"/>
      <c r="BQ24" s="433"/>
      <c r="BR24" s="433"/>
      <c r="BS24" s="433"/>
      <c r="BT24" s="433"/>
      <c r="BU24" s="434"/>
      <c r="BV24" s="432">
        <v>3259463</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5230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t="s">
        <v>122</v>
      </c>
      <c r="BO25" s="462"/>
      <c r="BP25" s="462"/>
      <c r="BQ25" s="462"/>
      <c r="BR25" s="462"/>
      <c r="BS25" s="462"/>
      <c r="BT25" s="462"/>
      <c r="BU25" s="463"/>
      <c r="BV25" s="461" t="s">
        <v>122</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5230</v>
      </c>
      <c r="R26" s="386"/>
      <c r="S26" s="386"/>
      <c r="T26" s="386"/>
      <c r="U26" s="386"/>
      <c r="V26" s="387"/>
      <c r="W26" s="475"/>
      <c r="X26" s="412"/>
      <c r="Y26" s="413"/>
      <c r="Z26" s="388" t="s">
        <v>168</v>
      </c>
      <c r="AA26" s="443"/>
      <c r="AB26" s="443"/>
      <c r="AC26" s="443"/>
      <c r="AD26" s="443"/>
      <c r="AE26" s="443"/>
      <c r="AF26" s="443"/>
      <c r="AG26" s="444"/>
      <c r="AH26" s="385" t="s">
        <v>122</v>
      </c>
      <c r="AI26" s="386"/>
      <c r="AJ26" s="386"/>
      <c r="AK26" s="386"/>
      <c r="AL26" s="387"/>
      <c r="AM26" s="385" t="s">
        <v>122</v>
      </c>
      <c r="AN26" s="386"/>
      <c r="AO26" s="386"/>
      <c r="AP26" s="386"/>
      <c r="AQ26" s="386"/>
      <c r="AR26" s="387"/>
      <c r="AS26" s="385" t="s">
        <v>122</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3000</v>
      </c>
      <c r="R27" s="386"/>
      <c r="S27" s="386"/>
      <c r="T27" s="386"/>
      <c r="U27" s="386"/>
      <c r="V27" s="387"/>
      <c r="W27" s="475"/>
      <c r="X27" s="412"/>
      <c r="Y27" s="413"/>
      <c r="Z27" s="388" t="s">
        <v>171</v>
      </c>
      <c r="AA27" s="389"/>
      <c r="AB27" s="389"/>
      <c r="AC27" s="389"/>
      <c r="AD27" s="389"/>
      <c r="AE27" s="389"/>
      <c r="AF27" s="389"/>
      <c r="AG27" s="390"/>
      <c r="AH27" s="385">
        <v>10</v>
      </c>
      <c r="AI27" s="386"/>
      <c r="AJ27" s="386"/>
      <c r="AK27" s="386"/>
      <c r="AL27" s="387"/>
      <c r="AM27" s="385">
        <v>30984</v>
      </c>
      <c r="AN27" s="386"/>
      <c r="AO27" s="386"/>
      <c r="AP27" s="386"/>
      <c r="AQ27" s="386"/>
      <c r="AR27" s="387"/>
      <c r="AS27" s="385">
        <v>3098</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100016</v>
      </c>
      <c r="BO27" s="467"/>
      <c r="BP27" s="467"/>
      <c r="BQ27" s="467"/>
      <c r="BR27" s="467"/>
      <c r="BS27" s="467"/>
      <c r="BT27" s="467"/>
      <c r="BU27" s="468"/>
      <c r="BV27" s="466">
        <v>100014</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2270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1669871</v>
      </c>
      <c r="BO28" s="462"/>
      <c r="BP28" s="462"/>
      <c r="BQ28" s="462"/>
      <c r="BR28" s="462"/>
      <c r="BS28" s="462"/>
      <c r="BT28" s="462"/>
      <c r="BU28" s="463"/>
      <c r="BV28" s="461">
        <v>1727656</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8</v>
      </c>
      <c r="M29" s="386"/>
      <c r="N29" s="386"/>
      <c r="O29" s="386"/>
      <c r="P29" s="387"/>
      <c r="Q29" s="385">
        <v>2080</v>
      </c>
      <c r="R29" s="386"/>
      <c r="S29" s="386"/>
      <c r="T29" s="386"/>
      <c r="U29" s="386"/>
      <c r="V29" s="387"/>
      <c r="W29" s="476"/>
      <c r="X29" s="477"/>
      <c r="Y29" s="478"/>
      <c r="Z29" s="388" t="s">
        <v>177</v>
      </c>
      <c r="AA29" s="389"/>
      <c r="AB29" s="389"/>
      <c r="AC29" s="389"/>
      <c r="AD29" s="389"/>
      <c r="AE29" s="389"/>
      <c r="AF29" s="389"/>
      <c r="AG29" s="390"/>
      <c r="AH29" s="385">
        <v>60</v>
      </c>
      <c r="AI29" s="386"/>
      <c r="AJ29" s="386"/>
      <c r="AK29" s="386"/>
      <c r="AL29" s="387"/>
      <c r="AM29" s="385">
        <v>176134</v>
      </c>
      <c r="AN29" s="386"/>
      <c r="AO29" s="386"/>
      <c r="AP29" s="386"/>
      <c r="AQ29" s="386"/>
      <c r="AR29" s="387"/>
      <c r="AS29" s="385">
        <v>2936</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341476</v>
      </c>
      <c r="BO29" s="433"/>
      <c r="BP29" s="433"/>
      <c r="BQ29" s="433"/>
      <c r="BR29" s="433"/>
      <c r="BS29" s="433"/>
      <c r="BT29" s="433"/>
      <c r="BU29" s="434"/>
      <c r="BV29" s="432">
        <v>418991</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97</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2247495</v>
      </c>
      <c r="BO30" s="467"/>
      <c r="BP30" s="467"/>
      <c r="BQ30" s="467"/>
      <c r="BR30" s="467"/>
      <c r="BS30" s="467"/>
      <c r="BT30" s="467"/>
      <c r="BU30" s="468"/>
      <c r="BV30" s="466">
        <v>2194969</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63"/>
      <c r="BE34" s="380">
        <f>IF(BG34="","",MAX(C34:D43,U34:V43,AM34:AN43)+1)</f>
        <v>8</v>
      </c>
      <c r="BF34" s="380"/>
      <c r="BG34" s="381" t="str">
        <f>IF('各会計、関係団体の財政状況及び健全化判断比率'!B33="","",'各会計、関係団体の財政状況及び健全化判断比率'!B33)</f>
        <v>工場団地造成事業特別会計</v>
      </c>
      <c r="BH34" s="381"/>
      <c r="BI34" s="381"/>
      <c r="BJ34" s="381"/>
      <c r="BK34" s="381"/>
      <c r="BL34" s="381"/>
      <c r="BM34" s="381"/>
      <c r="BN34" s="381"/>
      <c r="BO34" s="381"/>
      <c r="BP34" s="381"/>
      <c r="BQ34" s="381"/>
      <c r="BR34" s="381"/>
      <c r="BS34" s="381"/>
      <c r="BT34" s="381"/>
      <c r="BU34" s="381"/>
      <c r="BV34" s="163"/>
      <c r="BW34" s="380">
        <f>IF(BY34="","",MAX(C34:D43,U34:V43,AM34:AN43,BE34:BF43)+1)</f>
        <v>10</v>
      </c>
      <c r="BX34" s="380"/>
      <c r="BY34" s="381" t="str">
        <f>IF('各会計、関係団体の財政状況及び健全化判断比率'!B68="","",'各会計、関係団体の財政状況及び健全化判断比率'!B68)</f>
        <v>白河地方広域市町村整備組合　一般会計</v>
      </c>
      <c r="BZ34" s="381"/>
      <c r="CA34" s="381"/>
      <c r="CB34" s="381"/>
      <c r="CC34" s="381"/>
      <c r="CD34" s="381"/>
      <c r="CE34" s="381"/>
      <c r="CF34" s="381"/>
      <c r="CG34" s="381"/>
      <c r="CH34" s="381"/>
      <c r="CI34" s="381"/>
      <c r="CJ34" s="381"/>
      <c r="CK34" s="381"/>
      <c r="CL34" s="381"/>
      <c r="CM34" s="381"/>
      <c r="CN34" s="163"/>
      <c r="CO34" s="380">
        <f>IF(CQ34="","",MAX(C34:D43,U34:V43,AM34:AN43,BE34:BF43,BW34:BX43)+1)</f>
        <v>20</v>
      </c>
      <c r="CP34" s="380"/>
      <c r="CQ34" s="381" t="str">
        <f>IF('各会計、関係団体の財政状況及び健全化判断比率'!BS7="","",'各会計、関係団体の財政状況及び健全化判断比率'!BS7)</f>
        <v>白河地方土地開発公社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f>IF(E35="","",C34+1)</f>
        <v>2</v>
      </c>
      <c r="D35" s="380"/>
      <c r="E35" s="381" t="str">
        <f>IF('各会計、関係団体の財政状況及び健全化判断比率'!B8="","",'各会計、関係団体の財政状況及び健全化判断比率'!B8)</f>
        <v>霊園事業特別会計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f t="shared" ref="AM35:AM43" si="0">IF(AO35="","",AM34+1)</f>
        <v>7</v>
      </c>
      <c r="AN35" s="380"/>
      <c r="AO35" s="381" t="str">
        <f>IF('各会計、関係団体の財政状況及び健全化判断比率'!B32="","",'各会計、関係団体の財政状況及び健全化判断比率'!B32)</f>
        <v>農業集落排水処理事業会計</v>
      </c>
      <c r="AP35" s="381"/>
      <c r="AQ35" s="381"/>
      <c r="AR35" s="381"/>
      <c r="AS35" s="381"/>
      <c r="AT35" s="381"/>
      <c r="AU35" s="381"/>
      <c r="AV35" s="381"/>
      <c r="AW35" s="381"/>
      <c r="AX35" s="381"/>
      <c r="AY35" s="381"/>
      <c r="AZ35" s="381"/>
      <c r="BA35" s="381"/>
      <c r="BB35" s="381"/>
      <c r="BC35" s="381"/>
      <c r="BD35" s="163"/>
      <c r="BE35" s="380">
        <f t="shared" ref="BE35:BE43" si="1">IF(BG35="","",BE34+1)</f>
        <v>9</v>
      </c>
      <c r="BF35" s="380"/>
      <c r="BG35" s="381" t="str">
        <f>IF('各会計、関係団体の財政状況及び健全化判断比率'!B34="","",'各会計、関係団体の財政状況及び健全化判断比率'!B34)</f>
        <v>宅地造成事業特別会計</v>
      </c>
      <c r="BH35" s="381"/>
      <c r="BI35" s="381"/>
      <c r="BJ35" s="381"/>
      <c r="BK35" s="381"/>
      <c r="BL35" s="381"/>
      <c r="BM35" s="381"/>
      <c r="BN35" s="381"/>
      <c r="BO35" s="381"/>
      <c r="BP35" s="381"/>
      <c r="BQ35" s="381"/>
      <c r="BR35" s="381"/>
      <c r="BS35" s="381"/>
      <c r="BT35" s="381"/>
      <c r="BU35" s="381"/>
      <c r="BV35" s="163"/>
      <c r="BW35" s="380">
        <f t="shared" ref="BW35:BW43" si="2">IF(BY35="","",BW34+1)</f>
        <v>11</v>
      </c>
      <c r="BX35" s="380"/>
      <c r="BY35" s="381" t="str">
        <f>IF('各会計、関係団体の財政状況及び健全化判断比率'!B69="","",'各会計、関係団体の財政状況及び健全化判断比率'!B69)</f>
        <v>白河地方広域市町村整備組合　水道用水供給事業会計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5</v>
      </c>
      <c r="V36" s="380"/>
      <c r="W36" s="381" t="str">
        <f>IF('各会計、関係団体の財政状況及び健全化判断比率'!B30="","",'各会計、関係団体の財政状況及び健全化判断比率'!B30)</f>
        <v>後期高齢者医療保険特別会計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12</v>
      </c>
      <c r="BX36" s="380"/>
      <c r="BY36" s="381" t="str">
        <f>IF('各会計、関係団体の財政状況及び健全化判断比率'!B70="","",'各会計、関係団体の財政状況及び健全化判断比率'!B70)</f>
        <v>福島県市町村総合事務組合　一般会計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13</v>
      </c>
      <c r="BX37" s="380"/>
      <c r="BY37" s="381" t="str">
        <f>IF('各会計、関係団体の財政状況及び健全化判断比率'!B71="","",'各会計、関係団体の財政状況及び健全化判断比率'!B71)</f>
        <v>福島県市町村総合事務組合　消防補償等特別会計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14</v>
      </c>
      <c r="BX38" s="380"/>
      <c r="BY38" s="381" t="str">
        <f>IF('各会計、関係団体の財政状況及び健全化判断比率'!B72="","",'各会計、関係団体の財政状況及び健全化判断比率'!B72)</f>
        <v>福島県市町村総合事務組合　消防賞じゅつ金特別会計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15</v>
      </c>
      <c r="BX39" s="380"/>
      <c r="BY39" s="381" t="str">
        <f>IF('各会計、関係団体の財政状況及び健全化判断比率'!B73="","",'各会計、関係団体の財政状況及び健全化判断比率'!B73)</f>
        <v>福島県市町村総合事務組合　非常勤職員公務災害補償特別会計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16</v>
      </c>
      <c r="BX40" s="380"/>
      <c r="BY40" s="381" t="str">
        <f>IF('各会計、関係団体の財政状況及び健全化判断比率'!B74="","",'各会計、関係団体の財政状況及び健全化判断比率'!B74)</f>
        <v>福島県市町村総合事務組合　自治会館管理特別会計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17</v>
      </c>
      <c r="BX41" s="380"/>
      <c r="BY41" s="381" t="str">
        <f>IF('各会計、関係団体の財政状況及び健全化判断比率'!B75="","",'各会計、関係団体の財政状況及び健全化判断比率'!B75)</f>
        <v>東白衛生組合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18</v>
      </c>
      <c r="BX42" s="380"/>
      <c r="BY42" s="381" t="str">
        <f>IF('各会計、関係団体の財政状況及び健全化判断比率'!B76="","",'各会計、関係団体の財政状況及び健全化判断比率'!B76)</f>
        <v>福島県後期高齢者医療広域連合　一般会計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19</v>
      </c>
      <c r="BX43" s="380"/>
      <c r="BY43" s="381" t="str">
        <f>IF('各会計、関係団体の財政状況及び健全化判断比率'!B77="","",'各会計、関係団体の財政状況及び健全化判断比率'!B77)</f>
        <v>福島県後期高齢者医療広域連合　後期高齢者医療特別会計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ZUYS/6h9MzgEEPNgUyW2KTxM6JfAfIjZ4XUqameyPjvrrg+clOIbKFAxXlV8QzE2PGtkzUfoQV4+nzqT+pQf1A==" saltValue="J/ttShd62+8euGH/5vVji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8" scale="81"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899291</v>
      </c>
      <c r="S5" s="690"/>
      <c r="T5" s="690"/>
      <c r="U5" s="690"/>
      <c r="V5" s="690"/>
      <c r="W5" s="690"/>
      <c r="X5" s="690"/>
      <c r="Y5" s="715"/>
      <c r="Z5" s="728">
        <v>18.399999999999999</v>
      </c>
      <c r="AA5" s="728"/>
      <c r="AB5" s="728"/>
      <c r="AC5" s="728"/>
      <c r="AD5" s="729">
        <v>899291</v>
      </c>
      <c r="AE5" s="729"/>
      <c r="AF5" s="729"/>
      <c r="AG5" s="729"/>
      <c r="AH5" s="729"/>
      <c r="AI5" s="729"/>
      <c r="AJ5" s="729"/>
      <c r="AK5" s="729"/>
      <c r="AL5" s="716">
        <v>32.200000000000003</v>
      </c>
      <c r="AM5" s="698"/>
      <c r="AN5" s="698"/>
      <c r="AO5" s="717"/>
      <c r="AP5" s="692" t="s">
        <v>216</v>
      </c>
      <c r="AQ5" s="693"/>
      <c r="AR5" s="693"/>
      <c r="AS5" s="693"/>
      <c r="AT5" s="693"/>
      <c r="AU5" s="693"/>
      <c r="AV5" s="693"/>
      <c r="AW5" s="693"/>
      <c r="AX5" s="693"/>
      <c r="AY5" s="693"/>
      <c r="AZ5" s="693"/>
      <c r="BA5" s="693"/>
      <c r="BB5" s="693"/>
      <c r="BC5" s="693"/>
      <c r="BD5" s="693"/>
      <c r="BE5" s="693"/>
      <c r="BF5" s="694"/>
      <c r="BG5" s="634">
        <v>896185</v>
      </c>
      <c r="BH5" s="635"/>
      <c r="BI5" s="635"/>
      <c r="BJ5" s="635"/>
      <c r="BK5" s="635"/>
      <c r="BL5" s="635"/>
      <c r="BM5" s="635"/>
      <c r="BN5" s="636"/>
      <c r="BO5" s="672">
        <v>99.7</v>
      </c>
      <c r="BP5" s="672"/>
      <c r="BQ5" s="672"/>
      <c r="BR5" s="672"/>
      <c r="BS5" s="673" t="s">
        <v>122</v>
      </c>
      <c r="BT5" s="673"/>
      <c r="BU5" s="673"/>
      <c r="BV5" s="673"/>
      <c r="BW5" s="673"/>
      <c r="BX5" s="673"/>
      <c r="BY5" s="673"/>
      <c r="BZ5" s="673"/>
      <c r="CA5" s="673"/>
      <c r="CB5" s="708"/>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59022</v>
      </c>
      <c r="S6" s="635"/>
      <c r="T6" s="635"/>
      <c r="U6" s="635"/>
      <c r="V6" s="635"/>
      <c r="W6" s="635"/>
      <c r="X6" s="635"/>
      <c r="Y6" s="636"/>
      <c r="Z6" s="672">
        <v>1.2</v>
      </c>
      <c r="AA6" s="672"/>
      <c r="AB6" s="672"/>
      <c r="AC6" s="672"/>
      <c r="AD6" s="673">
        <v>59022</v>
      </c>
      <c r="AE6" s="673"/>
      <c r="AF6" s="673"/>
      <c r="AG6" s="673"/>
      <c r="AH6" s="673"/>
      <c r="AI6" s="673"/>
      <c r="AJ6" s="673"/>
      <c r="AK6" s="673"/>
      <c r="AL6" s="637">
        <v>2.1</v>
      </c>
      <c r="AM6" s="638"/>
      <c r="AN6" s="638"/>
      <c r="AO6" s="674"/>
      <c r="AP6" s="631" t="s">
        <v>221</v>
      </c>
      <c r="AQ6" s="632"/>
      <c r="AR6" s="632"/>
      <c r="AS6" s="632"/>
      <c r="AT6" s="632"/>
      <c r="AU6" s="632"/>
      <c r="AV6" s="632"/>
      <c r="AW6" s="632"/>
      <c r="AX6" s="632"/>
      <c r="AY6" s="632"/>
      <c r="AZ6" s="632"/>
      <c r="BA6" s="632"/>
      <c r="BB6" s="632"/>
      <c r="BC6" s="632"/>
      <c r="BD6" s="632"/>
      <c r="BE6" s="632"/>
      <c r="BF6" s="633"/>
      <c r="BG6" s="634">
        <v>896185</v>
      </c>
      <c r="BH6" s="635"/>
      <c r="BI6" s="635"/>
      <c r="BJ6" s="635"/>
      <c r="BK6" s="635"/>
      <c r="BL6" s="635"/>
      <c r="BM6" s="635"/>
      <c r="BN6" s="636"/>
      <c r="BO6" s="672">
        <v>99.7</v>
      </c>
      <c r="BP6" s="672"/>
      <c r="BQ6" s="672"/>
      <c r="BR6" s="672"/>
      <c r="BS6" s="673" t="s">
        <v>122</v>
      </c>
      <c r="BT6" s="673"/>
      <c r="BU6" s="673"/>
      <c r="BV6" s="673"/>
      <c r="BW6" s="673"/>
      <c r="BX6" s="673"/>
      <c r="BY6" s="673"/>
      <c r="BZ6" s="673"/>
      <c r="CA6" s="673"/>
      <c r="CB6" s="708"/>
      <c r="CD6" s="692" t="s">
        <v>222</v>
      </c>
      <c r="CE6" s="693"/>
      <c r="CF6" s="693"/>
      <c r="CG6" s="693"/>
      <c r="CH6" s="693"/>
      <c r="CI6" s="693"/>
      <c r="CJ6" s="693"/>
      <c r="CK6" s="693"/>
      <c r="CL6" s="693"/>
      <c r="CM6" s="693"/>
      <c r="CN6" s="693"/>
      <c r="CO6" s="693"/>
      <c r="CP6" s="693"/>
      <c r="CQ6" s="694"/>
      <c r="CR6" s="634">
        <v>54905</v>
      </c>
      <c r="CS6" s="635"/>
      <c r="CT6" s="635"/>
      <c r="CU6" s="635"/>
      <c r="CV6" s="635"/>
      <c r="CW6" s="635"/>
      <c r="CX6" s="635"/>
      <c r="CY6" s="636"/>
      <c r="CZ6" s="716">
        <v>1.2</v>
      </c>
      <c r="DA6" s="698"/>
      <c r="DB6" s="698"/>
      <c r="DC6" s="718"/>
      <c r="DD6" s="640" t="s">
        <v>122</v>
      </c>
      <c r="DE6" s="635"/>
      <c r="DF6" s="635"/>
      <c r="DG6" s="635"/>
      <c r="DH6" s="635"/>
      <c r="DI6" s="635"/>
      <c r="DJ6" s="635"/>
      <c r="DK6" s="635"/>
      <c r="DL6" s="635"/>
      <c r="DM6" s="635"/>
      <c r="DN6" s="635"/>
      <c r="DO6" s="635"/>
      <c r="DP6" s="636"/>
      <c r="DQ6" s="640">
        <v>54905</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222</v>
      </c>
      <c r="S7" s="635"/>
      <c r="T7" s="635"/>
      <c r="U7" s="635"/>
      <c r="V7" s="635"/>
      <c r="W7" s="635"/>
      <c r="X7" s="635"/>
      <c r="Y7" s="636"/>
      <c r="Z7" s="672">
        <v>0</v>
      </c>
      <c r="AA7" s="672"/>
      <c r="AB7" s="672"/>
      <c r="AC7" s="672"/>
      <c r="AD7" s="673">
        <v>222</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454046</v>
      </c>
      <c r="BH7" s="635"/>
      <c r="BI7" s="635"/>
      <c r="BJ7" s="635"/>
      <c r="BK7" s="635"/>
      <c r="BL7" s="635"/>
      <c r="BM7" s="635"/>
      <c r="BN7" s="636"/>
      <c r="BO7" s="672">
        <v>50.5</v>
      </c>
      <c r="BP7" s="672"/>
      <c r="BQ7" s="672"/>
      <c r="BR7" s="672"/>
      <c r="BS7" s="673" t="s">
        <v>122</v>
      </c>
      <c r="BT7" s="673"/>
      <c r="BU7" s="673"/>
      <c r="BV7" s="673"/>
      <c r="BW7" s="673"/>
      <c r="BX7" s="673"/>
      <c r="BY7" s="673"/>
      <c r="BZ7" s="673"/>
      <c r="CA7" s="673"/>
      <c r="CB7" s="708"/>
      <c r="CD7" s="631" t="s">
        <v>225</v>
      </c>
      <c r="CE7" s="632"/>
      <c r="CF7" s="632"/>
      <c r="CG7" s="632"/>
      <c r="CH7" s="632"/>
      <c r="CI7" s="632"/>
      <c r="CJ7" s="632"/>
      <c r="CK7" s="632"/>
      <c r="CL7" s="632"/>
      <c r="CM7" s="632"/>
      <c r="CN7" s="632"/>
      <c r="CO7" s="632"/>
      <c r="CP7" s="632"/>
      <c r="CQ7" s="633"/>
      <c r="CR7" s="634">
        <v>915260</v>
      </c>
      <c r="CS7" s="635"/>
      <c r="CT7" s="635"/>
      <c r="CU7" s="635"/>
      <c r="CV7" s="635"/>
      <c r="CW7" s="635"/>
      <c r="CX7" s="635"/>
      <c r="CY7" s="636"/>
      <c r="CZ7" s="672">
        <v>19.8</v>
      </c>
      <c r="DA7" s="672"/>
      <c r="DB7" s="672"/>
      <c r="DC7" s="672"/>
      <c r="DD7" s="640">
        <v>49379</v>
      </c>
      <c r="DE7" s="635"/>
      <c r="DF7" s="635"/>
      <c r="DG7" s="635"/>
      <c r="DH7" s="635"/>
      <c r="DI7" s="635"/>
      <c r="DJ7" s="635"/>
      <c r="DK7" s="635"/>
      <c r="DL7" s="635"/>
      <c r="DM7" s="635"/>
      <c r="DN7" s="635"/>
      <c r="DO7" s="635"/>
      <c r="DP7" s="636"/>
      <c r="DQ7" s="640">
        <v>816966</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3556</v>
      </c>
      <c r="S8" s="635"/>
      <c r="T8" s="635"/>
      <c r="U8" s="635"/>
      <c r="V8" s="635"/>
      <c r="W8" s="635"/>
      <c r="X8" s="635"/>
      <c r="Y8" s="636"/>
      <c r="Z8" s="672">
        <v>0.1</v>
      </c>
      <c r="AA8" s="672"/>
      <c r="AB8" s="672"/>
      <c r="AC8" s="672"/>
      <c r="AD8" s="673">
        <v>3556</v>
      </c>
      <c r="AE8" s="673"/>
      <c r="AF8" s="673"/>
      <c r="AG8" s="673"/>
      <c r="AH8" s="673"/>
      <c r="AI8" s="673"/>
      <c r="AJ8" s="673"/>
      <c r="AK8" s="673"/>
      <c r="AL8" s="637">
        <v>0.1</v>
      </c>
      <c r="AM8" s="638"/>
      <c r="AN8" s="638"/>
      <c r="AO8" s="674"/>
      <c r="AP8" s="631" t="s">
        <v>227</v>
      </c>
      <c r="AQ8" s="632"/>
      <c r="AR8" s="632"/>
      <c r="AS8" s="632"/>
      <c r="AT8" s="632"/>
      <c r="AU8" s="632"/>
      <c r="AV8" s="632"/>
      <c r="AW8" s="632"/>
      <c r="AX8" s="632"/>
      <c r="AY8" s="632"/>
      <c r="AZ8" s="632"/>
      <c r="BA8" s="632"/>
      <c r="BB8" s="632"/>
      <c r="BC8" s="632"/>
      <c r="BD8" s="632"/>
      <c r="BE8" s="632"/>
      <c r="BF8" s="633"/>
      <c r="BG8" s="634">
        <v>7890</v>
      </c>
      <c r="BH8" s="635"/>
      <c r="BI8" s="635"/>
      <c r="BJ8" s="635"/>
      <c r="BK8" s="635"/>
      <c r="BL8" s="635"/>
      <c r="BM8" s="635"/>
      <c r="BN8" s="636"/>
      <c r="BO8" s="672">
        <v>0.9</v>
      </c>
      <c r="BP8" s="672"/>
      <c r="BQ8" s="672"/>
      <c r="BR8" s="672"/>
      <c r="BS8" s="673" t="s">
        <v>122</v>
      </c>
      <c r="BT8" s="673"/>
      <c r="BU8" s="673"/>
      <c r="BV8" s="673"/>
      <c r="BW8" s="673"/>
      <c r="BX8" s="673"/>
      <c r="BY8" s="673"/>
      <c r="BZ8" s="673"/>
      <c r="CA8" s="673"/>
      <c r="CB8" s="708"/>
      <c r="CD8" s="631" t="s">
        <v>228</v>
      </c>
      <c r="CE8" s="632"/>
      <c r="CF8" s="632"/>
      <c r="CG8" s="632"/>
      <c r="CH8" s="632"/>
      <c r="CI8" s="632"/>
      <c r="CJ8" s="632"/>
      <c r="CK8" s="632"/>
      <c r="CL8" s="632"/>
      <c r="CM8" s="632"/>
      <c r="CN8" s="632"/>
      <c r="CO8" s="632"/>
      <c r="CP8" s="632"/>
      <c r="CQ8" s="633"/>
      <c r="CR8" s="634">
        <v>794602</v>
      </c>
      <c r="CS8" s="635"/>
      <c r="CT8" s="635"/>
      <c r="CU8" s="635"/>
      <c r="CV8" s="635"/>
      <c r="CW8" s="635"/>
      <c r="CX8" s="635"/>
      <c r="CY8" s="636"/>
      <c r="CZ8" s="672">
        <v>17.2</v>
      </c>
      <c r="DA8" s="672"/>
      <c r="DB8" s="672"/>
      <c r="DC8" s="672"/>
      <c r="DD8" s="640" t="s">
        <v>122</v>
      </c>
      <c r="DE8" s="635"/>
      <c r="DF8" s="635"/>
      <c r="DG8" s="635"/>
      <c r="DH8" s="635"/>
      <c r="DI8" s="635"/>
      <c r="DJ8" s="635"/>
      <c r="DK8" s="635"/>
      <c r="DL8" s="635"/>
      <c r="DM8" s="635"/>
      <c r="DN8" s="635"/>
      <c r="DO8" s="635"/>
      <c r="DP8" s="636"/>
      <c r="DQ8" s="640">
        <v>512129</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4599</v>
      </c>
      <c r="S9" s="635"/>
      <c r="T9" s="635"/>
      <c r="U9" s="635"/>
      <c r="V9" s="635"/>
      <c r="W9" s="635"/>
      <c r="X9" s="635"/>
      <c r="Y9" s="636"/>
      <c r="Z9" s="672">
        <v>0.1</v>
      </c>
      <c r="AA9" s="672"/>
      <c r="AB9" s="672"/>
      <c r="AC9" s="672"/>
      <c r="AD9" s="673">
        <v>4599</v>
      </c>
      <c r="AE9" s="673"/>
      <c r="AF9" s="673"/>
      <c r="AG9" s="673"/>
      <c r="AH9" s="673"/>
      <c r="AI9" s="673"/>
      <c r="AJ9" s="673"/>
      <c r="AK9" s="673"/>
      <c r="AL9" s="637">
        <v>0.2</v>
      </c>
      <c r="AM9" s="638"/>
      <c r="AN9" s="638"/>
      <c r="AO9" s="674"/>
      <c r="AP9" s="631" t="s">
        <v>230</v>
      </c>
      <c r="AQ9" s="632"/>
      <c r="AR9" s="632"/>
      <c r="AS9" s="632"/>
      <c r="AT9" s="632"/>
      <c r="AU9" s="632"/>
      <c r="AV9" s="632"/>
      <c r="AW9" s="632"/>
      <c r="AX9" s="632"/>
      <c r="AY9" s="632"/>
      <c r="AZ9" s="632"/>
      <c r="BA9" s="632"/>
      <c r="BB9" s="632"/>
      <c r="BC9" s="632"/>
      <c r="BD9" s="632"/>
      <c r="BE9" s="632"/>
      <c r="BF9" s="633"/>
      <c r="BG9" s="634">
        <v>202598</v>
      </c>
      <c r="BH9" s="635"/>
      <c r="BI9" s="635"/>
      <c r="BJ9" s="635"/>
      <c r="BK9" s="635"/>
      <c r="BL9" s="635"/>
      <c r="BM9" s="635"/>
      <c r="BN9" s="636"/>
      <c r="BO9" s="672">
        <v>22.5</v>
      </c>
      <c r="BP9" s="672"/>
      <c r="BQ9" s="672"/>
      <c r="BR9" s="672"/>
      <c r="BS9" s="673" t="s">
        <v>122</v>
      </c>
      <c r="BT9" s="673"/>
      <c r="BU9" s="673"/>
      <c r="BV9" s="673"/>
      <c r="BW9" s="673"/>
      <c r="BX9" s="673"/>
      <c r="BY9" s="673"/>
      <c r="BZ9" s="673"/>
      <c r="CA9" s="673"/>
      <c r="CB9" s="708"/>
      <c r="CD9" s="631" t="s">
        <v>231</v>
      </c>
      <c r="CE9" s="632"/>
      <c r="CF9" s="632"/>
      <c r="CG9" s="632"/>
      <c r="CH9" s="632"/>
      <c r="CI9" s="632"/>
      <c r="CJ9" s="632"/>
      <c r="CK9" s="632"/>
      <c r="CL9" s="632"/>
      <c r="CM9" s="632"/>
      <c r="CN9" s="632"/>
      <c r="CO9" s="632"/>
      <c r="CP9" s="632"/>
      <c r="CQ9" s="633"/>
      <c r="CR9" s="634">
        <v>371245</v>
      </c>
      <c r="CS9" s="635"/>
      <c r="CT9" s="635"/>
      <c r="CU9" s="635"/>
      <c r="CV9" s="635"/>
      <c r="CW9" s="635"/>
      <c r="CX9" s="635"/>
      <c r="CY9" s="636"/>
      <c r="CZ9" s="672">
        <v>8</v>
      </c>
      <c r="DA9" s="672"/>
      <c r="DB9" s="672"/>
      <c r="DC9" s="672"/>
      <c r="DD9" s="640">
        <v>5630</v>
      </c>
      <c r="DE9" s="635"/>
      <c r="DF9" s="635"/>
      <c r="DG9" s="635"/>
      <c r="DH9" s="635"/>
      <c r="DI9" s="635"/>
      <c r="DJ9" s="635"/>
      <c r="DK9" s="635"/>
      <c r="DL9" s="635"/>
      <c r="DM9" s="635"/>
      <c r="DN9" s="635"/>
      <c r="DO9" s="635"/>
      <c r="DP9" s="636"/>
      <c r="DQ9" s="640">
        <v>340609</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12297</v>
      </c>
      <c r="BH10" s="635"/>
      <c r="BI10" s="635"/>
      <c r="BJ10" s="635"/>
      <c r="BK10" s="635"/>
      <c r="BL10" s="635"/>
      <c r="BM10" s="635"/>
      <c r="BN10" s="636"/>
      <c r="BO10" s="672">
        <v>1.4</v>
      </c>
      <c r="BP10" s="672"/>
      <c r="BQ10" s="672"/>
      <c r="BR10" s="672"/>
      <c r="BS10" s="673" t="s">
        <v>122</v>
      </c>
      <c r="BT10" s="673"/>
      <c r="BU10" s="673"/>
      <c r="BV10" s="673"/>
      <c r="BW10" s="673"/>
      <c r="BX10" s="673"/>
      <c r="BY10" s="673"/>
      <c r="BZ10" s="673"/>
      <c r="CA10" s="673"/>
      <c r="CB10" s="708"/>
      <c r="CD10" s="631" t="s">
        <v>234</v>
      </c>
      <c r="CE10" s="632"/>
      <c r="CF10" s="632"/>
      <c r="CG10" s="632"/>
      <c r="CH10" s="632"/>
      <c r="CI10" s="632"/>
      <c r="CJ10" s="632"/>
      <c r="CK10" s="632"/>
      <c r="CL10" s="632"/>
      <c r="CM10" s="632"/>
      <c r="CN10" s="632"/>
      <c r="CO10" s="632"/>
      <c r="CP10" s="632"/>
      <c r="CQ10" s="633"/>
      <c r="CR10" s="634" t="s">
        <v>122</v>
      </c>
      <c r="CS10" s="635"/>
      <c r="CT10" s="635"/>
      <c r="CU10" s="635"/>
      <c r="CV10" s="635"/>
      <c r="CW10" s="635"/>
      <c r="CX10" s="635"/>
      <c r="CY10" s="636"/>
      <c r="CZ10" s="672" t="s">
        <v>122</v>
      </c>
      <c r="DA10" s="672"/>
      <c r="DB10" s="672"/>
      <c r="DC10" s="672"/>
      <c r="DD10" s="640" t="s">
        <v>122</v>
      </c>
      <c r="DE10" s="635"/>
      <c r="DF10" s="635"/>
      <c r="DG10" s="635"/>
      <c r="DH10" s="635"/>
      <c r="DI10" s="635"/>
      <c r="DJ10" s="635"/>
      <c r="DK10" s="635"/>
      <c r="DL10" s="635"/>
      <c r="DM10" s="635"/>
      <c r="DN10" s="635"/>
      <c r="DO10" s="635"/>
      <c r="DP10" s="636"/>
      <c r="DQ10" s="640" t="s">
        <v>122</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144391</v>
      </c>
      <c r="S11" s="635"/>
      <c r="T11" s="635"/>
      <c r="U11" s="635"/>
      <c r="V11" s="635"/>
      <c r="W11" s="635"/>
      <c r="X11" s="635"/>
      <c r="Y11" s="636"/>
      <c r="Z11" s="637">
        <v>3</v>
      </c>
      <c r="AA11" s="638"/>
      <c r="AB11" s="638"/>
      <c r="AC11" s="639"/>
      <c r="AD11" s="640">
        <v>144391</v>
      </c>
      <c r="AE11" s="635"/>
      <c r="AF11" s="635"/>
      <c r="AG11" s="635"/>
      <c r="AH11" s="635"/>
      <c r="AI11" s="635"/>
      <c r="AJ11" s="635"/>
      <c r="AK11" s="636"/>
      <c r="AL11" s="637">
        <v>5.2</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231261</v>
      </c>
      <c r="BH11" s="635"/>
      <c r="BI11" s="635"/>
      <c r="BJ11" s="635"/>
      <c r="BK11" s="635"/>
      <c r="BL11" s="635"/>
      <c r="BM11" s="635"/>
      <c r="BN11" s="636"/>
      <c r="BO11" s="672">
        <v>25.7</v>
      </c>
      <c r="BP11" s="672"/>
      <c r="BQ11" s="672"/>
      <c r="BR11" s="672"/>
      <c r="BS11" s="673" t="s">
        <v>122</v>
      </c>
      <c r="BT11" s="673"/>
      <c r="BU11" s="673"/>
      <c r="BV11" s="673"/>
      <c r="BW11" s="673"/>
      <c r="BX11" s="673"/>
      <c r="BY11" s="673"/>
      <c r="BZ11" s="673"/>
      <c r="CA11" s="673"/>
      <c r="CB11" s="708"/>
      <c r="CD11" s="631" t="s">
        <v>237</v>
      </c>
      <c r="CE11" s="632"/>
      <c r="CF11" s="632"/>
      <c r="CG11" s="632"/>
      <c r="CH11" s="632"/>
      <c r="CI11" s="632"/>
      <c r="CJ11" s="632"/>
      <c r="CK11" s="632"/>
      <c r="CL11" s="632"/>
      <c r="CM11" s="632"/>
      <c r="CN11" s="632"/>
      <c r="CO11" s="632"/>
      <c r="CP11" s="632"/>
      <c r="CQ11" s="633"/>
      <c r="CR11" s="634">
        <v>521541</v>
      </c>
      <c r="CS11" s="635"/>
      <c r="CT11" s="635"/>
      <c r="CU11" s="635"/>
      <c r="CV11" s="635"/>
      <c r="CW11" s="635"/>
      <c r="CX11" s="635"/>
      <c r="CY11" s="636"/>
      <c r="CZ11" s="672">
        <v>11.3</v>
      </c>
      <c r="DA11" s="672"/>
      <c r="DB11" s="672"/>
      <c r="DC11" s="672"/>
      <c r="DD11" s="640">
        <v>273834</v>
      </c>
      <c r="DE11" s="635"/>
      <c r="DF11" s="635"/>
      <c r="DG11" s="635"/>
      <c r="DH11" s="635"/>
      <c r="DI11" s="635"/>
      <c r="DJ11" s="635"/>
      <c r="DK11" s="635"/>
      <c r="DL11" s="635"/>
      <c r="DM11" s="635"/>
      <c r="DN11" s="635"/>
      <c r="DO11" s="635"/>
      <c r="DP11" s="636"/>
      <c r="DQ11" s="640">
        <v>176968</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382534</v>
      </c>
      <c r="BH12" s="635"/>
      <c r="BI12" s="635"/>
      <c r="BJ12" s="635"/>
      <c r="BK12" s="635"/>
      <c r="BL12" s="635"/>
      <c r="BM12" s="635"/>
      <c r="BN12" s="636"/>
      <c r="BO12" s="672">
        <v>42.5</v>
      </c>
      <c r="BP12" s="672"/>
      <c r="BQ12" s="672"/>
      <c r="BR12" s="672"/>
      <c r="BS12" s="673" t="s">
        <v>122</v>
      </c>
      <c r="BT12" s="673"/>
      <c r="BU12" s="673"/>
      <c r="BV12" s="673"/>
      <c r="BW12" s="673"/>
      <c r="BX12" s="673"/>
      <c r="BY12" s="673"/>
      <c r="BZ12" s="673"/>
      <c r="CA12" s="673"/>
      <c r="CB12" s="708"/>
      <c r="CD12" s="631" t="s">
        <v>240</v>
      </c>
      <c r="CE12" s="632"/>
      <c r="CF12" s="632"/>
      <c r="CG12" s="632"/>
      <c r="CH12" s="632"/>
      <c r="CI12" s="632"/>
      <c r="CJ12" s="632"/>
      <c r="CK12" s="632"/>
      <c r="CL12" s="632"/>
      <c r="CM12" s="632"/>
      <c r="CN12" s="632"/>
      <c r="CO12" s="632"/>
      <c r="CP12" s="632"/>
      <c r="CQ12" s="633"/>
      <c r="CR12" s="634">
        <v>233793</v>
      </c>
      <c r="CS12" s="635"/>
      <c r="CT12" s="635"/>
      <c r="CU12" s="635"/>
      <c r="CV12" s="635"/>
      <c r="CW12" s="635"/>
      <c r="CX12" s="635"/>
      <c r="CY12" s="636"/>
      <c r="CZ12" s="672">
        <v>5.0999999999999996</v>
      </c>
      <c r="DA12" s="672"/>
      <c r="DB12" s="672"/>
      <c r="DC12" s="672"/>
      <c r="DD12" s="640">
        <v>81045</v>
      </c>
      <c r="DE12" s="635"/>
      <c r="DF12" s="635"/>
      <c r="DG12" s="635"/>
      <c r="DH12" s="635"/>
      <c r="DI12" s="635"/>
      <c r="DJ12" s="635"/>
      <c r="DK12" s="635"/>
      <c r="DL12" s="635"/>
      <c r="DM12" s="635"/>
      <c r="DN12" s="635"/>
      <c r="DO12" s="635"/>
      <c r="DP12" s="636"/>
      <c r="DQ12" s="640">
        <v>159911</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371396</v>
      </c>
      <c r="BH13" s="635"/>
      <c r="BI13" s="635"/>
      <c r="BJ13" s="635"/>
      <c r="BK13" s="635"/>
      <c r="BL13" s="635"/>
      <c r="BM13" s="635"/>
      <c r="BN13" s="636"/>
      <c r="BO13" s="672">
        <v>41.3</v>
      </c>
      <c r="BP13" s="672"/>
      <c r="BQ13" s="672"/>
      <c r="BR13" s="672"/>
      <c r="BS13" s="673" t="s">
        <v>122</v>
      </c>
      <c r="BT13" s="673"/>
      <c r="BU13" s="673"/>
      <c r="BV13" s="673"/>
      <c r="BW13" s="673"/>
      <c r="BX13" s="673"/>
      <c r="BY13" s="673"/>
      <c r="BZ13" s="673"/>
      <c r="CA13" s="673"/>
      <c r="CB13" s="708"/>
      <c r="CD13" s="631" t="s">
        <v>243</v>
      </c>
      <c r="CE13" s="632"/>
      <c r="CF13" s="632"/>
      <c r="CG13" s="632"/>
      <c r="CH13" s="632"/>
      <c r="CI13" s="632"/>
      <c r="CJ13" s="632"/>
      <c r="CK13" s="632"/>
      <c r="CL13" s="632"/>
      <c r="CM13" s="632"/>
      <c r="CN13" s="632"/>
      <c r="CO13" s="632"/>
      <c r="CP13" s="632"/>
      <c r="CQ13" s="633"/>
      <c r="CR13" s="634">
        <v>274522</v>
      </c>
      <c r="CS13" s="635"/>
      <c r="CT13" s="635"/>
      <c r="CU13" s="635"/>
      <c r="CV13" s="635"/>
      <c r="CW13" s="635"/>
      <c r="CX13" s="635"/>
      <c r="CY13" s="636"/>
      <c r="CZ13" s="672">
        <v>5.9</v>
      </c>
      <c r="DA13" s="672"/>
      <c r="DB13" s="672"/>
      <c r="DC13" s="672"/>
      <c r="DD13" s="640">
        <v>182594</v>
      </c>
      <c r="DE13" s="635"/>
      <c r="DF13" s="635"/>
      <c r="DG13" s="635"/>
      <c r="DH13" s="635"/>
      <c r="DI13" s="635"/>
      <c r="DJ13" s="635"/>
      <c r="DK13" s="635"/>
      <c r="DL13" s="635"/>
      <c r="DM13" s="635"/>
      <c r="DN13" s="635"/>
      <c r="DO13" s="635"/>
      <c r="DP13" s="636"/>
      <c r="DQ13" s="640">
        <v>123169</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22229</v>
      </c>
      <c r="BH14" s="635"/>
      <c r="BI14" s="635"/>
      <c r="BJ14" s="635"/>
      <c r="BK14" s="635"/>
      <c r="BL14" s="635"/>
      <c r="BM14" s="635"/>
      <c r="BN14" s="636"/>
      <c r="BO14" s="672">
        <v>2.5</v>
      </c>
      <c r="BP14" s="672"/>
      <c r="BQ14" s="672"/>
      <c r="BR14" s="672"/>
      <c r="BS14" s="673" t="s">
        <v>122</v>
      </c>
      <c r="BT14" s="673"/>
      <c r="BU14" s="673"/>
      <c r="BV14" s="673"/>
      <c r="BW14" s="673"/>
      <c r="BX14" s="673"/>
      <c r="BY14" s="673"/>
      <c r="BZ14" s="673"/>
      <c r="CA14" s="673"/>
      <c r="CB14" s="708"/>
      <c r="CD14" s="631" t="s">
        <v>246</v>
      </c>
      <c r="CE14" s="632"/>
      <c r="CF14" s="632"/>
      <c r="CG14" s="632"/>
      <c r="CH14" s="632"/>
      <c r="CI14" s="632"/>
      <c r="CJ14" s="632"/>
      <c r="CK14" s="632"/>
      <c r="CL14" s="632"/>
      <c r="CM14" s="632"/>
      <c r="CN14" s="632"/>
      <c r="CO14" s="632"/>
      <c r="CP14" s="632"/>
      <c r="CQ14" s="633"/>
      <c r="CR14" s="634">
        <v>235140</v>
      </c>
      <c r="CS14" s="635"/>
      <c r="CT14" s="635"/>
      <c r="CU14" s="635"/>
      <c r="CV14" s="635"/>
      <c r="CW14" s="635"/>
      <c r="CX14" s="635"/>
      <c r="CY14" s="636"/>
      <c r="CZ14" s="672">
        <v>5.0999999999999996</v>
      </c>
      <c r="DA14" s="672"/>
      <c r="DB14" s="672"/>
      <c r="DC14" s="672"/>
      <c r="DD14" s="640">
        <v>49130</v>
      </c>
      <c r="DE14" s="635"/>
      <c r="DF14" s="635"/>
      <c r="DG14" s="635"/>
      <c r="DH14" s="635"/>
      <c r="DI14" s="635"/>
      <c r="DJ14" s="635"/>
      <c r="DK14" s="635"/>
      <c r="DL14" s="635"/>
      <c r="DM14" s="635"/>
      <c r="DN14" s="635"/>
      <c r="DO14" s="635"/>
      <c r="DP14" s="636"/>
      <c r="DQ14" s="640">
        <v>185660</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2887</v>
      </c>
      <c r="S15" s="635"/>
      <c r="T15" s="635"/>
      <c r="U15" s="635"/>
      <c r="V15" s="635"/>
      <c r="W15" s="635"/>
      <c r="X15" s="635"/>
      <c r="Y15" s="636"/>
      <c r="Z15" s="672">
        <v>0.1</v>
      </c>
      <c r="AA15" s="672"/>
      <c r="AB15" s="672"/>
      <c r="AC15" s="672"/>
      <c r="AD15" s="673">
        <v>2887</v>
      </c>
      <c r="AE15" s="673"/>
      <c r="AF15" s="673"/>
      <c r="AG15" s="673"/>
      <c r="AH15" s="673"/>
      <c r="AI15" s="673"/>
      <c r="AJ15" s="673"/>
      <c r="AK15" s="673"/>
      <c r="AL15" s="637">
        <v>0.1</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37376</v>
      </c>
      <c r="BH15" s="635"/>
      <c r="BI15" s="635"/>
      <c r="BJ15" s="635"/>
      <c r="BK15" s="635"/>
      <c r="BL15" s="635"/>
      <c r="BM15" s="635"/>
      <c r="BN15" s="636"/>
      <c r="BO15" s="672">
        <v>4.2</v>
      </c>
      <c r="BP15" s="672"/>
      <c r="BQ15" s="672"/>
      <c r="BR15" s="672"/>
      <c r="BS15" s="673" t="s">
        <v>122</v>
      </c>
      <c r="BT15" s="673"/>
      <c r="BU15" s="673"/>
      <c r="BV15" s="673"/>
      <c r="BW15" s="673"/>
      <c r="BX15" s="673"/>
      <c r="BY15" s="673"/>
      <c r="BZ15" s="673"/>
      <c r="CA15" s="673"/>
      <c r="CB15" s="708"/>
      <c r="CD15" s="631" t="s">
        <v>249</v>
      </c>
      <c r="CE15" s="632"/>
      <c r="CF15" s="632"/>
      <c r="CG15" s="632"/>
      <c r="CH15" s="632"/>
      <c r="CI15" s="632"/>
      <c r="CJ15" s="632"/>
      <c r="CK15" s="632"/>
      <c r="CL15" s="632"/>
      <c r="CM15" s="632"/>
      <c r="CN15" s="632"/>
      <c r="CO15" s="632"/>
      <c r="CP15" s="632"/>
      <c r="CQ15" s="633"/>
      <c r="CR15" s="634">
        <v>611030</v>
      </c>
      <c r="CS15" s="635"/>
      <c r="CT15" s="635"/>
      <c r="CU15" s="635"/>
      <c r="CV15" s="635"/>
      <c r="CW15" s="635"/>
      <c r="CX15" s="635"/>
      <c r="CY15" s="636"/>
      <c r="CZ15" s="672">
        <v>13.2</v>
      </c>
      <c r="DA15" s="672"/>
      <c r="DB15" s="672"/>
      <c r="DC15" s="672"/>
      <c r="DD15" s="640">
        <v>32832</v>
      </c>
      <c r="DE15" s="635"/>
      <c r="DF15" s="635"/>
      <c r="DG15" s="635"/>
      <c r="DH15" s="635"/>
      <c r="DI15" s="635"/>
      <c r="DJ15" s="635"/>
      <c r="DK15" s="635"/>
      <c r="DL15" s="635"/>
      <c r="DM15" s="635"/>
      <c r="DN15" s="635"/>
      <c r="DO15" s="635"/>
      <c r="DP15" s="636"/>
      <c r="DQ15" s="640">
        <v>533232</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13986</v>
      </c>
      <c r="S16" s="635"/>
      <c r="T16" s="635"/>
      <c r="U16" s="635"/>
      <c r="V16" s="635"/>
      <c r="W16" s="635"/>
      <c r="X16" s="635"/>
      <c r="Y16" s="636"/>
      <c r="Z16" s="672">
        <v>0.3</v>
      </c>
      <c r="AA16" s="672"/>
      <c r="AB16" s="672"/>
      <c r="AC16" s="672"/>
      <c r="AD16" s="673">
        <v>13986</v>
      </c>
      <c r="AE16" s="673"/>
      <c r="AF16" s="673"/>
      <c r="AG16" s="673"/>
      <c r="AH16" s="673"/>
      <c r="AI16" s="673"/>
      <c r="AJ16" s="673"/>
      <c r="AK16" s="673"/>
      <c r="AL16" s="637">
        <v>0.5</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08"/>
      <c r="CD16" s="631" t="s">
        <v>252</v>
      </c>
      <c r="CE16" s="632"/>
      <c r="CF16" s="632"/>
      <c r="CG16" s="632"/>
      <c r="CH16" s="632"/>
      <c r="CI16" s="632"/>
      <c r="CJ16" s="632"/>
      <c r="CK16" s="632"/>
      <c r="CL16" s="632"/>
      <c r="CM16" s="632"/>
      <c r="CN16" s="632"/>
      <c r="CO16" s="632"/>
      <c r="CP16" s="632"/>
      <c r="CQ16" s="633"/>
      <c r="CR16" s="634">
        <v>19</v>
      </c>
      <c r="CS16" s="635"/>
      <c r="CT16" s="635"/>
      <c r="CU16" s="635"/>
      <c r="CV16" s="635"/>
      <c r="CW16" s="635"/>
      <c r="CX16" s="635"/>
      <c r="CY16" s="636"/>
      <c r="CZ16" s="672">
        <v>0</v>
      </c>
      <c r="DA16" s="672"/>
      <c r="DB16" s="672"/>
      <c r="DC16" s="672"/>
      <c r="DD16" s="640" t="s">
        <v>122</v>
      </c>
      <c r="DE16" s="635"/>
      <c r="DF16" s="635"/>
      <c r="DG16" s="635"/>
      <c r="DH16" s="635"/>
      <c r="DI16" s="635"/>
      <c r="DJ16" s="635"/>
      <c r="DK16" s="635"/>
      <c r="DL16" s="635"/>
      <c r="DM16" s="635"/>
      <c r="DN16" s="635"/>
      <c r="DO16" s="635"/>
      <c r="DP16" s="636"/>
      <c r="DQ16" s="640">
        <v>19</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24960</v>
      </c>
      <c r="S17" s="635"/>
      <c r="T17" s="635"/>
      <c r="U17" s="635"/>
      <c r="V17" s="635"/>
      <c r="W17" s="635"/>
      <c r="X17" s="635"/>
      <c r="Y17" s="636"/>
      <c r="Z17" s="672">
        <v>0.5</v>
      </c>
      <c r="AA17" s="672"/>
      <c r="AB17" s="672"/>
      <c r="AC17" s="672"/>
      <c r="AD17" s="673">
        <v>24960</v>
      </c>
      <c r="AE17" s="673"/>
      <c r="AF17" s="673"/>
      <c r="AG17" s="673"/>
      <c r="AH17" s="673"/>
      <c r="AI17" s="673"/>
      <c r="AJ17" s="673"/>
      <c r="AK17" s="673"/>
      <c r="AL17" s="637">
        <v>0.9</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08"/>
      <c r="CD17" s="631" t="s">
        <v>255</v>
      </c>
      <c r="CE17" s="632"/>
      <c r="CF17" s="632"/>
      <c r="CG17" s="632"/>
      <c r="CH17" s="632"/>
      <c r="CI17" s="632"/>
      <c r="CJ17" s="632"/>
      <c r="CK17" s="632"/>
      <c r="CL17" s="632"/>
      <c r="CM17" s="632"/>
      <c r="CN17" s="632"/>
      <c r="CO17" s="632"/>
      <c r="CP17" s="632"/>
      <c r="CQ17" s="633"/>
      <c r="CR17" s="634">
        <v>616781</v>
      </c>
      <c r="CS17" s="635"/>
      <c r="CT17" s="635"/>
      <c r="CU17" s="635"/>
      <c r="CV17" s="635"/>
      <c r="CW17" s="635"/>
      <c r="CX17" s="635"/>
      <c r="CY17" s="636"/>
      <c r="CZ17" s="672">
        <v>13.3</v>
      </c>
      <c r="DA17" s="672"/>
      <c r="DB17" s="672"/>
      <c r="DC17" s="672"/>
      <c r="DD17" s="640" t="s">
        <v>122</v>
      </c>
      <c r="DE17" s="635"/>
      <c r="DF17" s="635"/>
      <c r="DG17" s="635"/>
      <c r="DH17" s="635"/>
      <c r="DI17" s="635"/>
      <c r="DJ17" s="635"/>
      <c r="DK17" s="635"/>
      <c r="DL17" s="635"/>
      <c r="DM17" s="635"/>
      <c r="DN17" s="635"/>
      <c r="DO17" s="635"/>
      <c r="DP17" s="636"/>
      <c r="DQ17" s="640">
        <v>616781</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2603</v>
      </c>
      <c r="S18" s="635"/>
      <c r="T18" s="635"/>
      <c r="U18" s="635"/>
      <c r="V18" s="635"/>
      <c r="W18" s="635"/>
      <c r="X18" s="635"/>
      <c r="Y18" s="636"/>
      <c r="Z18" s="672">
        <v>0.1</v>
      </c>
      <c r="AA18" s="672"/>
      <c r="AB18" s="672"/>
      <c r="AC18" s="672"/>
      <c r="AD18" s="673">
        <v>2603</v>
      </c>
      <c r="AE18" s="673"/>
      <c r="AF18" s="673"/>
      <c r="AG18" s="673"/>
      <c r="AH18" s="673"/>
      <c r="AI18" s="673"/>
      <c r="AJ18" s="673"/>
      <c r="AK18" s="673"/>
      <c r="AL18" s="637">
        <v>0.1</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08"/>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22357</v>
      </c>
      <c r="S19" s="635"/>
      <c r="T19" s="635"/>
      <c r="U19" s="635"/>
      <c r="V19" s="635"/>
      <c r="W19" s="635"/>
      <c r="X19" s="635"/>
      <c r="Y19" s="636"/>
      <c r="Z19" s="672">
        <v>0.5</v>
      </c>
      <c r="AA19" s="672"/>
      <c r="AB19" s="672"/>
      <c r="AC19" s="672"/>
      <c r="AD19" s="673">
        <v>22357</v>
      </c>
      <c r="AE19" s="673"/>
      <c r="AF19" s="673"/>
      <c r="AG19" s="673"/>
      <c r="AH19" s="673"/>
      <c r="AI19" s="673"/>
      <c r="AJ19" s="673"/>
      <c r="AK19" s="673"/>
      <c r="AL19" s="637">
        <v>0.8</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3106</v>
      </c>
      <c r="BH19" s="635"/>
      <c r="BI19" s="635"/>
      <c r="BJ19" s="635"/>
      <c r="BK19" s="635"/>
      <c r="BL19" s="635"/>
      <c r="BM19" s="635"/>
      <c r="BN19" s="636"/>
      <c r="BO19" s="672">
        <v>0.3</v>
      </c>
      <c r="BP19" s="672"/>
      <c r="BQ19" s="672"/>
      <c r="BR19" s="672"/>
      <c r="BS19" s="673" t="s">
        <v>122</v>
      </c>
      <c r="BT19" s="673"/>
      <c r="BU19" s="673"/>
      <c r="BV19" s="673"/>
      <c r="BW19" s="673"/>
      <c r="BX19" s="673"/>
      <c r="BY19" s="673"/>
      <c r="BZ19" s="673"/>
      <c r="CA19" s="673"/>
      <c r="CB19" s="708"/>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9" t="s">
        <v>262</v>
      </c>
      <c r="C20" s="710"/>
      <c r="D20" s="710"/>
      <c r="E20" s="710"/>
      <c r="F20" s="710"/>
      <c r="G20" s="710"/>
      <c r="H20" s="710"/>
      <c r="I20" s="710"/>
      <c r="J20" s="710"/>
      <c r="K20" s="710"/>
      <c r="L20" s="710"/>
      <c r="M20" s="710"/>
      <c r="N20" s="710"/>
      <c r="O20" s="710"/>
      <c r="P20" s="710"/>
      <c r="Q20" s="711"/>
      <c r="R20" s="634" t="s">
        <v>122</v>
      </c>
      <c r="S20" s="635"/>
      <c r="T20" s="635"/>
      <c r="U20" s="635"/>
      <c r="V20" s="635"/>
      <c r="W20" s="635"/>
      <c r="X20" s="635"/>
      <c r="Y20" s="636"/>
      <c r="Z20" s="672" t="s">
        <v>122</v>
      </c>
      <c r="AA20" s="672"/>
      <c r="AB20" s="672"/>
      <c r="AC20" s="672"/>
      <c r="AD20" s="673" t="s">
        <v>122</v>
      </c>
      <c r="AE20" s="673"/>
      <c r="AF20" s="673"/>
      <c r="AG20" s="673"/>
      <c r="AH20" s="673"/>
      <c r="AI20" s="673"/>
      <c r="AJ20" s="673"/>
      <c r="AK20" s="673"/>
      <c r="AL20" s="637" t="s">
        <v>122</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3106</v>
      </c>
      <c r="BH20" s="635"/>
      <c r="BI20" s="635"/>
      <c r="BJ20" s="635"/>
      <c r="BK20" s="635"/>
      <c r="BL20" s="635"/>
      <c r="BM20" s="635"/>
      <c r="BN20" s="636"/>
      <c r="BO20" s="672">
        <v>0.3</v>
      </c>
      <c r="BP20" s="672"/>
      <c r="BQ20" s="672"/>
      <c r="BR20" s="672"/>
      <c r="BS20" s="673" t="s">
        <v>122</v>
      </c>
      <c r="BT20" s="673"/>
      <c r="BU20" s="673"/>
      <c r="BV20" s="673"/>
      <c r="BW20" s="673"/>
      <c r="BX20" s="673"/>
      <c r="BY20" s="673"/>
      <c r="BZ20" s="673"/>
      <c r="CA20" s="673"/>
      <c r="CB20" s="708"/>
      <c r="CD20" s="631" t="s">
        <v>264</v>
      </c>
      <c r="CE20" s="632"/>
      <c r="CF20" s="632"/>
      <c r="CG20" s="632"/>
      <c r="CH20" s="632"/>
      <c r="CI20" s="632"/>
      <c r="CJ20" s="632"/>
      <c r="CK20" s="632"/>
      <c r="CL20" s="632"/>
      <c r="CM20" s="632"/>
      <c r="CN20" s="632"/>
      <c r="CO20" s="632"/>
      <c r="CP20" s="632"/>
      <c r="CQ20" s="633"/>
      <c r="CR20" s="634">
        <v>4628838</v>
      </c>
      <c r="CS20" s="635"/>
      <c r="CT20" s="635"/>
      <c r="CU20" s="635"/>
      <c r="CV20" s="635"/>
      <c r="CW20" s="635"/>
      <c r="CX20" s="635"/>
      <c r="CY20" s="636"/>
      <c r="CZ20" s="672">
        <v>100</v>
      </c>
      <c r="DA20" s="672"/>
      <c r="DB20" s="672"/>
      <c r="DC20" s="672"/>
      <c r="DD20" s="640">
        <v>674444</v>
      </c>
      <c r="DE20" s="635"/>
      <c r="DF20" s="635"/>
      <c r="DG20" s="635"/>
      <c r="DH20" s="635"/>
      <c r="DI20" s="635"/>
      <c r="DJ20" s="635"/>
      <c r="DK20" s="635"/>
      <c r="DL20" s="635"/>
      <c r="DM20" s="635"/>
      <c r="DN20" s="635"/>
      <c r="DO20" s="635"/>
      <c r="DP20" s="636"/>
      <c r="DQ20" s="640">
        <v>3520349</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1868074</v>
      </c>
      <c r="S21" s="635"/>
      <c r="T21" s="635"/>
      <c r="U21" s="635"/>
      <c r="V21" s="635"/>
      <c r="W21" s="635"/>
      <c r="X21" s="635"/>
      <c r="Y21" s="636"/>
      <c r="Z21" s="672">
        <v>38.299999999999997</v>
      </c>
      <c r="AA21" s="672"/>
      <c r="AB21" s="672"/>
      <c r="AC21" s="672"/>
      <c r="AD21" s="673">
        <v>1636558</v>
      </c>
      <c r="AE21" s="673"/>
      <c r="AF21" s="673"/>
      <c r="AG21" s="673"/>
      <c r="AH21" s="673"/>
      <c r="AI21" s="673"/>
      <c r="AJ21" s="673"/>
      <c r="AK21" s="673"/>
      <c r="AL21" s="637">
        <v>58.7</v>
      </c>
      <c r="AM21" s="638"/>
      <c r="AN21" s="638"/>
      <c r="AO21" s="674"/>
      <c r="AP21" s="631" t="s">
        <v>266</v>
      </c>
      <c r="AQ21" s="712"/>
      <c r="AR21" s="712"/>
      <c r="AS21" s="712"/>
      <c r="AT21" s="712"/>
      <c r="AU21" s="712"/>
      <c r="AV21" s="712"/>
      <c r="AW21" s="712"/>
      <c r="AX21" s="712"/>
      <c r="AY21" s="712"/>
      <c r="AZ21" s="712"/>
      <c r="BA21" s="712"/>
      <c r="BB21" s="712"/>
      <c r="BC21" s="712"/>
      <c r="BD21" s="712"/>
      <c r="BE21" s="712"/>
      <c r="BF21" s="713"/>
      <c r="BG21" s="634">
        <v>3106</v>
      </c>
      <c r="BH21" s="635"/>
      <c r="BI21" s="635"/>
      <c r="BJ21" s="635"/>
      <c r="BK21" s="635"/>
      <c r="BL21" s="635"/>
      <c r="BM21" s="635"/>
      <c r="BN21" s="636"/>
      <c r="BO21" s="672">
        <v>0.3</v>
      </c>
      <c r="BP21" s="672"/>
      <c r="BQ21" s="672"/>
      <c r="BR21" s="672"/>
      <c r="BS21" s="673" t="s">
        <v>122</v>
      </c>
      <c r="BT21" s="673"/>
      <c r="BU21" s="673"/>
      <c r="BV21" s="673"/>
      <c r="BW21" s="673"/>
      <c r="BX21" s="673"/>
      <c r="BY21" s="673"/>
      <c r="BZ21" s="673"/>
      <c r="CA21" s="673"/>
      <c r="CB21" s="708"/>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1636558</v>
      </c>
      <c r="S22" s="635"/>
      <c r="T22" s="635"/>
      <c r="U22" s="635"/>
      <c r="V22" s="635"/>
      <c r="W22" s="635"/>
      <c r="X22" s="635"/>
      <c r="Y22" s="636"/>
      <c r="Z22" s="672">
        <v>33.6</v>
      </c>
      <c r="AA22" s="672"/>
      <c r="AB22" s="672"/>
      <c r="AC22" s="672"/>
      <c r="AD22" s="673">
        <v>1636558</v>
      </c>
      <c r="AE22" s="673"/>
      <c r="AF22" s="673"/>
      <c r="AG22" s="673"/>
      <c r="AH22" s="673"/>
      <c r="AI22" s="673"/>
      <c r="AJ22" s="673"/>
      <c r="AK22" s="673"/>
      <c r="AL22" s="637">
        <v>58.7</v>
      </c>
      <c r="AM22" s="638"/>
      <c r="AN22" s="638"/>
      <c r="AO22" s="674"/>
      <c r="AP22" s="631" t="s">
        <v>268</v>
      </c>
      <c r="AQ22" s="712"/>
      <c r="AR22" s="712"/>
      <c r="AS22" s="712"/>
      <c r="AT22" s="712"/>
      <c r="AU22" s="712"/>
      <c r="AV22" s="712"/>
      <c r="AW22" s="712"/>
      <c r="AX22" s="712"/>
      <c r="AY22" s="712"/>
      <c r="AZ22" s="712"/>
      <c r="BA22" s="712"/>
      <c r="BB22" s="712"/>
      <c r="BC22" s="712"/>
      <c r="BD22" s="712"/>
      <c r="BE22" s="712"/>
      <c r="BF22" s="713"/>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08"/>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188525</v>
      </c>
      <c r="S23" s="635"/>
      <c r="T23" s="635"/>
      <c r="U23" s="635"/>
      <c r="V23" s="635"/>
      <c r="W23" s="635"/>
      <c r="X23" s="635"/>
      <c r="Y23" s="636"/>
      <c r="Z23" s="672">
        <v>3.9</v>
      </c>
      <c r="AA23" s="672"/>
      <c r="AB23" s="672"/>
      <c r="AC23" s="672"/>
      <c r="AD23" s="673" t="s">
        <v>122</v>
      </c>
      <c r="AE23" s="673"/>
      <c r="AF23" s="673"/>
      <c r="AG23" s="673"/>
      <c r="AH23" s="673"/>
      <c r="AI23" s="673"/>
      <c r="AJ23" s="673"/>
      <c r="AK23" s="673"/>
      <c r="AL23" s="637" t="s">
        <v>122</v>
      </c>
      <c r="AM23" s="638"/>
      <c r="AN23" s="638"/>
      <c r="AO23" s="674"/>
      <c r="AP23" s="631" t="s">
        <v>271</v>
      </c>
      <c r="AQ23" s="712"/>
      <c r="AR23" s="712"/>
      <c r="AS23" s="712"/>
      <c r="AT23" s="712"/>
      <c r="AU23" s="712"/>
      <c r="AV23" s="712"/>
      <c r="AW23" s="712"/>
      <c r="AX23" s="712"/>
      <c r="AY23" s="712"/>
      <c r="AZ23" s="712"/>
      <c r="BA23" s="712"/>
      <c r="BB23" s="712"/>
      <c r="BC23" s="712"/>
      <c r="BD23" s="712"/>
      <c r="BE23" s="712"/>
      <c r="BF23" s="713"/>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08"/>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v>42991</v>
      </c>
      <c r="S24" s="635"/>
      <c r="T24" s="635"/>
      <c r="U24" s="635"/>
      <c r="V24" s="635"/>
      <c r="W24" s="635"/>
      <c r="X24" s="635"/>
      <c r="Y24" s="636"/>
      <c r="Z24" s="672">
        <v>0.9</v>
      </c>
      <c r="AA24" s="672"/>
      <c r="AB24" s="672"/>
      <c r="AC24" s="672"/>
      <c r="AD24" s="673" t="s">
        <v>122</v>
      </c>
      <c r="AE24" s="673"/>
      <c r="AF24" s="673"/>
      <c r="AG24" s="673"/>
      <c r="AH24" s="673"/>
      <c r="AI24" s="673"/>
      <c r="AJ24" s="673"/>
      <c r="AK24" s="673"/>
      <c r="AL24" s="637" t="s">
        <v>122</v>
      </c>
      <c r="AM24" s="638"/>
      <c r="AN24" s="638"/>
      <c r="AO24" s="674"/>
      <c r="AP24" s="631" t="s">
        <v>278</v>
      </c>
      <c r="AQ24" s="712"/>
      <c r="AR24" s="712"/>
      <c r="AS24" s="712"/>
      <c r="AT24" s="712"/>
      <c r="AU24" s="712"/>
      <c r="AV24" s="712"/>
      <c r="AW24" s="712"/>
      <c r="AX24" s="712"/>
      <c r="AY24" s="712"/>
      <c r="AZ24" s="712"/>
      <c r="BA24" s="712"/>
      <c r="BB24" s="712"/>
      <c r="BC24" s="712"/>
      <c r="BD24" s="712"/>
      <c r="BE24" s="712"/>
      <c r="BF24" s="713"/>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08"/>
      <c r="CD24" s="692" t="s">
        <v>279</v>
      </c>
      <c r="CE24" s="693"/>
      <c r="CF24" s="693"/>
      <c r="CG24" s="693"/>
      <c r="CH24" s="693"/>
      <c r="CI24" s="693"/>
      <c r="CJ24" s="693"/>
      <c r="CK24" s="693"/>
      <c r="CL24" s="693"/>
      <c r="CM24" s="693"/>
      <c r="CN24" s="693"/>
      <c r="CO24" s="693"/>
      <c r="CP24" s="693"/>
      <c r="CQ24" s="694"/>
      <c r="CR24" s="689">
        <v>1868740</v>
      </c>
      <c r="CS24" s="690"/>
      <c r="CT24" s="690"/>
      <c r="CU24" s="690"/>
      <c r="CV24" s="690"/>
      <c r="CW24" s="690"/>
      <c r="CX24" s="690"/>
      <c r="CY24" s="715"/>
      <c r="CZ24" s="716">
        <v>40.4</v>
      </c>
      <c r="DA24" s="698"/>
      <c r="DB24" s="698"/>
      <c r="DC24" s="718"/>
      <c r="DD24" s="714">
        <v>1621992</v>
      </c>
      <c r="DE24" s="690"/>
      <c r="DF24" s="690"/>
      <c r="DG24" s="690"/>
      <c r="DH24" s="690"/>
      <c r="DI24" s="690"/>
      <c r="DJ24" s="690"/>
      <c r="DK24" s="715"/>
      <c r="DL24" s="714">
        <v>1393186</v>
      </c>
      <c r="DM24" s="690"/>
      <c r="DN24" s="690"/>
      <c r="DO24" s="690"/>
      <c r="DP24" s="690"/>
      <c r="DQ24" s="690"/>
      <c r="DR24" s="690"/>
      <c r="DS24" s="690"/>
      <c r="DT24" s="690"/>
      <c r="DU24" s="690"/>
      <c r="DV24" s="715"/>
      <c r="DW24" s="716">
        <v>49.8</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3020988</v>
      </c>
      <c r="S25" s="635"/>
      <c r="T25" s="635"/>
      <c r="U25" s="635"/>
      <c r="V25" s="635"/>
      <c r="W25" s="635"/>
      <c r="X25" s="635"/>
      <c r="Y25" s="636"/>
      <c r="Z25" s="672">
        <v>62</v>
      </c>
      <c r="AA25" s="672"/>
      <c r="AB25" s="672"/>
      <c r="AC25" s="672"/>
      <c r="AD25" s="673">
        <v>2789472</v>
      </c>
      <c r="AE25" s="673"/>
      <c r="AF25" s="673"/>
      <c r="AG25" s="673"/>
      <c r="AH25" s="673"/>
      <c r="AI25" s="673"/>
      <c r="AJ25" s="673"/>
      <c r="AK25" s="673"/>
      <c r="AL25" s="637">
        <v>100</v>
      </c>
      <c r="AM25" s="638"/>
      <c r="AN25" s="638"/>
      <c r="AO25" s="674"/>
      <c r="AP25" s="631" t="s">
        <v>281</v>
      </c>
      <c r="AQ25" s="712"/>
      <c r="AR25" s="712"/>
      <c r="AS25" s="712"/>
      <c r="AT25" s="712"/>
      <c r="AU25" s="712"/>
      <c r="AV25" s="712"/>
      <c r="AW25" s="712"/>
      <c r="AX25" s="712"/>
      <c r="AY25" s="712"/>
      <c r="AZ25" s="712"/>
      <c r="BA25" s="712"/>
      <c r="BB25" s="712"/>
      <c r="BC25" s="712"/>
      <c r="BD25" s="712"/>
      <c r="BE25" s="712"/>
      <c r="BF25" s="713"/>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08"/>
      <c r="CD25" s="631" t="s">
        <v>282</v>
      </c>
      <c r="CE25" s="632"/>
      <c r="CF25" s="632"/>
      <c r="CG25" s="632"/>
      <c r="CH25" s="632"/>
      <c r="CI25" s="632"/>
      <c r="CJ25" s="632"/>
      <c r="CK25" s="632"/>
      <c r="CL25" s="632"/>
      <c r="CM25" s="632"/>
      <c r="CN25" s="632"/>
      <c r="CO25" s="632"/>
      <c r="CP25" s="632"/>
      <c r="CQ25" s="633"/>
      <c r="CR25" s="634">
        <v>888362</v>
      </c>
      <c r="CS25" s="647"/>
      <c r="CT25" s="647"/>
      <c r="CU25" s="647"/>
      <c r="CV25" s="647"/>
      <c r="CW25" s="647"/>
      <c r="CX25" s="647"/>
      <c r="CY25" s="648"/>
      <c r="CZ25" s="637">
        <v>19.2</v>
      </c>
      <c r="DA25" s="649"/>
      <c r="DB25" s="649"/>
      <c r="DC25" s="650"/>
      <c r="DD25" s="640">
        <v>851012</v>
      </c>
      <c r="DE25" s="647"/>
      <c r="DF25" s="647"/>
      <c r="DG25" s="647"/>
      <c r="DH25" s="647"/>
      <c r="DI25" s="647"/>
      <c r="DJ25" s="647"/>
      <c r="DK25" s="648"/>
      <c r="DL25" s="640">
        <v>790349</v>
      </c>
      <c r="DM25" s="647"/>
      <c r="DN25" s="647"/>
      <c r="DO25" s="647"/>
      <c r="DP25" s="647"/>
      <c r="DQ25" s="647"/>
      <c r="DR25" s="647"/>
      <c r="DS25" s="647"/>
      <c r="DT25" s="647"/>
      <c r="DU25" s="647"/>
      <c r="DV25" s="648"/>
      <c r="DW25" s="637">
        <v>28.3</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t="s">
        <v>122</v>
      </c>
      <c r="S26" s="635"/>
      <c r="T26" s="635"/>
      <c r="U26" s="635"/>
      <c r="V26" s="635"/>
      <c r="W26" s="635"/>
      <c r="X26" s="635"/>
      <c r="Y26" s="636"/>
      <c r="Z26" s="672" t="s">
        <v>122</v>
      </c>
      <c r="AA26" s="672"/>
      <c r="AB26" s="672"/>
      <c r="AC26" s="672"/>
      <c r="AD26" s="673" t="s">
        <v>122</v>
      </c>
      <c r="AE26" s="673"/>
      <c r="AF26" s="673"/>
      <c r="AG26" s="673"/>
      <c r="AH26" s="673"/>
      <c r="AI26" s="673"/>
      <c r="AJ26" s="673"/>
      <c r="AK26" s="673"/>
      <c r="AL26" s="637" t="s">
        <v>122</v>
      </c>
      <c r="AM26" s="638"/>
      <c r="AN26" s="638"/>
      <c r="AO26" s="674"/>
      <c r="AP26" s="631" t="s">
        <v>284</v>
      </c>
      <c r="AQ26" s="712"/>
      <c r="AR26" s="712"/>
      <c r="AS26" s="712"/>
      <c r="AT26" s="712"/>
      <c r="AU26" s="712"/>
      <c r="AV26" s="712"/>
      <c r="AW26" s="712"/>
      <c r="AX26" s="712"/>
      <c r="AY26" s="712"/>
      <c r="AZ26" s="712"/>
      <c r="BA26" s="712"/>
      <c r="BB26" s="712"/>
      <c r="BC26" s="712"/>
      <c r="BD26" s="712"/>
      <c r="BE26" s="712"/>
      <c r="BF26" s="713"/>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08"/>
      <c r="CD26" s="631" t="s">
        <v>285</v>
      </c>
      <c r="CE26" s="632"/>
      <c r="CF26" s="632"/>
      <c r="CG26" s="632"/>
      <c r="CH26" s="632"/>
      <c r="CI26" s="632"/>
      <c r="CJ26" s="632"/>
      <c r="CK26" s="632"/>
      <c r="CL26" s="632"/>
      <c r="CM26" s="632"/>
      <c r="CN26" s="632"/>
      <c r="CO26" s="632"/>
      <c r="CP26" s="632"/>
      <c r="CQ26" s="633"/>
      <c r="CR26" s="634">
        <v>525160</v>
      </c>
      <c r="CS26" s="635"/>
      <c r="CT26" s="635"/>
      <c r="CU26" s="635"/>
      <c r="CV26" s="635"/>
      <c r="CW26" s="635"/>
      <c r="CX26" s="635"/>
      <c r="CY26" s="636"/>
      <c r="CZ26" s="637">
        <v>11.3</v>
      </c>
      <c r="DA26" s="649"/>
      <c r="DB26" s="649"/>
      <c r="DC26" s="650"/>
      <c r="DD26" s="640">
        <v>509950</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4884</v>
      </c>
      <c r="S27" s="635"/>
      <c r="T27" s="635"/>
      <c r="U27" s="635"/>
      <c r="V27" s="635"/>
      <c r="W27" s="635"/>
      <c r="X27" s="635"/>
      <c r="Y27" s="636"/>
      <c r="Z27" s="672">
        <v>0.1</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899291</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08"/>
      <c r="CD27" s="631" t="s">
        <v>288</v>
      </c>
      <c r="CE27" s="632"/>
      <c r="CF27" s="632"/>
      <c r="CG27" s="632"/>
      <c r="CH27" s="632"/>
      <c r="CI27" s="632"/>
      <c r="CJ27" s="632"/>
      <c r="CK27" s="632"/>
      <c r="CL27" s="632"/>
      <c r="CM27" s="632"/>
      <c r="CN27" s="632"/>
      <c r="CO27" s="632"/>
      <c r="CP27" s="632"/>
      <c r="CQ27" s="633"/>
      <c r="CR27" s="634">
        <v>363597</v>
      </c>
      <c r="CS27" s="647"/>
      <c r="CT27" s="647"/>
      <c r="CU27" s="647"/>
      <c r="CV27" s="647"/>
      <c r="CW27" s="647"/>
      <c r="CX27" s="647"/>
      <c r="CY27" s="648"/>
      <c r="CZ27" s="637">
        <v>7.9</v>
      </c>
      <c r="DA27" s="649"/>
      <c r="DB27" s="649"/>
      <c r="DC27" s="650"/>
      <c r="DD27" s="640">
        <v>154199</v>
      </c>
      <c r="DE27" s="647"/>
      <c r="DF27" s="647"/>
      <c r="DG27" s="647"/>
      <c r="DH27" s="647"/>
      <c r="DI27" s="647"/>
      <c r="DJ27" s="647"/>
      <c r="DK27" s="648"/>
      <c r="DL27" s="640">
        <v>72106</v>
      </c>
      <c r="DM27" s="647"/>
      <c r="DN27" s="647"/>
      <c r="DO27" s="647"/>
      <c r="DP27" s="647"/>
      <c r="DQ27" s="647"/>
      <c r="DR27" s="647"/>
      <c r="DS27" s="647"/>
      <c r="DT27" s="647"/>
      <c r="DU27" s="647"/>
      <c r="DV27" s="648"/>
      <c r="DW27" s="637">
        <v>2.6</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33631</v>
      </c>
      <c r="S28" s="635"/>
      <c r="T28" s="635"/>
      <c r="U28" s="635"/>
      <c r="V28" s="635"/>
      <c r="W28" s="635"/>
      <c r="X28" s="635"/>
      <c r="Y28" s="636"/>
      <c r="Z28" s="672">
        <v>0.7</v>
      </c>
      <c r="AA28" s="672"/>
      <c r="AB28" s="672"/>
      <c r="AC28" s="672"/>
      <c r="AD28" s="673">
        <v>2</v>
      </c>
      <c r="AE28" s="673"/>
      <c r="AF28" s="673"/>
      <c r="AG28" s="673"/>
      <c r="AH28" s="673"/>
      <c r="AI28" s="673"/>
      <c r="AJ28" s="673"/>
      <c r="AK28" s="673"/>
      <c r="AL28" s="637">
        <v>0</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616781</v>
      </c>
      <c r="CS28" s="635"/>
      <c r="CT28" s="635"/>
      <c r="CU28" s="635"/>
      <c r="CV28" s="635"/>
      <c r="CW28" s="635"/>
      <c r="CX28" s="635"/>
      <c r="CY28" s="636"/>
      <c r="CZ28" s="637">
        <v>13.3</v>
      </c>
      <c r="DA28" s="649"/>
      <c r="DB28" s="649"/>
      <c r="DC28" s="650"/>
      <c r="DD28" s="640">
        <v>616781</v>
      </c>
      <c r="DE28" s="635"/>
      <c r="DF28" s="635"/>
      <c r="DG28" s="635"/>
      <c r="DH28" s="635"/>
      <c r="DI28" s="635"/>
      <c r="DJ28" s="635"/>
      <c r="DK28" s="636"/>
      <c r="DL28" s="640">
        <v>530731</v>
      </c>
      <c r="DM28" s="635"/>
      <c r="DN28" s="635"/>
      <c r="DO28" s="635"/>
      <c r="DP28" s="635"/>
      <c r="DQ28" s="635"/>
      <c r="DR28" s="635"/>
      <c r="DS28" s="635"/>
      <c r="DT28" s="635"/>
      <c r="DU28" s="635"/>
      <c r="DV28" s="636"/>
      <c r="DW28" s="637">
        <v>19</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2809</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08"/>
      <c r="CD29" s="653" t="s">
        <v>292</v>
      </c>
      <c r="CE29" s="654"/>
      <c r="CF29" s="631" t="s">
        <v>66</v>
      </c>
      <c r="CG29" s="632"/>
      <c r="CH29" s="632"/>
      <c r="CI29" s="632"/>
      <c r="CJ29" s="632"/>
      <c r="CK29" s="632"/>
      <c r="CL29" s="632"/>
      <c r="CM29" s="632"/>
      <c r="CN29" s="632"/>
      <c r="CO29" s="632"/>
      <c r="CP29" s="632"/>
      <c r="CQ29" s="633"/>
      <c r="CR29" s="634">
        <v>616781</v>
      </c>
      <c r="CS29" s="647"/>
      <c r="CT29" s="647"/>
      <c r="CU29" s="647"/>
      <c r="CV29" s="647"/>
      <c r="CW29" s="647"/>
      <c r="CX29" s="647"/>
      <c r="CY29" s="648"/>
      <c r="CZ29" s="637">
        <v>13.3</v>
      </c>
      <c r="DA29" s="649"/>
      <c r="DB29" s="649"/>
      <c r="DC29" s="650"/>
      <c r="DD29" s="640">
        <v>616781</v>
      </c>
      <c r="DE29" s="647"/>
      <c r="DF29" s="647"/>
      <c r="DG29" s="647"/>
      <c r="DH29" s="647"/>
      <c r="DI29" s="647"/>
      <c r="DJ29" s="647"/>
      <c r="DK29" s="648"/>
      <c r="DL29" s="640">
        <v>530731</v>
      </c>
      <c r="DM29" s="647"/>
      <c r="DN29" s="647"/>
      <c r="DO29" s="647"/>
      <c r="DP29" s="647"/>
      <c r="DQ29" s="647"/>
      <c r="DR29" s="647"/>
      <c r="DS29" s="647"/>
      <c r="DT29" s="647"/>
      <c r="DU29" s="647"/>
      <c r="DV29" s="648"/>
      <c r="DW29" s="637">
        <v>19</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348452</v>
      </c>
      <c r="S30" s="635"/>
      <c r="T30" s="635"/>
      <c r="U30" s="635"/>
      <c r="V30" s="635"/>
      <c r="W30" s="635"/>
      <c r="X30" s="635"/>
      <c r="Y30" s="636"/>
      <c r="Z30" s="672">
        <v>7.1</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6"/>
      <c r="BI30" s="706"/>
      <c r="BJ30" s="706"/>
      <c r="BK30" s="706"/>
      <c r="BL30" s="706"/>
      <c r="BM30" s="706"/>
      <c r="BN30" s="706"/>
      <c r="BO30" s="706"/>
      <c r="BP30" s="706"/>
      <c r="BQ30" s="707"/>
      <c r="BR30" s="686" t="s">
        <v>295</v>
      </c>
      <c r="BS30" s="706"/>
      <c r="BT30" s="706"/>
      <c r="BU30" s="706"/>
      <c r="BV30" s="706"/>
      <c r="BW30" s="706"/>
      <c r="BX30" s="706"/>
      <c r="BY30" s="706"/>
      <c r="BZ30" s="706"/>
      <c r="CA30" s="706"/>
      <c r="CB30" s="707"/>
      <c r="CD30" s="655"/>
      <c r="CE30" s="656"/>
      <c r="CF30" s="631" t="s">
        <v>296</v>
      </c>
      <c r="CG30" s="632"/>
      <c r="CH30" s="632"/>
      <c r="CI30" s="632"/>
      <c r="CJ30" s="632"/>
      <c r="CK30" s="632"/>
      <c r="CL30" s="632"/>
      <c r="CM30" s="632"/>
      <c r="CN30" s="632"/>
      <c r="CO30" s="632"/>
      <c r="CP30" s="632"/>
      <c r="CQ30" s="633"/>
      <c r="CR30" s="634">
        <v>608977</v>
      </c>
      <c r="CS30" s="635"/>
      <c r="CT30" s="635"/>
      <c r="CU30" s="635"/>
      <c r="CV30" s="635"/>
      <c r="CW30" s="635"/>
      <c r="CX30" s="635"/>
      <c r="CY30" s="636"/>
      <c r="CZ30" s="637">
        <v>13.2</v>
      </c>
      <c r="DA30" s="649"/>
      <c r="DB30" s="649"/>
      <c r="DC30" s="650"/>
      <c r="DD30" s="640">
        <v>608977</v>
      </c>
      <c r="DE30" s="635"/>
      <c r="DF30" s="635"/>
      <c r="DG30" s="635"/>
      <c r="DH30" s="635"/>
      <c r="DI30" s="635"/>
      <c r="DJ30" s="635"/>
      <c r="DK30" s="636"/>
      <c r="DL30" s="640">
        <v>523079</v>
      </c>
      <c r="DM30" s="635"/>
      <c r="DN30" s="635"/>
      <c r="DO30" s="635"/>
      <c r="DP30" s="635"/>
      <c r="DQ30" s="635"/>
      <c r="DR30" s="635"/>
      <c r="DS30" s="635"/>
      <c r="DT30" s="635"/>
      <c r="DU30" s="635"/>
      <c r="DV30" s="636"/>
      <c r="DW30" s="637">
        <v>18.7</v>
      </c>
      <c r="DX30" s="649"/>
      <c r="DY30" s="649"/>
      <c r="DZ30" s="649"/>
      <c r="EA30" s="649"/>
      <c r="EB30" s="649"/>
      <c r="EC30" s="661"/>
    </row>
    <row r="31" spans="2:133" ht="11.25" customHeight="1" x14ac:dyDescent="0.2">
      <c r="B31" s="709" t="s">
        <v>297</v>
      </c>
      <c r="C31" s="710"/>
      <c r="D31" s="710"/>
      <c r="E31" s="710"/>
      <c r="F31" s="710"/>
      <c r="G31" s="710"/>
      <c r="H31" s="710"/>
      <c r="I31" s="710"/>
      <c r="J31" s="710"/>
      <c r="K31" s="710"/>
      <c r="L31" s="710"/>
      <c r="M31" s="710"/>
      <c r="N31" s="710"/>
      <c r="O31" s="710"/>
      <c r="P31" s="710"/>
      <c r="Q31" s="711"/>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0" t="s">
        <v>298</v>
      </c>
      <c r="AQ31" s="701"/>
      <c r="AR31" s="701"/>
      <c r="AS31" s="701"/>
      <c r="AT31" s="702" t="s">
        <v>299</v>
      </c>
      <c r="AU31" s="200"/>
      <c r="AV31" s="200"/>
      <c r="AW31" s="200"/>
      <c r="AX31" s="692" t="s">
        <v>177</v>
      </c>
      <c r="AY31" s="693"/>
      <c r="AZ31" s="693"/>
      <c r="BA31" s="693"/>
      <c r="BB31" s="693"/>
      <c r="BC31" s="693"/>
      <c r="BD31" s="693"/>
      <c r="BE31" s="693"/>
      <c r="BF31" s="694"/>
      <c r="BG31" s="696">
        <v>99.4</v>
      </c>
      <c r="BH31" s="697"/>
      <c r="BI31" s="697"/>
      <c r="BJ31" s="697"/>
      <c r="BK31" s="697"/>
      <c r="BL31" s="697"/>
      <c r="BM31" s="698">
        <v>97.8</v>
      </c>
      <c r="BN31" s="697"/>
      <c r="BO31" s="697"/>
      <c r="BP31" s="697"/>
      <c r="BQ31" s="699"/>
      <c r="BR31" s="696">
        <v>99.4</v>
      </c>
      <c r="BS31" s="697"/>
      <c r="BT31" s="697"/>
      <c r="BU31" s="697"/>
      <c r="BV31" s="697"/>
      <c r="BW31" s="697"/>
      <c r="BX31" s="698">
        <v>97.6</v>
      </c>
      <c r="BY31" s="697"/>
      <c r="BZ31" s="697"/>
      <c r="CA31" s="697"/>
      <c r="CB31" s="699"/>
      <c r="CD31" s="655"/>
      <c r="CE31" s="656"/>
      <c r="CF31" s="631" t="s">
        <v>300</v>
      </c>
      <c r="CG31" s="632"/>
      <c r="CH31" s="632"/>
      <c r="CI31" s="632"/>
      <c r="CJ31" s="632"/>
      <c r="CK31" s="632"/>
      <c r="CL31" s="632"/>
      <c r="CM31" s="632"/>
      <c r="CN31" s="632"/>
      <c r="CO31" s="632"/>
      <c r="CP31" s="632"/>
      <c r="CQ31" s="633"/>
      <c r="CR31" s="634">
        <v>7804</v>
      </c>
      <c r="CS31" s="647"/>
      <c r="CT31" s="647"/>
      <c r="CU31" s="647"/>
      <c r="CV31" s="647"/>
      <c r="CW31" s="647"/>
      <c r="CX31" s="647"/>
      <c r="CY31" s="648"/>
      <c r="CZ31" s="637">
        <v>0.2</v>
      </c>
      <c r="DA31" s="649"/>
      <c r="DB31" s="649"/>
      <c r="DC31" s="650"/>
      <c r="DD31" s="640">
        <v>7804</v>
      </c>
      <c r="DE31" s="647"/>
      <c r="DF31" s="647"/>
      <c r="DG31" s="647"/>
      <c r="DH31" s="647"/>
      <c r="DI31" s="647"/>
      <c r="DJ31" s="647"/>
      <c r="DK31" s="648"/>
      <c r="DL31" s="640">
        <v>7652</v>
      </c>
      <c r="DM31" s="647"/>
      <c r="DN31" s="647"/>
      <c r="DO31" s="647"/>
      <c r="DP31" s="647"/>
      <c r="DQ31" s="647"/>
      <c r="DR31" s="647"/>
      <c r="DS31" s="647"/>
      <c r="DT31" s="647"/>
      <c r="DU31" s="647"/>
      <c r="DV31" s="648"/>
      <c r="DW31" s="637">
        <v>0.3</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399607</v>
      </c>
      <c r="S32" s="635"/>
      <c r="T32" s="635"/>
      <c r="U32" s="635"/>
      <c r="V32" s="635"/>
      <c r="W32" s="635"/>
      <c r="X32" s="635"/>
      <c r="Y32" s="636"/>
      <c r="Z32" s="672">
        <v>8.1999999999999993</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3"/>
      <c r="AU32" s="196" t="s">
        <v>302</v>
      </c>
      <c r="AX32" s="631" t="s">
        <v>303</v>
      </c>
      <c r="AY32" s="632"/>
      <c r="AZ32" s="632"/>
      <c r="BA32" s="632"/>
      <c r="BB32" s="632"/>
      <c r="BC32" s="632"/>
      <c r="BD32" s="632"/>
      <c r="BE32" s="632"/>
      <c r="BF32" s="633"/>
      <c r="BG32" s="705">
        <v>99.6</v>
      </c>
      <c r="BH32" s="647"/>
      <c r="BI32" s="647"/>
      <c r="BJ32" s="647"/>
      <c r="BK32" s="647"/>
      <c r="BL32" s="647"/>
      <c r="BM32" s="638">
        <v>98.5</v>
      </c>
      <c r="BN32" s="647"/>
      <c r="BO32" s="647"/>
      <c r="BP32" s="647"/>
      <c r="BQ32" s="670"/>
      <c r="BR32" s="705">
        <v>99.8</v>
      </c>
      <c r="BS32" s="647"/>
      <c r="BT32" s="647"/>
      <c r="BU32" s="647"/>
      <c r="BV32" s="647"/>
      <c r="BW32" s="647"/>
      <c r="BX32" s="638">
        <v>98.7</v>
      </c>
      <c r="BY32" s="647"/>
      <c r="BZ32" s="647"/>
      <c r="CA32" s="647"/>
      <c r="CB32" s="670"/>
      <c r="CD32" s="657"/>
      <c r="CE32" s="658"/>
      <c r="CF32" s="631" t="s">
        <v>304</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10462</v>
      </c>
      <c r="S33" s="635"/>
      <c r="T33" s="635"/>
      <c r="U33" s="635"/>
      <c r="V33" s="635"/>
      <c r="W33" s="635"/>
      <c r="X33" s="635"/>
      <c r="Y33" s="636"/>
      <c r="Z33" s="672">
        <v>0.2</v>
      </c>
      <c r="AA33" s="672"/>
      <c r="AB33" s="672"/>
      <c r="AC33" s="672"/>
      <c r="AD33" s="673">
        <v>9</v>
      </c>
      <c r="AE33" s="673"/>
      <c r="AF33" s="673"/>
      <c r="AG33" s="673"/>
      <c r="AH33" s="673"/>
      <c r="AI33" s="673"/>
      <c r="AJ33" s="673"/>
      <c r="AK33" s="673"/>
      <c r="AL33" s="637">
        <v>0</v>
      </c>
      <c r="AM33" s="638"/>
      <c r="AN33" s="638"/>
      <c r="AO33" s="674"/>
      <c r="AP33" s="677"/>
      <c r="AQ33" s="678"/>
      <c r="AR33" s="678"/>
      <c r="AS33" s="678"/>
      <c r="AT33" s="704"/>
      <c r="AU33" s="201"/>
      <c r="AV33" s="201"/>
      <c r="AW33" s="201"/>
      <c r="AX33" s="615" t="s">
        <v>306</v>
      </c>
      <c r="AY33" s="616"/>
      <c r="AZ33" s="616"/>
      <c r="BA33" s="616"/>
      <c r="BB33" s="616"/>
      <c r="BC33" s="616"/>
      <c r="BD33" s="616"/>
      <c r="BE33" s="616"/>
      <c r="BF33" s="617"/>
      <c r="BG33" s="695">
        <v>99</v>
      </c>
      <c r="BH33" s="619"/>
      <c r="BI33" s="619"/>
      <c r="BJ33" s="619"/>
      <c r="BK33" s="619"/>
      <c r="BL33" s="619"/>
      <c r="BM33" s="665">
        <v>96.8</v>
      </c>
      <c r="BN33" s="619"/>
      <c r="BO33" s="619"/>
      <c r="BP33" s="619"/>
      <c r="BQ33" s="682"/>
      <c r="BR33" s="695">
        <v>98.8</v>
      </c>
      <c r="BS33" s="619"/>
      <c r="BT33" s="619"/>
      <c r="BU33" s="619"/>
      <c r="BV33" s="619"/>
      <c r="BW33" s="619"/>
      <c r="BX33" s="665">
        <v>95.7</v>
      </c>
      <c r="BY33" s="619"/>
      <c r="BZ33" s="619"/>
      <c r="CA33" s="619"/>
      <c r="CB33" s="682"/>
      <c r="CD33" s="631" t="s">
        <v>307</v>
      </c>
      <c r="CE33" s="632"/>
      <c r="CF33" s="632"/>
      <c r="CG33" s="632"/>
      <c r="CH33" s="632"/>
      <c r="CI33" s="632"/>
      <c r="CJ33" s="632"/>
      <c r="CK33" s="632"/>
      <c r="CL33" s="632"/>
      <c r="CM33" s="632"/>
      <c r="CN33" s="632"/>
      <c r="CO33" s="632"/>
      <c r="CP33" s="632"/>
      <c r="CQ33" s="633"/>
      <c r="CR33" s="634">
        <v>2085635</v>
      </c>
      <c r="CS33" s="647"/>
      <c r="CT33" s="647"/>
      <c r="CU33" s="647"/>
      <c r="CV33" s="647"/>
      <c r="CW33" s="647"/>
      <c r="CX33" s="647"/>
      <c r="CY33" s="648"/>
      <c r="CZ33" s="637">
        <v>45.1</v>
      </c>
      <c r="DA33" s="649"/>
      <c r="DB33" s="649"/>
      <c r="DC33" s="650"/>
      <c r="DD33" s="640">
        <v>1748469</v>
      </c>
      <c r="DE33" s="647"/>
      <c r="DF33" s="647"/>
      <c r="DG33" s="647"/>
      <c r="DH33" s="647"/>
      <c r="DI33" s="647"/>
      <c r="DJ33" s="647"/>
      <c r="DK33" s="648"/>
      <c r="DL33" s="640">
        <v>1309594</v>
      </c>
      <c r="DM33" s="647"/>
      <c r="DN33" s="647"/>
      <c r="DO33" s="647"/>
      <c r="DP33" s="647"/>
      <c r="DQ33" s="647"/>
      <c r="DR33" s="647"/>
      <c r="DS33" s="647"/>
      <c r="DT33" s="647"/>
      <c r="DU33" s="647"/>
      <c r="DV33" s="648"/>
      <c r="DW33" s="637">
        <v>46.8</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8231</v>
      </c>
      <c r="S34" s="635"/>
      <c r="T34" s="635"/>
      <c r="U34" s="635"/>
      <c r="V34" s="635"/>
      <c r="W34" s="635"/>
      <c r="X34" s="635"/>
      <c r="Y34" s="636"/>
      <c r="Z34" s="672">
        <v>0.2</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776017</v>
      </c>
      <c r="CS34" s="635"/>
      <c r="CT34" s="635"/>
      <c r="CU34" s="635"/>
      <c r="CV34" s="635"/>
      <c r="CW34" s="635"/>
      <c r="CX34" s="635"/>
      <c r="CY34" s="636"/>
      <c r="CZ34" s="637">
        <v>16.8</v>
      </c>
      <c r="DA34" s="649"/>
      <c r="DB34" s="649"/>
      <c r="DC34" s="650"/>
      <c r="DD34" s="640">
        <v>634017</v>
      </c>
      <c r="DE34" s="635"/>
      <c r="DF34" s="635"/>
      <c r="DG34" s="635"/>
      <c r="DH34" s="635"/>
      <c r="DI34" s="635"/>
      <c r="DJ34" s="635"/>
      <c r="DK34" s="636"/>
      <c r="DL34" s="640">
        <v>478403</v>
      </c>
      <c r="DM34" s="635"/>
      <c r="DN34" s="635"/>
      <c r="DO34" s="635"/>
      <c r="DP34" s="635"/>
      <c r="DQ34" s="635"/>
      <c r="DR34" s="635"/>
      <c r="DS34" s="635"/>
      <c r="DT34" s="635"/>
      <c r="DU34" s="635"/>
      <c r="DV34" s="636"/>
      <c r="DW34" s="637">
        <v>17.100000000000001</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311128</v>
      </c>
      <c r="S35" s="635"/>
      <c r="T35" s="635"/>
      <c r="U35" s="635"/>
      <c r="V35" s="635"/>
      <c r="W35" s="635"/>
      <c r="X35" s="635"/>
      <c r="Y35" s="636"/>
      <c r="Z35" s="672">
        <v>6.4</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49494</v>
      </c>
      <c r="CS35" s="647"/>
      <c r="CT35" s="647"/>
      <c r="CU35" s="647"/>
      <c r="CV35" s="647"/>
      <c r="CW35" s="647"/>
      <c r="CX35" s="647"/>
      <c r="CY35" s="648"/>
      <c r="CZ35" s="637">
        <v>1.1000000000000001</v>
      </c>
      <c r="DA35" s="649"/>
      <c r="DB35" s="649"/>
      <c r="DC35" s="650"/>
      <c r="DD35" s="640">
        <v>44057</v>
      </c>
      <c r="DE35" s="647"/>
      <c r="DF35" s="647"/>
      <c r="DG35" s="647"/>
      <c r="DH35" s="647"/>
      <c r="DI35" s="647"/>
      <c r="DJ35" s="647"/>
      <c r="DK35" s="648"/>
      <c r="DL35" s="640">
        <v>40027</v>
      </c>
      <c r="DM35" s="647"/>
      <c r="DN35" s="647"/>
      <c r="DO35" s="647"/>
      <c r="DP35" s="647"/>
      <c r="DQ35" s="647"/>
      <c r="DR35" s="647"/>
      <c r="DS35" s="647"/>
      <c r="DT35" s="647"/>
      <c r="DU35" s="647"/>
      <c r="DV35" s="648"/>
      <c r="DW35" s="637">
        <v>1.4</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392242</v>
      </c>
      <c r="S36" s="635"/>
      <c r="T36" s="635"/>
      <c r="U36" s="635"/>
      <c r="V36" s="635"/>
      <c r="W36" s="635"/>
      <c r="X36" s="635"/>
      <c r="Y36" s="636"/>
      <c r="Z36" s="672">
        <v>8</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388053</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33494</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785618</v>
      </c>
      <c r="CS36" s="635"/>
      <c r="CT36" s="635"/>
      <c r="CU36" s="635"/>
      <c r="CV36" s="635"/>
      <c r="CW36" s="635"/>
      <c r="CX36" s="635"/>
      <c r="CY36" s="636"/>
      <c r="CZ36" s="637">
        <v>17</v>
      </c>
      <c r="DA36" s="649"/>
      <c r="DB36" s="649"/>
      <c r="DC36" s="650"/>
      <c r="DD36" s="640">
        <v>655626</v>
      </c>
      <c r="DE36" s="635"/>
      <c r="DF36" s="635"/>
      <c r="DG36" s="635"/>
      <c r="DH36" s="635"/>
      <c r="DI36" s="635"/>
      <c r="DJ36" s="635"/>
      <c r="DK36" s="636"/>
      <c r="DL36" s="640">
        <v>586805</v>
      </c>
      <c r="DM36" s="635"/>
      <c r="DN36" s="635"/>
      <c r="DO36" s="635"/>
      <c r="DP36" s="635"/>
      <c r="DQ36" s="635"/>
      <c r="DR36" s="635"/>
      <c r="DS36" s="635"/>
      <c r="DT36" s="635"/>
      <c r="DU36" s="635"/>
      <c r="DV36" s="636"/>
      <c r="DW36" s="637">
        <v>21</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39319</v>
      </c>
      <c r="S37" s="635"/>
      <c r="T37" s="635"/>
      <c r="U37" s="635"/>
      <c r="V37" s="635"/>
      <c r="W37" s="635"/>
      <c r="X37" s="635"/>
      <c r="Y37" s="636"/>
      <c r="Z37" s="672">
        <v>0.8</v>
      </c>
      <c r="AA37" s="672"/>
      <c r="AB37" s="672"/>
      <c r="AC37" s="672"/>
      <c r="AD37" s="673" t="s">
        <v>122</v>
      </c>
      <c r="AE37" s="673"/>
      <c r="AF37" s="673"/>
      <c r="AG37" s="673"/>
      <c r="AH37" s="673"/>
      <c r="AI37" s="673"/>
      <c r="AJ37" s="673"/>
      <c r="AK37" s="673"/>
      <c r="AL37" s="637" t="s">
        <v>122</v>
      </c>
      <c r="AM37" s="638"/>
      <c r="AN37" s="638"/>
      <c r="AO37" s="674"/>
      <c r="AQ37" s="667" t="s">
        <v>319</v>
      </c>
      <c r="AR37" s="668"/>
      <c r="AS37" s="668"/>
      <c r="AT37" s="668"/>
      <c r="AU37" s="668"/>
      <c r="AV37" s="668"/>
      <c r="AW37" s="668"/>
      <c r="AX37" s="668"/>
      <c r="AY37" s="669"/>
      <c r="AZ37" s="634">
        <v>113984</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33494</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300817</v>
      </c>
      <c r="CS37" s="647"/>
      <c r="CT37" s="647"/>
      <c r="CU37" s="647"/>
      <c r="CV37" s="647"/>
      <c r="CW37" s="647"/>
      <c r="CX37" s="647"/>
      <c r="CY37" s="648"/>
      <c r="CZ37" s="637">
        <v>6.5</v>
      </c>
      <c r="DA37" s="649"/>
      <c r="DB37" s="649"/>
      <c r="DC37" s="650"/>
      <c r="DD37" s="640">
        <v>300817</v>
      </c>
      <c r="DE37" s="647"/>
      <c r="DF37" s="647"/>
      <c r="DG37" s="647"/>
      <c r="DH37" s="647"/>
      <c r="DI37" s="647"/>
      <c r="DJ37" s="647"/>
      <c r="DK37" s="648"/>
      <c r="DL37" s="640">
        <v>300739</v>
      </c>
      <c r="DM37" s="647"/>
      <c r="DN37" s="647"/>
      <c r="DO37" s="647"/>
      <c r="DP37" s="647"/>
      <c r="DQ37" s="647"/>
      <c r="DR37" s="647"/>
      <c r="DS37" s="647"/>
      <c r="DT37" s="647"/>
      <c r="DU37" s="647"/>
      <c r="DV37" s="648"/>
      <c r="DW37" s="637">
        <v>10.8</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304574</v>
      </c>
      <c r="S38" s="635"/>
      <c r="T38" s="635"/>
      <c r="U38" s="635"/>
      <c r="V38" s="635"/>
      <c r="W38" s="635"/>
      <c r="X38" s="635"/>
      <c r="Y38" s="636"/>
      <c r="Z38" s="672">
        <v>6.2</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29235</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696</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246233</v>
      </c>
      <c r="CS38" s="635"/>
      <c r="CT38" s="635"/>
      <c r="CU38" s="635"/>
      <c r="CV38" s="635"/>
      <c r="CW38" s="635"/>
      <c r="CX38" s="635"/>
      <c r="CY38" s="636"/>
      <c r="CZ38" s="637">
        <v>5.3</v>
      </c>
      <c r="DA38" s="649"/>
      <c r="DB38" s="649"/>
      <c r="DC38" s="650"/>
      <c r="DD38" s="640">
        <v>204359</v>
      </c>
      <c r="DE38" s="635"/>
      <c r="DF38" s="635"/>
      <c r="DG38" s="635"/>
      <c r="DH38" s="635"/>
      <c r="DI38" s="635"/>
      <c r="DJ38" s="635"/>
      <c r="DK38" s="636"/>
      <c r="DL38" s="640">
        <v>204359</v>
      </c>
      <c r="DM38" s="635"/>
      <c r="DN38" s="635"/>
      <c r="DO38" s="635"/>
      <c r="DP38" s="635"/>
      <c r="DQ38" s="635"/>
      <c r="DR38" s="635"/>
      <c r="DS38" s="635"/>
      <c r="DT38" s="635"/>
      <c r="DU38" s="635"/>
      <c r="DV38" s="636"/>
      <c r="DW38" s="637">
        <v>7.3</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3000</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1057</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218273</v>
      </c>
      <c r="CS39" s="647"/>
      <c r="CT39" s="647"/>
      <c r="CU39" s="647"/>
      <c r="CV39" s="647"/>
      <c r="CW39" s="647"/>
      <c r="CX39" s="647"/>
      <c r="CY39" s="648"/>
      <c r="CZ39" s="637">
        <v>4.7</v>
      </c>
      <c r="DA39" s="649"/>
      <c r="DB39" s="649"/>
      <c r="DC39" s="650"/>
      <c r="DD39" s="640">
        <v>200410</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6974</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100</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10000</v>
      </c>
      <c r="CS40" s="635"/>
      <c r="CT40" s="635"/>
      <c r="CU40" s="635"/>
      <c r="CV40" s="635"/>
      <c r="CW40" s="635"/>
      <c r="CX40" s="635"/>
      <c r="CY40" s="636"/>
      <c r="CZ40" s="637">
        <v>0.2</v>
      </c>
      <c r="DA40" s="649"/>
      <c r="DB40" s="649"/>
      <c r="DC40" s="650"/>
      <c r="DD40" s="640">
        <v>10000</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4876327</v>
      </c>
      <c r="S41" s="659"/>
      <c r="T41" s="659"/>
      <c r="U41" s="659"/>
      <c r="V41" s="659"/>
      <c r="W41" s="659"/>
      <c r="X41" s="659"/>
      <c r="Y41" s="662"/>
      <c r="Z41" s="663">
        <v>100</v>
      </c>
      <c r="AA41" s="663"/>
      <c r="AB41" s="663"/>
      <c r="AC41" s="663"/>
      <c r="AD41" s="664">
        <v>2789483</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65082</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v>1</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323</v>
      </c>
      <c r="AR42" s="680"/>
      <c r="AS42" s="680"/>
      <c r="AT42" s="680"/>
      <c r="AU42" s="680"/>
      <c r="AV42" s="680"/>
      <c r="AW42" s="680"/>
      <c r="AX42" s="680"/>
      <c r="AY42" s="681"/>
      <c r="AZ42" s="618">
        <v>176752</v>
      </c>
      <c r="BA42" s="659"/>
      <c r="BB42" s="659"/>
      <c r="BC42" s="659"/>
      <c r="BD42" s="619"/>
      <c r="BE42" s="619"/>
      <c r="BF42" s="682"/>
      <c r="BG42" s="677"/>
      <c r="BH42" s="678"/>
      <c r="BI42" s="678"/>
      <c r="BJ42" s="678"/>
      <c r="BK42" s="678"/>
      <c r="BL42" s="206"/>
      <c r="BM42" s="616" t="s">
        <v>339</v>
      </c>
      <c r="BN42" s="616"/>
      <c r="BO42" s="616"/>
      <c r="BP42" s="616"/>
      <c r="BQ42" s="616"/>
      <c r="BR42" s="616"/>
      <c r="BS42" s="616"/>
      <c r="BT42" s="616"/>
      <c r="BU42" s="617"/>
      <c r="BV42" s="618">
        <v>378</v>
      </c>
      <c r="BW42" s="659"/>
      <c r="BX42" s="659"/>
      <c r="BY42" s="659"/>
      <c r="BZ42" s="659"/>
      <c r="CA42" s="659"/>
      <c r="CB42" s="660"/>
      <c r="CD42" s="631" t="s">
        <v>340</v>
      </c>
      <c r="CE42" s="632"/>
      <c r="CF42" s="632"/>
      <c r="CG42" s="632"/>
      <c r="CH42" s="632"/>
      <c r="CI42" s="632"/>
      <c r="CJ42" s="632"/>
      <c r="CK42" s="632"/>
      <c r="CL42" s="632"/>
      <c r="CM42" s="632"/>
      <c r="CN42" s="632"/>
      <c r="CO42" s="632"/>
      <c r="CP42" s="632"/>
      <c r="CQ42" s="633"/>
      <c r="CR42" s="634">
        <v>674463</v>
      </c>
      <c r="CS42" s="647"/>
      <c r="CT42" s="647"/>
      <c r="CU42" s="647"/>
      <c r="CV42" s="647"/>
      <c r="CW42" s="647"/>
      <c r="CX42" s="647"/>
      <c r="CY42" s="648"/>
      <c r="CZ42" s="637">
        <v>14.6</v>
      </c>
      <c r="DA42" s="649"/>
      <c r="DB42" s="649"/>
      <c r="DC42" s="650"/>
      <c r="DD42" s="640">
        <v>149888</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341</v>
      </c>
      <c r="CD43" s="631" t="s">
        <v>342</v>
      </c>
      <c r="CE43" s="632"/>
      <c r="CF43" s="632"/>
      <c r="CG43" s="632"/>
      <c r="CH43" s="632"/>
      <c r="CI43" s="632"/>
      <c r="CJ43" s="632"/>
      <c r="CK43" s="632"/>
      <c r="CL43" s="632"/>
      <c r="CM43" s="632"/>
      <c r="CN43" s="632"/>
      <c r="CO43" s="632"/>
      <c r="CP43" s="632"/>
      <c r="CQ43" s="633"/>
      <c r="CR43" s="634" t="s">
        <v>122</v>
      </c>
      <c r="CS43" s="647"/>
      <c r="CT43" s="647"/>
      <c r="CU43" s="647"/>
      <c r="CV43" s="647"/>
      <c r="CW43" s="647"/>
      <c r="CX43" s="647"/>
      <c r="CY43" s="648"/>
      <c r="CZ43" s="637" t="s">
        <v>122</v>
      </c>
      <c r="DA43" s="649"/>
      <c r="DB43" s="649"/>
      <c r="DC43" s="650"/>
      <c r="DD43" s="640" t="s">
        <v>122</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343</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344</v>
      </c>
      <c r="CG44" s="632"/>
      <c r="CH44" s="632"/>
      <c r="CI44" s="632"/>
      <c r="CJ44" s="632"/>
      <c r="CK44" s="632"/>
      <c r="CL44" s="632"/>
      <c r="CM44" s="632"/>
      <c r="CN44" s="632"/>
      <c r="CO44" s="632"/>
      <c r="CP44" s="632"/>
      <c r="CQ44" s="633"/>
      <c r="CR44" s="634">
        <v>674444</v>
      </c>
      <c r="CS44" s="635"/>
      <c r="CT44" s="635"/>
      <c r="CU44" s="635"/>
      <c r="CV44" s="635"/>
      <c r="CW44" s="635"/>
      <c r="CX44" s="635"/>
      <c r="CY44" s="636"/>
      <c r="CZ44" s="637">
        <v>14.6</v>
      </c>
      <c r="DA44" s="638"/>
      <c r="DB44" s="638"/>
      <c r="DC44" s="639"/>
      <c r="DD44" s="640">
        <v>149869</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345</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346</v>
      </c>
      <c r="CG45" s="632"/>
      <c r="CH45" s="632"/>
      <c r="CI45" s="632"/>
      <c r="CJ45" s="632"/>
      <c r="CK45" s="632"/>
      <c r="CL45" s="632"/>
      <c r="CM45" s="632"/>
      <c r="CN45" s="632"/>
      <c r="CO45" s="632"/>
      <c r="CP45" s="632"/>
      <c r="CQ45" s="633"/>
      <c r="CR45" s="634">
        <v>251923</v>
      </c>
      <c r="CS45" s="647"/>
      <c r="CT45" s="647"/>
      <c r="CU45" s="647"/>
      <c r="CV45" s="647"/>
      <c r="CW45" s="647"/>
      <c r="CX45" s="647"/>
      <c r="CY45" s="648"/>
      <c r="CZ45" s="637">
        <v>5.4</v>
      </c>
      <c r="DA45" s="649"/>
      <c r="DB45" s="649"/>
      <c r="DC45" s="650"/>
      <c r="DD45" s="640">
        <v>37716</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347</v>
      </c>
      <c r="CG46" s="632"/>
      <c r="CH46" s="632"/>
      <c r="CI46" s="632"/>
      <c r="CJ46" s="632"/>
      <c r="CK46" s="632"/>
      <c r="CL46" s="632"/>
      <c r="CM46" s="632"/>
      <c r="CN46" s="632"/>
      <c r="CO46" s="632"/>
      <c r="CP46" s="632"/>
      <c r="CQ46" s="633"/>
      <c r="CR46" s="634">
        <v>422521</v>
      </c>
      <c r="CS46" s="635"/>
      <c r="CT46" s="635"/>
      <c r="CU46" s="635"/>
      <c r="CV46" s="635"/>
      <c r="CW46" s="635"/>
      <c r="CX46" s="635"/>
      <c r="CY46" s="636"/>
      <c r="CZ46" s="637">
        <v>9.1</v>
      </c>
      <c r="DA46" s="638"/>
      <c r="DB46" s="638"/>
      <c r="DC46" s="639"/>
      <c r="DD46" s="640">
        <v>112153</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348</v>
      </c>
      <c r="CG47" s="632"/>
      <c r="CH47" s="632"/>
      <c r="CI47" s="632"/>
      <c r="CJ47" s="632"/>
      <c r="CK47" s="632"/>
      <c r="CL47" s="632"/>
      <c r="CM47" s="632"/>
      <c r="CN47" s="632"/>
      <c r="CO47" s="632"/>
      <c r="CP47" s="632"/>
      <c r="CQ47" s="633"/>
      <c r="CR47" s="634">
        <v>19</v>
      </c>
      <c r="CS47" s="647"/>
      <c r="CT47" s="647"/>
      <c r="CU47" s="647"/>
      <c r="CV47" s="647"/>
      <c r="CW47" s="647"/>
      <c r="CX47" s="647"/>
      <c r="CY47" s="648"/>
      <c r="CZ47" s="637">
        <v>0</v>
      </c>
      <c r="DA47" s="649"/>
      <c r="DB47" s="649"/>
      <c r="DC47" s="650"/>
      <c r="DD47" s="640">
        <v>19</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349</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350</v>
      </c>
      <c r="CE49" s="616"/>
      <c r="CF49" s="616"/>
      <c r="CG49" s="616"/>
      <c r="CH49" s="616"/>
      <c r="CI49" s="616"/>
      <c r="CJ49" s="616"/>
      <c r="CK49" s="616"/>
      <c r="CL49" s="616"/>
      <c r="CM49" s="616"/>
      <c r="CN49" s="616"/>
      <c r="CO49" s="616"/>
      <c r="CP49" s="616"/>
      <c r="CQ49" s="617"/>
      <c r="CR49" s="618">
        <v>4628838</v>
      </c>
      <c r="CS49" s="619"/>
      <c r="CT49" s="619"/>
      <c r="CU49" s="619"/>
      <c r="CV49" s="619"/>
      <c r="CW49" s="619"/>
      <c r="CX49" s="619"/>
      <c r="CY49" s="620"/>
      <c r="CZ49" s="621">
        <v>100</v>
      </c>
      <c r="DA49" s="622"/>
      <c r="DB49" s="622"/>
      <c r="DC49" s="623"/>
      <c r="DD49" s="624">
        <v>3520349</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08SQqibhwEejgCRmSz/VKk3DzBYUqUTR7cLf4I6tlgfgl9oErBv2UdzY1NgrUBzDj1ifwySIKKtZsNSAJ7otMA==" saltValue="EB0Z72jDM/l5z/C5Pco1A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8" scale="92"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AA19" sqref="AA19:AE19"/>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351</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352</v>
      </c>
      <c r="DK2" s="1105"/>
      <c r="DL2" s="1105"/>
      <c r="DM2" s="1105"/>
      <c r="DN2" s="1105"/>
      <c r="DO2" s="1106"/>
      <c r="DP2" s="210"/>
      <c r="DQ2" s="1104" t="s">
        <v>353</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354</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355</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356</v>
      </c>
      <c r="B5" s="1009"/>
      <c r="C5" s="1009"/>
      <c r="D5" s="1009"/>
      <c r="E5" s="1009"/>
      <c r="F5" s="1009"/>
      <c r="G5" s="1009"/>
      <c r="H5" s="1009"/>
      <c r="I5" s="1009"/>
      <c r="J5" s="1009"/>
      <c r="K5" s="1009"/>
      <c r="L5" s="1009"/>
      <c r="M5" s="1009"/>
      <c r="N5" s="1009"/>
      <c r="O5" s="1009"/>
      <c r="P5" s="1010"/>
      <c r="Q5" s="1014" t="s">
        <v>357</v>
      </c>
      <c r="R5" s="1015"/>
      <c r="S5" s="1015"/>
      <c r="T5" s="1015"/>
      <c r="U5" s="1016"/>
      <c r="V5" s="1014" t="s">
        <v>358</v>
      </c>
      <c r="W5" s="1015"/>
      <c r="X5" s="1015"/>
      <c r="Y5" s="1015"/>
      <c r="Z5" s="1016"/>
      <c r="AA5" s="1014" t="s">
        <v>359</v>
      </c>
      <c r="AB5" s="1015"/>
      <c r="AC5" s="1015"/>
      <c r="AD5" s="1015"/>
      <c r="AE5" s="1015"/>
      <c r="AF5" s="1107" t="s">
        <v>360</v>
      </c>
      <c r="AG5" s="1015"/>
      <c r="AH5" s="1015"/>
      <c r="AI5" s="1015"/>
      <c r="AJ5" s="1028"/>
      <c r="AK5" s="1015" t="s">
        <v>361</v>
      </c>
      <c r="AL5" s="1015"/>
      <c r="AM5" s="1015"/>
      <c r="AN5" s="1015"/>
      <c r="AO5" s="1016"/>
      <c r="AP5" s="1014" t="s">
        <v>362</v>
      </c>
      <c r="AQ5" s="1015"/>
      <c r="AR5" s="1015"/>
      <c r="AS5" s="1015"/>
      <c r="AT5" s="1016"/>
      <c r="AU5" s="1014" t="s">
        <v>363</v>
      </c>
      <c r="AV5" s="1015"/>
      <c r="AW5" s="1015"/>
      <c r="AX5" s="1015"/>
      <c r="AY5" s="1028"/>
      <c r="AZ5" s="214"/>
      <c r="BA5" s="214"/>
      <c r="BB5" s="214"/>
      <c r="BC5" s="214"/>
      <c r="BD5" s="214"/>
      <c r="BE5" s="215"/>
      <c r="BF5" s="215"/>
      <c r="BG5" s="215"/>
      <c r="BH5" s="215"/>
      <c r="BI5" s="215"/>
      <c r="BJ5" s="215"/>
      <c r="BK5" s="215"/>
      <c r="BL5" s="215"/>
      <c r="BM5" s="215"/>
      <c r="BN5" s="215"/>
      <c r="BO5" s="215"/>
      <c r="BP5" s="215"/>
      <c r="BQ5" s="1008" t="s">
        <v>364</v>
      </c>
      <c r="BR5" s="1009"/>
      <c r="BS5" s="1009"/>
      <c r="BT5" s="1009"/>
      <c r="BU5" s="1009"/>
      <c r="BV5" s="1009"/>
      <c r="BW5" s="1009"/>
      <c r="BX5" s="1009"/>
      <c r="BY5" s="1009"/>
      <c r="BZ5" s="1009"/>
      <c r="CA5" s="1009"/>
      <c r="CB5" s="1009"/>
      <c r="CC5" s="1009"/>
      <c r="CD5" s="1009"/>
      <c r="CE5" s="1009"/>
      <c r="CF5" s="1009"/>
      <c r="CG5" s="1010"/>
      <c r="CH5" s="1014" t="s">
        <v>365</v>
      </c>
      <c r="CI5" s="1015"/>
      <c r="CJ5" s="1015"/>
      <c r="CK5" s="1015"/>
      <c r="CL5" s="1016"/>
      <c r="CM5" s="1014" t="s">
        <v>366</v>
      </c>
      <c r="CN5" s="1015"/>
      <c r="CO5" s="1015"/>
      <c r="CP5" s="1015"/>
      <c r="CQ5" s="1016"/>
      <c r="CR5" s="1014" t="s">
        <v>367</v>
      </c>
      <c r="CS5" s="1015"/>
      <c r="CT5" s="1015"/>
      <c r="CU5" s="1015"/>
      <c r="CV5" s="1016"/>
      <c r="CW5" s="1014" t="s">
        <v>368</v>
      </c>
      <c r="CX5" s="1015"/>
      <c r="CY5" s="1015"/>
      <c r="CZ5" s="1015"/>
      <c r="DA5" s="1016"/>
      <c r="DB5" s="1014" t="s">
        <v>369</v>
      </c>
      <c r="DC5" s="1015"/>
      <c r="DD5" s="1015"/>
      <c r="DE5" s="1015"/>
      <c r="DF5" s="1016"/>
      <c r="DG5" s="1097" t="s">
        <v>370</v>
      </c>
      <c r="DH5" s="1098"/>
      <c r="DI5" s="1098"/>
      <c r="DJ5" s="1098"/>
      <c r="DK5" s="1099"/>
      <c r="DL5" s="1097" t="s">
        <v>371</v>
      </c>
      <c r="DM5" s="1098"/>
      <c r="DN5" s="1098"/>
      <c r="DO5" s="1098"/>
      <c r="DP5" s="1099"/>
      <c r="DQ5" s="1014" t="s">
        <v>372</v>
      </c>
      <c r="DR5" s="1015"/>
      <c r="DS5" s="1015"/>
      <c r="DT5" s="1015"/>
      <c r="DU5" s="1016"/>
      <c r="DV5" s="1014" t="s">
        <v>363</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373</v>
      </c>
      <c r="C7" s="1061"/>
      <c r="D7" s="1061"/>
      <c r="E7" s="1061"/>
      <c r="F7" s="1061"/>
      <c r="G7" s="1061"/>
      <c r="H7" s="1061"/>
      <c r="I7" s="1061"/>
      <c r="J7" s="1061"/>
      <c r="K7" s="1061"/>
      <c r="L7" s="1061"/>
      <c r="M7" s="1061"/>
      <c r="N7" s="1061"/>
      <c r="O7" s="1061"/>
      <c r="P7" s="1062"/>
      <c r="Q7" s="1115">
        <v>4879</v>
      </c>
      <c r="R7" s="1116"/>
      <c r="S7" s="1116"/>
      <c r="T7" s="1116"/>
      <c r="U7" s="1116"/>
      <c r="V7" s="1116">
        <v>4631</v>
      </c>
      <c r="W7" s="1116"/>
      <c r="X7" s="1116"/>
      <c r="Y7" s="1116"/>
      <c r="Z7" s="1116"/>
      <c r="AA7" s="1116">
        <v>248</v>
      </c>
      <c r="AB7" s="1116"/>
      <c r="AC7" s="1116"/>
      <c r="AD7" s="1116"/>
      <c r="AE7" s="1117"/>
      <c r="AF7" s="1118">
        <v>208</v>
      </c>
      <c r="AG7" s="1119"/>
      <c r="AH7" s="1119"/>
      <c r="AI7" s="1119"/>
      <c r="AJ7" s="1120"/>
      <c r="AK7" s="1121"/>
      <c r="AL7" s="1122"/>
      <c r="AM7" s="1122"/>
      <c r="AN7" s="1122"/>
      <c r="AO7" s="1122"/>
      <c r="AP7" s="1122"/>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548</v>
      </c>
      <c r="BT7" s="1113"/>
      <c r="BU7" s="1113"/>
      <c r="BV7" s="1113"/>
      <c r="BW7" s="1113"/>
      <c r="BX7" s="1113"/>
      <c r="BY7" s="1113"/>
      <c r="BZ7" s="1113"/>
      <c r="CA7" s="1113"/>
      <c r="CB7" s="1113"/>
      <c r="CC7" s="1113"/>
      <c r="CD7" s="1113"/>
      <c r="CE7" s="1113"/>
      <c r="CF7" s="1113"/>
      <c r="CG7" s="1125"/>
      <c r="CH7" s="1109">
        <v>-755</v>
      </c>
      <c r="CI7" s="1110"/>
      <c r="CJ7" s="1110"/>
      <c r="CK7" s="1110"/>
      <c r="CL7" s="1111"/>
      <c r="CM7" s="1109">
        <v>67</v>
      </c>
      <c r="CN7" s="1110"/>
      <c r="CO7" s="1110"/>
      <c r="CP7" s="1110"/>
      <c r="CQ7" s="1111"/>
      <c r="CR7" s="1109">
        <v>700</v>
      </c>
      <c r="CS7" s="1110"/>
      <c r="CT7" s="1110"/>
      <c r="CU7" s="1110"/>
      <c r="CV7" s="1111"/>
      <c r="CW7" s="1109">
        <v>0</v>
      </c>
      <c r="CX7" s="1110"/>
      <c r="CY7" s="1110"/>
      <c r="CZ7" s="1110"/>
      <c r="DA7" s="1111"/>
      <c r="DB7" s="1109">
        <v>0</v>
      </c>
      <c r="DC7" s="1110"/>
      <c r="DD7" s="1110"/>
      <c r="DE7" s="1110"/>
      <c r="DF7" s="1111"/>
      <c r="DG7" s="1109">
        <v>0</v>
      </c>
      <c r="DH7" s="1110"/>
      <c r="DI7" s="1110"/>
      <c r="DJ7" s="1110"/>
      <c r="DK7" s="1111"/>
      <c r="DL7" s="1109">
        <v>0</v>
      </c>
      <c r="DM7" s="1110"/>
      <c r="DN7" s="1110"/>
      <c r="DO7" s="1110"/>
      <c r="DP7" s="1111"/>
      <c r="DQ7" s="1109">
        <v>0</v>
      </c>
      <c r="DR7" s="1110"/>
      <c r="DS7" s="1110"/>
      <c r="DT7" s="1110"/>
      <c r="DU7" s="1111"/>
      <c r="DV7" s="1112"/>
      <c r="DW7" s="1113"/>
      <c r="DX7" s="1113"/>
      <c r="DY7" s="1113"/>
      <c r="DZ7" s="1114"/>
      <c r="EA7" s="216"/>
    </row>
    <row r="8" spans="1:131" s="217" customFormat="1" ht="26.25" customHeight="1" x14ac:dyDescent="0.2">
      <c r="A8" s="220">
        <v>2</v>
      </c>
      <c r="B8" s="1043" t="s">
        <v>374</v>
      </c>
      <c r="C8" s="1044"/>
      <c r="D8" s="1044"/>
      <c r="E8" s="1044"/>
      <c r="F8" s="1044"/>
      <c r="G8" s="1044"/>
      <c r="H8" s="1044"/>
      <c r="I8" s="1044"/>
      <c r="J8" s="1044"/>
      <c r="K8" s="1044"/>
      <c r="L8" s="1044"/>
      <c r="M8" s="1044"/>
      <c r="N8" s="1044"/>
      <c r="O8" s="1044"/>
      <c r="P8" s="1045"/>
      <c r="Q8" s="1051">
        <v>322</v>
      </c>
      <c r="R8" s="1052"/>
      <c r="S8" s="1052"/>
      <c r="T8" s="1052"/>
      <c r="U8" s="1052"/>
      <c r="V8" s="1052">
        <v>217</v>
      </c>
      <c r="W8" s="1052"/>
      <c r="X8" s="1052"/>
      <c r="Y8" s="1052"/>
      <c r="Z8" s="1052"/>
      <c r="AA8" s="1052">
        <v>105</v>
      </c>
      <c r="AB8" s="1052"/>
      <c r="AC8" s="1052"/>
      <c r="AD8" s="1052"/>
      <c r="AE8" s="1053"/>
      <c r="AF8" s="1048">
        <v>0</v>
      </c>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376</v>
      </c>
      <c r="B23" s="950" t="s">
        <v>377</v>
      </c>
      <c r="C23" s="951"/>
      <c r="D23" s="951"/>
      <c r="E23" s="951"/>
      <c r="F23" s="951"/>
      <c r="G23" s="951"/>
      <c r="H23" s="951"/>
      <c r="I23" s="951"/>
      <c r="J23" s="951"/>
      <c r="K23" s="951"/>
      <c r="L23" s="951"/>
      <c r="M23" s="951"/>
      <c r="N23" s="951"/>
      <c r="O23" s="951"/>
      <c r="P23" s="961"/>
      <c r="Q23" s="1080"/>
      <c r="R23" s="1074"/>
      <c r="S23" s="1074"/>
      <c r="T23" s="1074"/>
      <c r="U23" s="1074"/>
      <c r="V23" s="1074"/>
      <c r="W23" s="1074"/>
      <c r="X23" s="1074"/>
      <c r="Y23" s="1074"/>
      <c r="Z23" s="1074"/>
      <c r="AA23" s="1074"/>
      <c r="AB23" s="1074"/>
      <c r="AC23" s="1074"/>
      <c r="AD23" s="1074"/>
      <c r="AE23" s="1081"/>
      <c r="AF23" s="1082">
        <v>208</v>
      </c>
      <c r="AG23" s="1074"/>
      <c r="AH23" s="1074"/>
      <c r="AI23" s="1074"/>
      <c r="AJ23" s="1083"/>
      <c r="AK23" s="1084"/>
      <c r="AL23" s="1085"/>
      <c r="AM23" s="1085"/>
      <c r="AN23" s="1085"/>
      <c r="AO23" s="1085"/>
      <c r="AP23" s="1074"/>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356</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363</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388</v>
      </c>
      <c r="C28" s="1061"/>
      <c r="D28" s="1061"/>
      <c r="E28" s="1061"/>
      <c r="F28" s="1061"/>
      <c r="G28" s="1061"/>
      <c r="H28" s="1061"/>
      <c r="I28" s="1061"/>
      <c r="J28" s="1061"/>
      <c r="K28" s="1061"/>
      <c r="L28" s="1061"/>
      <c r="M28" s="1061"/>
      <c r="N28" s="1061"/>
      <c r="O28" s="1061"/>
      <c r="P28" s="1062"/>
      <c r="Q28" s="1063">
        <v>600</v>
      </c>
      <c r="R28" s="1064"/>
      <c r="S28" s="1064"/>
      <c r="T28" s="1064"/>
      <c r="U28" s="1064"/>
      <c r="V28" s="1064">
        <v>567</v>
      </c>
      <c r="W28" s="1064"/>
      <c r="X28" s="1064"/>
      <c r="Y28" s="1064"/>
      <c r="Z28" s="1064"/>
      <c r="AA28" s="1064">
        <v>33</v>
      </c>
      <c r="AB28" s="1064"/>
      <c r="AC28" s="1064"/>
      <c r="AD28" s="1064"/>
      <c r="AE28" s="1065"/>
      <c r="AF28" s="1066">
        <v>33</v>
      </c>
      <c r="AG28" s="1064"/>
      <c r="AH28" s="1064"/>
      <c r="AI28" s="1064"/>
      <c r="AJ28" s="1067"/>
      <c r="AK28" s="1055"/>
      <c r="AL28" s="1056"/>
      <c r="AM28" s="1056"/>
      <c r="AN28" s="1056"/>
      <c r="AO28" s="1056"/>
      <c r="AP28" s="1056"/>
      <c r="AQ28" s="1056"/>
      <c r="AR28" s="1056"/>
      <c r="AS28" s="1056"/>
      <c r="AT28" s="1056"/>
      <c r="AU28" s="1056"/>
      <c r="AV28" s="1056"/>
      <c r="AW28" s="1056"/>
      <c r="AX28" s="1056"/>
      <c r="AY28" s="1056"/>
      <c r="AZ28" s="1057"/>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389</v>
      </c>
      <c r="C29" s="1044"/>
      <c r="D29" s="1044"/>
      <c r="E29" s="1044"/>
      <c r="F29" s="1044"/>
      <c r="G29" s="1044"/>
      <c r="H29" s="1044"/>
      <c r="I29" s="1044"/>
      <c r="J29" s="1044"/>
      <c r="K29" s="1044"/>
      <c r="L29" s="1044"/>
      <c r="M29" s="1044"/>
      <c r="N29" s="1044"/>
      <c r="O29" s="1044"/>
      <c r="P29" s="1045"/>
      <c r="Q29" s="1051">
        <v>647</v>
      </c>
      <c r="R29" s="1052"/>
      <c r="S29" s="1052"/>
      <c r="T29" s="1052"/>
      <c r="U29" s="1052"/>
      <c r="V29" s="1052">
        <v>583</v>
      </c>
      <c r="W29" s="1052"/>
      <c r="X29" s="1052"/>
      <c r="Y29" s="1052"/>
      <c r="Z29" s="1052"/>
      <c r="AA29" s="1052">
        <v>64</v>
      </c>
      <c r="AB29" s="1052"/>
      <c r="AC29" s="1052"/>
      <c r="AD29" s="1052"/>
      <c r="AE29" s="1053"/>
      <c r="AF29" s="1048">
        <v>64</v>
      </c>
      <c r="AG29" s="1049"/>
      <c r="AH29" s="1049"/>
      <c r="AI29" s="1049"/>
      <c r="AJ29" s="1050"/>
      <c r="AK29" s="993"/>
      <c r="AL29" s="984"/>
      <c r="AM29" s="984"/>
      <c r="AN29" s="984"/>
      <c r="AO29" s="984"/>
      <c r="AP29" s="984"/>
      <c r="AQ29" s="984"/>
      <c r="AR29" s="984"/>
      <c r="AS29" s="984"/>
      <c r="AT29" s="984"/>
      <c r="AU29" s="984"/>
      <c r="AV29" s="984"/>
      <c r="AW29" s="984"/>
      <c r="AX29" s="984"/>
      <c r="AY29" s="984"/>
      <c r="AZ29" s="1054"/>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390</v>
      </c>
      <c r="C30" s="1044"/>
      <c r="D30" s="1044"/>
      <c r="E30" s="1044"/>
      <c r="F30" s="1044"/>
      <c r="G30" s="1044"/>
      <c r="H30" s="1044"/>
      <c r="I30" s="1044"/>
      <c r="J30" s="1044"/>
      <c r="K30" s="1044"/>
      <c r="L30" s="1044"/>
      <c r="M30" s="1044"/>
      <c r="N30" s="1044"/>
      <c r="O30" s="1044"/>
      <c r="P30" s="1045"/>
      <c r="Q30" s="1051">
        <v>157</v>
      </c>
      <c r="R30" s="1052"/>
      <c r="S30" s="1052"/>
      <c r="T30" s="1052"/>
      <c r="U30" s="1052"/>
      <c r="V30" s="1052">
        <v>157</v>
      </c>
      <c r="W30" s="1052"/>
      <c r="X30" s="1052"/>
      <c r="Y30" s="1052"/>
      <c r="Z30" s="1052"/>
      <c r="AA30" s="1052">
        <v>0</v>
      </c>
      <c r="AB30" s="1052"/>
      <c r="AC30" s="1052"/>
      <c r="AD30" s="1052"/>
      <c r="AE30" s="1053"/>
      <c r="AF30" s="1048">
        <v>0</v>
      </c>
      <c r="AG30" s="1049"/>
      <c r="AH30" s="1049"/>
      <c r="AI30" s="1049"/>
      <c r="AJ30" s="1050"/>
      <c r="AK30" s="993"/>
      <c r="AL30" s="984"/>
      <c r="AM30" s="984"/>
      <c r="AN30" s="984"/>
      <c r="AO30" s="984"/>
      <c r="AP30" s="984"/>
      <c r="AQ30" s="984"/>
      <c r="AR30" s="984"/>
      <c r="AS30" s="984"/>
      <c r="AT30" s="984"/>
      <c r="AU30" s="984"/>
      <c r="AV30" s="984"/>
      <c r="AW30" s="984"/>
      <c r="AX30" s="984"/>
      <c r="AY30" s="984"/>
      <c r="AZ30" s="1054"/>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391</v>
      </c>
      <c r="C31" s="1044"/>
      <c r="D31" s="1044"/>
      <c r="E31" s="1044"/>
      <c r="F31" s="1044"/>
      <c r="G31" s="1044"/>
      <c r="H31" s="1044"/>
      <c r="I31" s="1044"/>
      <c r="J31" s="1044"/>
      <c r="K31" s="1044"/>
      <c r="L31" s="1044"/>
      <c r="M31" s="1044"/>
      <c r="N31" s="1044"/>
      <c r="O31" s="1044"/>
      <c r="P31" s="1045"/>
      <c r="Q31" s="1051">
        <v>159</v>
      </c>
      <c r="R31" s="1052"/>
      <c r="S31" s="1052"/>
      <c r="T31" s="1052"/>
      <c r="U31" s="1052"/>
      <c r="V31" s="1052">
        <v>155</v>
      </c>
      <c r="W31" s="1052"/>
      <c r="X31" s="1052"/>
      <c r="Y31" s="1052"/>
      <c r="Z31" s="1052"/>
      <c r="AA31" s="1052">
        <v>4</v>
      </c>
      <c r="AB31" s="1052"/>
      <c r="AC31" s="1052"/>
      <c r="AD31" s="1052"/>
      <c r="AE31" s="1053"/>
      <c r="AF31" s="1048">
        <v>221</v>
      </c>
      <c r="AG31" s="1049"/>
      <c r="AH31" s="1049"/>
      <c r="AI31" s="1049"/>
      <c r="AJ31" s="1050"/>
      <c r="AK31" s="993"/>
      <c r="AL31" s="984"/>
      <c r="AM31" s="984"/>
      <c r="AN31" s="984"/>
      <c r="AO31" s="984"/>
      <c r="AP31" s="984"/>
      <c r="AQ31" s="984"/>
      <c r="AR31" s="984"/>
      <c r="AS31" s="984"/>
      <c r="AT31" s="984"/>
      <c r="AU31" s="984"/>
      <c r="AV31" s="984"/>
      <c r="AW31" s="984"/>
      <c r="AX31" s="984"/>
      <c r="AY31" s="984"/>
      <c r="AZ31" s="1054"/>
      <c r="BA31" s="1054"/>
      <c r="BB31" s="1054"/>
      <c r="BC31" s="1054"/>
      <c r="BD31" s="1054"/>
      <c r="BE31" s="985" t="s">
        <v>392</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393</v>
      </c>
      <c r="C32" s="1044"/>
      <c r="D32" s="1044"/>
      <c r="E32" s="1044"/>
      <c r="F32" s="1044"/>
      <c r="G32" s="1044"/>
      <c r="H32" s="1044"/>
      <c r="I32" s="1044"/>
      <c r="J32" s="1044"/>
      <c r="K32" s="1044"/>
      <c r="L32" s="1044"/>
      <c r="M32" s="1044"/>
      <c r="N32" s="1044"/>
      <c r="O32" s="1044"/>
      <c r="P32" s="1045"/>
      <c r="Q32" s="1051">
        <v>34</v>
      </c>
      <c r="R32" s="1052"/>
      <c r="S32" s="1052"/>
      <c r="T32" s="1052"/>
      <c r="U32" s="1052"/>
      <c r="V32" s="1052">
        <v>18</v>
      </c>
      <c r="W32" s="1052"/>
      <c r="X32" s="1052"/>
      <c r="Y32" s="1052"/>
      <c r="Z32" s="1052"/>
      <c r="AA32" s="1052">
        <v>16</v>
      </c>
      <c r="AB32" s="1052"/>
      <c r="AC32" s="1052"/>
      <c r="AD32" s="1052"/>
      <c r="AE32" s="1053"/>
      <c r="AF32" s="1048">
        <v>3</v>
      </c>
      <c r="AG32" s="1049"/>
      <c r="AH32" s="1049"/>
      <c r="AI32" s="1049"/>
      <c r="AJ32" s="1050"/>
      <c r="AK32" s="993"/>
      <c r="AL32" s="984"/>
      <c r="AM32" s="984"/>
      <c r="AN32" s="984"/>
      <c r="AO32" s="984"/>
      <c r="AP32" s="984"/>
      <c r="AQ32" s="984"/>
      <c r="AR32" s="984"/>
      <c r="AS32" s="984"/>
      <c r="AT32" s="984"/>
      <c r="AU32" s="984"/>
      <c r="AV32" s="984"/>
      <c r="AW32" s="984"/>
      <c r="AX32" s="984"/>
      <c r="AY32" s="984"/>
      <c r="AZ32" s="1054"/>
      <c r="BA32" s="1054"/>
      <c r="BB32" s="1054"/>
      <c r="BC32" s="1054"/>
      <c r="BD32" s="1054"/>
      <c r="BE32" s="985" t="s">
        <v>392</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t="s">
        <v>394</v>
      </c>
      <c r="C33" s="1044"/>
      <c r="D33" s="1044"/>
      <c r="E33" s="1044"/>
      <c r="F33" s="1044"/>
      <c r="G33" s="1044"/>
      <c r="H33" s="1044"/>
      <c r="I33" s="1044"/>
      <c r="J33" s="1044"/>
      <c r="K33" s="1044"/>
      <c r="L33" s="1044"/>
      <c r="M33" s="1044"/>
      <c r="N33" s="1044"/>
      <c r="O33" s="1044"/>
      <c r="P33" s="1045"/>
      <c r="Q33" s="1051">
        <v>1641</v>
      </c>
      <c r="R33" s="1052"/>
      <c r="S33" s="1052"/>
      <c r="T33" s="1052"/>
      <c r="U33" s="1052"/>
      <c r="V33" s="1052">
        <v>1560</v>
      </c>
      <c r="W33" s="1052"/>
      <c r="X33" s="1052"/>
      <c r="Y33" s="1052"/>
      <c r="Z33" s="1052"/>
      <c r="AA33" s="1052">
        <v>81</v>
      </c>
      <c r="AB33" s="1052"/>
      <c r="AC33" s="1052"/>
      <c r="AD33" s="1052"/>
      <c r="AE33" s="1053"/>
      <c r="AF33" s="1048">
        <v>0</v>
      </c>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t="s">
        <v>395</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t="s">
        <v>396</v>
      </c>
      <c r="C34" s="1044"/>
      <c r="D34" s="1044"/>
      <c r="E34" s="1044"/>
      <c r="F34" s="1044"/>
      <c r="G34" s="1044"/>
      <c r="H34" s="1044"/>
      <c r="I34" s="1044"/>
      <c r="J34" s="1044"/>
      <c r="K34" s="1044"/>
      <c r="L34" s="1044"/>
      <c r="M34" s="1044"/>
      <c r="N34" s="1044"/>
      <c r="O34" s="1044"/>
      <c r="P34" s="1045"/>
      <c r="Q34" s="1051">
        <v>16462</v>
      </c>
      <c r="R34" s="1052"/>
      <c r="S34" s="1052"/>
      <c r="T34" s="1052"/>
      <c r="U34" s="1052"/>
      <c r="V34" s="1052">
        <v>6714</v>
      </c>
      <c r="W34" s="1052"/>
      <c r="X34" s="1052"/>
      <c r="Y34" s="1052"/>
      <c r="Z34" s="1052"/>
      <c r="AA34" s="1052">
        <v>9748</v>
      </c>
      <c r="AB34" s="1052"/>
      <c r="AC34" s="1052"/>
      <c r="AD34" s="1052"/>
      <c r="AE34" s="1053"/>
      <c r="AF34" s="1048">
        <v>262</v>
      </c>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t="s">
        <v>395</v>
      </c>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397</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376</v>
      </c>
      <c r="B63" s="950" t="s">
        <v>398</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584</v>
      </c>
      <c r="AG63" s="972"/>
      <c r="AH63" s="972"/>
      <c r="AI63" s="972"/>
      <c r="AJ63" s="1035"/>
      <c r="AK63" s="1036"/>
      <c r="AL63" s="976"/>
      <c r="AM63" s="976"/>
      <c r="AN63" s="976"/>
      <c r="AO63" s="976"/>
      <c r="AP63" s="972"/>
      <c r="AQ63" s="972"/>
      <c r="AR63" s="972"/>
      <c r="AS63" s="972"/>
      <c r="AT63" s="972"/>
      <c r="AU63" s="972"/>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400</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401</v>
      </c>
      <c r="AV66" s="1015"/>
      <c r="AW66" s="1015"/>
      <c r="AX66" s="1015"/>
      <c r="AY66" s="1016"/>
      <c r="AZ66" s="1014" t="s">
        <v>363</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549</v>
      </c>
      <c r="C68" s="999"/>
      <c r="D68" s="999"/>
      <c r="E68" s="999"/>
      <c r="F68" s="999"/>
      <c r="G68" s="999"/>
      <c r="H68" s="999"/>
      <c r="I68" s="999"/>
      <c r="J68" s="999"/>
      <c r="K68" s="999"/>
      <c r="L68" s="999"/>
      <c r="M68" s="999"/>
      <c r="N68" s="999"/>
      <c r="O68" s="999"/>
      <c r="P68" s="1000"/>
      <c r="Q68" s="1001">
        <v>4554</v>
      </c>
      <c r="R68" s="995"/>
      <c r="S68" s="995"/>
      <c r="T68" s="995"/>
      <c r="U68" s="995"/>
      <c r="V68" s="995">
        <v>4415</v>
      </c>
      <c r="W68" s="995"/>
      <c r="X68" s="995"/>
      <c r="Y68" s="995"/>
      <c r="Z68" s="995"/>
      <c r="AA68" s="995">
        <v>139</v>
      </c>
      <c r="AB68" s="995"/>
      <c r="AC68" s="995"/>
      <c r="AD68" s="995"/>
      <c r="AE68" s="995"/>
      <c r="AF68" s="995">
        <v>132</v>
      </c>
      <c r="AG68" s="995"/>
      <c r="AH68" s="995"/>
      <c r="AI68" s="995"/>
      <c r="AJ68" s="995"/>
      <c r="AK68" s="995">
        <v>0</v>
      </c>
      <c r="AL68" s="995"/>
      <c r="AM68" s="995"/>
      <c r="AN68" s="995"/>
      <c r="AO68" s="995"/>
      <c r="AP68" s="995">
        <v>492</v>
      </c>
      <c r="AQ68" s="995"/>
      <c r="AR68" s="995"/>
      <c r="AS68" s="995"/>
      <c r="AT68" s="995"/>
      <c r="AU68" s="995">
        <v>0</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550</v>
      </c>
      <c r="C69" s="988"/>
      <c r="D69" s="988"/>
      <c r="E69" s="988"/>
      <c r="F69" s="988"/>
      <c r="G69" s="988"/>
      <c r="H69" s="988"/>
      <c r="I69" s="988"/>
      <c r="J69" s="988"/>
      <c r="K69" s="988"/>
      <c r="L69" s="988"/>
      <c r="M69" s="988"/>
      <c r="N69" s="988"/>
      <c r="O69" s="988"/>
      <c r="P69" s="989"/>
      <c r="Q69" s="990">
        <v>1096</v>
      </c>
      <c r="R69" s="984"/>
      <c r="S69" s="984"/>
      <c r="T69" s="984"/>
      <c r="U69" s="984"/>
      <c r="V69" s="984">
        <v>916</v>
      </c>
      <c r="W69" s="984"/>
      <c r="X69" s="984"/>
      <c r="Y69" s="984"/>
      <c r="Z69" s="984"/>
      <c r="AA69" s="984">
        <v>180</v>
      </c>
      <c r="AB69" s="984"/>
      <c r="AC69" s="984"/>
      <c r="AD69" s="984"/>
      <c r="AE69" s="984"/>
      <c r="AF69" s="984">
        <v>930</v>
      </c>
      <c r="AG69" s="984"/>
      <c r="AH69" s="984"/>
      <c r="AI69" s="984"/>
      <c r="AJ69" s="984"/>
      <c r="AK69" s="984">
        <v>0</v>
      </c>
      <c r="AL69" s="984"/>
      <c r="AM69" s="984"/>
      <c r="AN69" s="984"/>
      <c r="AO69" s="984"/>
      <c r="AP69" s="984">
        <v>3220</v>
      </c>
      <c r="AQ69" s="984"/>
      <c r="AR69" s="984"/>
      <c r="AS69" s="984"/>
      <c r="AT69" s="984"/>
      <c r="AU69" s="984">
        <v>0</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551</v>
      </c>
      <c r="C70" s="988"/>
      <c r="D70" s="988"/>
      <c r="E70" s="988"/>
      <c r="F70" s="988"/>
      <c r="G70" s="988"/>
      <c r="H70" s="988"/>
      <c r="I70" s="988"/>
      <c r="J70" s="988"/>
      <c r="K70" s="988"/>
      <c r="L70" s="988"/>
      <c r="M70" s="988"/>
      <c r="N70" s="988"/>
      <c r="O70" s="988"/>
      <c r="P70" s="989"/>
      <c r="Q70" s="990">
        <v>8445</v>
      </c>
      <c r="R70" s="984"/>
      <c r="S70" s="984"/>
      <c r="T70" s="984"/>
      <c r="U70" s="984"/>
      <c r="V70" s="984">
        <v>6617</v>
      </c>
      <c r="W70" s="984"/>
      <c r="X70" s="984"/>
      <c r="Y70" s="984"/>
      <c r="Z70" s="984"/>
      <c r="AA70" s="984">
        <v>1828</v>
      </c>
      <c r="AB70" s="984"/>
      <c r="AC70" s="984"/>
      <c r="AD70" s="984"/>
      <c r="AE70" s="984"/>
      <c r="AF70" s="984">
        <v>0</v>
      </c>
      <c r="AG70" s="984"/>
      <c r="AH70" s="984"/>
      <c r="AI70" s="984"/>
      <c r="AJ70" s="984"/>
      <c r="AK70" s="984">
        <v>14</v>
      </c>
      <c r="AL70" s="984"/>
      <c r="AM70" s="984"/>
      <c r="AN70" s="984"/>
      <c r="AO70" s="984"/>
      <c r="AP70" s="984">
        <v>0</v>
      </c>
      <c r="AQ70" s="984"/>
      <c r="AR70" s="984"/>
      <c r="AS70" s="984"/>
      <c r="AT70" s="984"/>
      <c r="AU70" s="984">
        <v>0</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552</v>
      </c>
      <c r="C71" s="988"/>
      <c r="D71" s="988"/>
      <c r="E71" s="988"/>
      <c r="F71" s="988"/>
      <c r="G71" s="988"/>
      <c r="H71" s="988"/>
      <c r="I71" s="988"/>
      <c r="J71" s="988"/>
      <c r="K71" s="988"/>
      <c r="L71" s="988"/>
      <c r="M71" s="988"/>
      <c r="N71" s="988"/>
      <c r="O71" s="988"/>
      <c r="P71" s="989"/>
      <c r="Q71" s="990">
        <v>1514</v>
      </c>
      <c r="R71" s="984"/>
      <c r="S71" s="984"/>
      <c r="T71" s="984"/>
      <c r="U71" s="984"/>
      <c r="V71" s="984">
        <v>1513</v>
      </c>
      <c r="W71" s="984"/>
      <c r="X71" s="984"/>
      <c r="Y71" s="984"/>
      <c r="Z71" s="984"/>
      <c r="AA71" s="984">
        <v>1</v>
      </c>
      <c r="AB71" s="984"/>
      <c r="AC71" s="984"/>
      <c r="AD71" s="984"/>
      <c r="AE71" s="984"/>
      <c r="AF71" s="984">
        <v>0</v>
      </c>
      <c r="AG71" s="984"/>
      <c r="AH71" s="984"/>
      <c r="AI71" s="984"/>
      <c r="AJ71" s="984"/>
      <c r="AK71" s="984">
        <v>0</v>
      </c>
      <c r="AL71" s="984"/>
      <c r="AM71" s="984"/>
      <c r="AN71" s="984"/>
      <c r="AO71" s="984"/>
      <c r="AP71" s="984">
        <v>0</v>
      </c>
      <c r="AQ71" s="984"/>
      <c r="AR71" s="984"/>
      <c r="AS71" s="984"/>
      <c r="AT71" s="984"/>
      <c r="AU71" s="984">
        <v>0</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553</v>
      </c>
      <c r="C72" s="988"/>
      <c r="D72" s="988"/>
      <c r="E72" s="988"/>
      <c r="F72" s="988"/>
      <c r="G72" s="988"/>
      <c r="H72" s="988"/>
      <c r="I72" s="988"/>
      <c r="J72" s="988"/>
      <c r="K72" s="988"/>
      <c r="L72" s="988"/>
      <c r="M72" s="988"/>
      <c r="N72" s="988"/>
      <c r="O72" s="988"/>
      <c r="P72" s="989"/>
      <c r="Q72" s="990">
        <v>2</v>
      </c>
      <c r="R72" s="984"/>
      <c r="S72" s="984"/>
      <c r="T72" s="984"/>
      <c r="U72" s="984"/>
      <c r="V72" s="984">
        <v>0</v>
      </c>
      <c r="W72" s="984"/>
      <c r="X72" s="984"/>
      <c r="Y72" s="984"/>
      <c r="Z72" s="984"/>
      <c r="AA72" s="984">
        <v>2</v>
      </c>
      <c r="AB72" s="984"/>
      <c r="AC72" s="984"/>
      <c r="AD72" s="984"/>
      <c r="AE72" s="984"/>
      <c r="AF72" s="984">
        <v>0</v>
      </c>
      <c r="AG72" s="984"/>
      <c r="AH72" s="984"/>
      <c r="AI72" s="984"/>
      <c r="AJ72" s="984"/>
      <c r="AK72" s="984">
        <v>0</v>
      </c>
      <c r="AL72" s="984"/>
      <c r="AM72" s="984"/>
      <c r="AN72" s="984"/>
      <c r="AO72" s="984"/>
      <c r="AP72" s="984">
        <v>0</v>
      </c>
      <c r="AQ72" s="984"/>
      <c r="AR72" s="984"/>
      <c r="AS72" s="984"/>
      <c r="AT72" s="984"/>
      <c r="AU72" s="984">
        <v>0</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554</v>
      </c>
      <c r="C73" s="988"/>
      <c r="D73" s="988"/>
      <c r="E73" s="988"/>
      <c r="F73" s="988"/>
      <c r="G73" s="988"/>
      <c r="H73" s="988"/>
      <c r="I73" s="988"/>
      <c r="J73" s="988"/>
      <c r="K73" s="988"/>
      <c r="L73" s="988"/>
      <c r="M73" s="988"/>
      <c r="N73" s="988"/>
      <c r="O73" s="988"/>
      <c r="P73" s="989"/>
      <c r="Q73" s="990">
        <v>53</v>
      </c>
      <c r="R73" s="984"/>
      <c r="S73" s="984"/>
      <c r="T73" s="984"/>
      <c r="U73" s="984"/>
      <c r="V73" s="984">
        <v>29</v>
      </c>
      <c r="W73" s="984"/>
      <c r="X73" s="984"/>
      <c r="Y73" s="984"/>
      <c r="Z73" s="984"/>
      <c r="AA73" s="984">
        <v>24</v>
      </c>
      <c r="AB73" s="984"/>
      <c r="AC73" s="984"/>
      <c r="AD73" s="984"/>
      <c r="AE73" s="984"/>
      <c r="AF73" s="984">
        <v>0</v>
      </c>
      <c r="AG73" s="984"/>
      <c r="AH73" s="984"/>
      <c r="AI73" s="984"/>
      <c r="AJ73" s="984"/>
      <c r="AK73" s="984">
        <v>0</v>
      </c>
      <c r="AL73" s="984"/>
      <c r="AM73" s="984"/>
      <c r="AN73" s="984"/>
      <c r="AO73" s="984"/>
      <c r="AP73" s="984">
        <v>0</v>
      </c>
      <c r="AQ73" s="984"/>
      <c r="AR73" s="984"/>
      <c r="AS73" s="984"/>
      <c r="AT73" s="984"/>
      <c r="AU73" s="984">
        <v>0</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555</v>
      </c>
      <c r="C74" s="988"/>
      <c r="D74" s="988"/>
      <c r="E74" s="988"/>
      <c r="F74" s="988"/>
      <c r="G74" s="988"/>
      <c r="H74" s="988"/>
      <c r="I74" s="988"/>
      <c r="J74" s="988"/>
      <c r="K74" s="988"/>
      <c r="L74" s="988"/>
      <c r="M74" s="988"/>
      <c r="N74" s="988"/>
      <c r="O74" s="988"/>
      <c r="P74" s="989"/>
      <c r="Q74" s="990">
        <v>43</v>
      </c>
      <c r="R74" s="984"/>
      <c r="S74" s="984"/>
      <c r="T74" s="984"/>
      <c r="U74" s="984"/>
      <c r="V74" s="984">
        <v>42</v>
      </c>
      <c r="W74" s="984"/>
      <c r="X74" s="984"/>
      <c r="Y74" s="984"/>
      <c r="Z74" s="984"/>
      <c r="AA74" s="984">
        <v>1</v>
      </c>
      <c r="AB74" s="984"/>
      <c r="AC74" s="984"/>
      <c r="AD74" s="984"/>
      <c r="AE74" s="984"/>
      <c r="AF74" s="984">
        <v>0</v>
      </c>
      <c r="AG74" s="984"/>
      <c r="AH74" s="984"/>
      <c r="AI74" s="984"/>
      <c r="AJ74" s="984"/>
      <c r="AK74" s="984">
        <v>0</v>
      </c>
      <c r="AL74" s="984"/>
      <c r="AM74" s="984"/>
      <c r="AN74" s="984"/>
      <c r="AO74" s="984"/>
      <c r="AP74" s="984">
        <v>0</v>
      </c>
      <c r="AQ74" s="984"/>
      <c r="AR74" s="984"/>
      <c r="AS74" s="984"/>
      <c r="AT74" s="984"/>
      <c r="AU74" s="984">
        <v>0</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556</v>
      </c>
      <c r="C75" s="988"/>
      <c r="D75" s="988"/>
      <c r="E75" s="988"/>
      <c r="F75" s="988"/>
      <c r="G75" s="988"/>
      <c r="H75" s="988"/>
      <c r="I75" s="988"/>
      <c r="J75" s="988"/>
      <c r="K75" s="988"/>
      <c r="L75" s="988"/>
      <c r="M75" s="988"/>
      <c r="N75" s="988"/>
      <c r="O75" s="988"/>
      <c r="P75" s="989"/>
      <c r="Q75" s="991">
        <v>962</v>
      </c>
      <c r="R75" s="992"/>
      <c r="S75" s="992"/>
      <c r="T75" s="992"/>
      <c r="U75" s="993"/>
      <c r="V75" s="994">
        <v>896</v>
      </c>
      <c r="W75" s="992"/>
      <c r="X75" s="992"/>
      <c r="Y75" s="992"/>
      <c r="Z75" s="993"/>
      <c r="AA75" s="994">
        <v>66</v>
      </c>
      <c r="AB75" s="992"/>
      <c r="AC75" s="992"/>
      <c r="AD75" s="992"/>
      <c r="AE75" s="993"/>
      <c r="AF75" s="994">
        <v>0</v>
      </c>
      <c r="AG75" s="992"/>
      <c r="AH75" s="992"/>
      <c r="AI75" s="992"/>
      <c r="AJ75" s="993"/>
      <c r="AK75" s="994">
        <v>0</v>
      </c>
      <c r="AL75" s="992"/>
      <c r="AM75" s="992"/>
      <c r="AN75" s="992"/>
      <c r="AO75" s="993"/>
      <c r="AP75" s="994">
        <v>485</v>
      </c>
      <c r="AQ75" s="992"/>
      <c r="AR75" s="992"/>
      <c r="AS75" s="992"/>
      <c r="AT75" s="993"/>
      <c r="AU75" s="994">
        <v>0</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t="s">
        <v>557</v>
      </c>
      <c r="C76" s="988"/>
      <c r="D76" s="988"/>
      <c r="E76" s="988"/>
      <c r="F76" s="988"/>
      <c r="G76" s="988"/>
      <c r="H76" s="988"/>
      <c r="I76" s="988"/>
      <c r="J76" s="988"/>
      <c r="K76" s="988"/>
      <c r="L76" s="988"/>
      <c r="M76" s="988"/>
      <c r="N76" s="988"/>
      <c r="O76" s="988"/>
      <c r="P76" s="989"/>
      <c r="Q76" s="991">
        <v>997</v>
      </c>
      <c r="R76" s="992"/>
      <c r="S76" s="992"/>
      <c r="T76" s="992"/>
      <c r="U76" s="993"/>
      <c r="V76" s="994">
        <v>947</v>
      </c>
      <c r="W76" s="992"/>
      <c r="X76" s="992"/>
      <c r="Y76" s="992"/>
      <c r="Z76" s="993"/>
      <c r="AA76" s="994">
        <v>50</v>
      </c>
      <c r="AB76" s="992"/>
      <c r="AC76" s="992"/>
      <c r="AD76" s="992"/>
      <c r="AE76" s="993"/>
      <c r="AF76" s="994">
        <v>50</v>
      </c>
      <c r="AG76" s="992"/>
      <c r="AH76" s="992"/>
      <c r="AI76" s="992"/>
      <c r="AJ76" s="993"/>
      <c r="AK76" s="994">
        <v>0</v>
      </c>
      <c r="AL76" s="992"/>
      <c r="AM76" s="992"/>
      <c r="AN76" s="992"/>
      <c r="AO76" s="993"/>
      <c r="AP76" s="994">
        <v>0</v>
      </c>
      <c r="AQ76" s="992"/>
      <c r="AR76" s="992"/>
      <c r="AS76" s="992"/>
      <c r="AT76" s="993"/>
      <c r="AU76" s="994">
        <v>0</v>
      </c>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t="s">
        <v>558</v>
      </c>
      <c r="C77" s="988"/>
      <c r="D77" s="988"/>
      <c r="E77" s="988"/>
      <c r="F77" s="988"/>
      <c r="G77" s="988"/>
      <c r="H77" s="988"/>
      <c r="I77" s="988"/>
      <c r="J77" s="988"/>
      <c r="K77" s="988"/>
      <c r="L77" s="988"/>
      <c r="M77" s="988"/>
      <c r="N77" s="988"/>
      <c r="O77" s="988"/>
      <c r="P77" s="989"/>
      <c r="Q77" s="991">
        <v>259339</v>
      </c>
      <c r="R77" s="992"/>
      <c r="S77" s="992"/>
      <c r="T77" s="992"/>
      <c r="U77" s="993"/>
      <c r="V77" s="994">
        <v>254515</v>
      </c>
      <c r="W77" s="992"/>
      <c r="X77" s="992"/>
      <c r="Y77" s="992"/>
      <c r="Z77" s="993"/>
      <c r="AA77" s="994">
        <v>4824</v>
      </c>
      <c r="AB77" s="992"/>
      <c r="AC77" s="992"/>
      <c r="AD77" s="992"/>
      <c r="AE77" s="993"/>
      <c r="AF77" s="994">
        <v>4824</v>
      </c>
      <c r="AG77" s="992"/>
      <c r="AH77" s="992"/>
      <c r="AI77" s="992"/>
      <c r="AJ77" s="993"/>
      <c r="AK77" s="994">
        <v>1141</v>
      </c>
      <c r="AL77" s="992"/>
      <c r="AM77" s="992"/>
      <c r="AN77" s="992"/>
      <c r="AO77" s="993"/>
      <c r="AP77" s="994">
        <v>0</v>
      </c>
      <c r="AQ77" s="992"/>
      <c r="AR77" s="992"/>
      <c r="AS77" s="992"/>
      <c r="AT77" s="993"/>
      <c r="AU77" s="994">
        <v>0</v>
      </c>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376</v>
      </c>
      <c r="B88" s="950" t="s">
        <v>402</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50" t="s">
        <v>403</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404</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405</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408</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409</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410</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411</v>
      </c>
      <c r="AB109" s="909"/>
      <c r="AC109" s="909"/>
      <c r="AD109" s="909"/>
      <c r="AE109" s="910"/>
      <c r="AF109" s="911" t="s">
        <v>412</v>
      </c>
      <c r="AG109" s="909"/>
      <c r="AH109" s="909"/>
      <c r="AI109" s="909"/>
      <c r="AJ109" s="910"/>
      <c r="AK109" s="911" t="s">
        <v>294</v>
      </c>
      <c r="AL109" s="909"/>
      <c r="AM109" s="909"/>
      <c r="AN109" s="909"/>
      <c r="AO109" s="910"/>
      <c r="AP109" s="911" t="s">
        <v>413</v>
      </c>
      <c r="AQ109" s="909"/>
      <c r="AR109" s="909"/>
      <c r="AS109" s="909"/>
      <c r="AT109" s="942"/>
      <c r="AU109" s="908" t="s">
        <v>410</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411</v>
      </c>
      <c r="BR109" s="909"/>
      <c r="BS109" s="909"/>
      <c r="BT109" s="909"/>
      <c r="BU109" s="910"/>
      <c r="BV109" s="911" t="s">
        <v>412</v>
      </c>
      <c r="BW109" s="909"/>
      <c r="BX109" s="909"/>
      <c r="BY109" s="909"/>
      <c r="BZ109" s="910"/>
      <c r="CA109" s="911" t="s">
        <v>294</v>
      </c>
      <c r="CB109" s="909"/>
      <c r="CC109" s="909"/>
      <c r="CD109" s="909"/>
      <c r="CE109" s="910"/>
      <c r="CF109" s="949" t="s">
        <v>413</v>
      </c>
      <c r="CG109" s="949"/>
      <c r="CH109" s="949"/>
      <c r="CI109" s="949"/>
      <c r="CJ109" s="949"/>
      <c r="CK109" s="911" t="s">
        <v>414</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411</v>
      </c>
      <c r="DH109" s="909"/>
      <c r="DI109" s="909"/>
      <c r="DJ109" s="909"/>
      <c r="DK109" s="910"/>
      <c r="DL109" s="911" t="s">
        <v>412</v>
      </c>
      <c r="DM109" s="909"/>
      <c r="DN109" s="909"/>
      <c r="DO109" s="909"/>
      <c r="DP109" s="910"/>
      <c r="DQ109" s="911" t="s">
        <v>294</v>
      </c>
      <c r="DR109" s="909"/>
      <c r="DS109" s="909"/>
      <c r="DT109" s="909"/>
      <c r="DU109" s="910"/>
      <c r="DV109" s="911" t="s">
        <v>413</v>
      </c>
      <c r="DW109" s="909"/>
      <c r="DX109" s="909"/>
      <c r="DY109" s="909"/>
      <c r="DZ109" s="942"/>
    </row>
    <row r="110" spans="1:131" s="212" customFormat="1" ht="26.25" customHeight="1" x14ac:dyDescent="0.2">
      <c r="A110" s="820" t="s">
        <v>415</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535408</v>
      </c>
      <c r="AB110" s="902"/>
      <c r="AC110" s="902"/>
      <c r="AD110" s="902"/>
      <c r="AE110" s="903"/>
      <c r="AF110" s="904">
        <v>491206</v>
      </c>
      <c r="AG110" s="902"/>
      <c r="AH110" s="902"/>
      <c r="AI110" s="902"/>
      <c r="AJ110" s="903"/>
      <c r="AK110" s="904">
        <v>530731</v>
      </c>
      <c r="AL110" s="902"/>
      <c r="AM110" s="902"/>
      <c r="AN110" s="902"/>
      <c r="AO110" s="903"/>
      <c r="AP110" s="905">
        <v>21</v>
      </c>
      <c r="AQ110" s="906"/>
      <c r="AR110" s="906"/>
      <c r="AS110" s="906"/>
      <c r="AT110" s="907"/>
      <c r="AU110" s="943" t="s">
        <v>69</v>
      </c>
      <c r="AV110" s="944"/>
      <c r="AW110" s="944"/>
      <c r="AX110" s="944"/>
      <c r="AY110" s="944"/>
      <c r="AZ110" s="873" t="s">
        <v>416</v>
      </c>
      <c r="BA110" s="821"/>
      <c r="BB110" s="821"/>
      <c r="BC110" s="821"/>
      <c r="BD110" s="821"/>
      <c r="BE110" s="821"/>
      <c r="BF110" s="821"/>
      <c r="BG110" s="821"/>
      <c r="BH110" s="821"/>
      <c r="BI110" s="821"/>
      <c r="BJ110" s="821"/>
      <c r="BK110" s="821"/>
      <c r="BL110" s="821"/>
      <c r="BM110" s="821"/>
      <c r="BN110" s="821"/>
      <c r="BO110" s="821"/>
      <c r="BP110" s="822"/>
      <c r="BQ110" s="874">
        <v>4595889</v>
      </c>
      <c r="BR110" s="855"/>
      <c r="BS110" s="855"/>
      <c r="BT110" s="855"/>
      <c r="BU110" s="855"/>
      <c r="BV110" s="855">
        <v>4000266</v>
      </c>
      <c r="BW110" s="855"/>
      <c r="BX110" s="855"/>
      <c r="BY110" s="855"/>
      <c r="BZ110" s="855"/>
      <c r="CA110" s="855">
        <v>3695864</v>
      </c>
      <c r="CB110" s="855"/>
      <c r="CC110" s="855"/>
      <c r="CD110" s="855"/>
      <c r="CE110" s="855"/>
      <c r="CF110" s="879">
        <v>146.1</v>
      </c>
      <c r="CG110" s="880"/>
      <c r="CH110" s="880"/>
      <c r="CI110" s="880"/>
      <c r="CJ110" s="880"/>
      <c r="CK110" s="939" t="s">
        <v>417</v>
      </c>
      <c r="CL110" s="832"/>
      <c r="CM110" s="873" t="s">
        <v>418</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419</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420</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421</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422</v>
      </c>
      <c r="B112" s="926"/>
      <c r="C112" s="765" t="s">
        <v>423</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424</v>
      </c>
      <c r="BA112" s="765"/>
      <c r="BB112" s="765"/>
      <c r="BC112" s="765"/>
      <c r="BD112" s="765"/>
      <c r="BE112" s="765"/>
      <c r="BF112" s="765"/>
      <c r="BG112" s="765"/>
      <c r="BH112" s="765"/>
      <c r="BI112" s="765"/>
      <c r="BJ112" s="765"/>
      <c r="BK112" s="765"/>
      <c r="BL112" s="765"/>
      <c r="BM112" s="765"/>
      <c r="BN112" s="765"/>
      <c r="BO112" s="765"/>
      <c r="BP112" s="766"/>
      <c r="BQ112" s="829">
        <v>859229</v>
      </c>
      <c r="BR112" s="830"/>
      <c r="BS112" s="830"/>
      <c r="BT112" s="830"/>
      <c r="BU112" s="830"/>
      <c r="BV112" s="830">
        <v>829748</v>
      </c>
      <c r="BW112" s="830"/>
      <c r="BX112" s="830"/>
      <c r="BY112" s="830"/>
      <c r="BZ112" s="830"/>
      <c r="CA112" s="830">
        <v>790158</v>
      </c>
      <c r="CB112" s="830"/>
      <c r="CC112" s="830"/>
      <c r="CD112" s="830"/>
      <c r="CE112" s="830"/>
      <c r="CF112" s="888">
        <v>31.2</v>
      </c>
      <c r="CG112" s="889"/>
      <c r="CH112" s="889"/>
      <c r="CI112" s="889"/>
      <c r="CJ112" s="889"/>
      <c r="CK112" s="940"/>
      <c r="CL112" s="834"/>
      <c r="CM112" s="828" t="s">
        <v>425</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426</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74139</v>
      </c>
      <c r="AB113" s="932"/>
      <c r="AC113" s="932"/>
      <c r="AD113" s="932"/>
      <c r="AE113" s="933"/>
      <c r="AF113" s="934">
        <v>73271</v>
      </c>
      <c r="AG113" s="932"/>
      <c r="AH113" s="932"/>
      <c r="AI113" s="932"/>
      <c r="AJ113" s="933"/>
      <c r="AK113" s="934">
        <v>74777</v>
      </c>
      <c r="AL113" s="932"/>
      <c r="AM113" s="932"/>
      <c r="AN113" s="932"/>
      <c r="AO113" s="933"/>
      <c r="AP113" s="935">
        <v>3</v>
      </c>
      <c r="AQ113" s="936"/>
      <c r="AR113" s="936"/>
      <c r="AS113" s="936"/>
      <c r="AT113" s="937"/>
      <c r="AU113" s="945"/>
      <c r="AV113" s="946"/>
      <c r="AW113" s="946"/>
      <c r="AX113" s="946"/>
      <c r="AY113" s="946"/>
      <c r="AZ113" s="828" t="s">
        <v>427</v>
      </c>
      <c r="BA113" s="765"/>
      <c r="BB113" s="765"/>
      <c r="BC113" s="765"/>
      <c r="BD113" s="765"/>
      <c r="BE113" s="765"/>
      <c r="BF113" s="765"/>
      <c r="BG113" s="765"/>
      <c r="BH113" s="765"/>
      <c r="BI113" s="765"/>
      <c r="BJ113" s="765"/>
      <c r="BK113" s="765"/>
      <c r="BL113" s="765"/>
      <c r="BM113" s="765"/>
      <c r="BN113" s="765"/>
      <c r="BO113" s="765"/>
      <c r="BP113" s="766"/>
      <c r="BQ113" s="829">
        <v>34098</v>
      </c>
      <c r="BR113" s="830"/>
      <c r="BS113" s="830"/>
      <c r="BT113" s="830"/>
      <c r="BU113" s="830"/>
      <c r="BV113" s="830">
        <v>32715</v>
      </c>
      <c r="BW113" s="830"/>
      <c r="BX113" s="830"/>
      <c r="BY113" s="830"/>
      <c r="BZ113" s="830"/>
      <c r="CA113" s="830">
        <v>30582</v>
      </c>
      <c r="CB113" s="830"/>
      <c r="CC113" s="830"/>
      <c r="CD113" s="830"/>
      <c r="CE113" s="830"/>
      <c r="CF113" s="888">
        <v>1.2</v>
      </c>
      <c r="CG113" s="889"/>
      <c r="CH113" s="889"/>
      <c r="CI113" s="889"/>
      <c r="CJ113" s="889"/>
      <c r="CK113" s="940"/>
      <c r="CL113" s="834"/>
      <c r="CM113" s="828" t="s">
        <v>428</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429</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7820</v>
      </c>
      <c r="AB114" s="793"/>
      <c r="AC114" s="793"/>
      <c r="AD114" s="793"/>
      <c r="AE114" s="794"/>
      <c r="AF114" s="795">
        <v>7137</v>
      </c>
      <c r="AG114" s="793"/>
      <c r="AH114" s="793"/>
      <c r="AI114" s="793"/>
      <c r="AJ114" s="794"/>
      <c r="AK114" s="795">
        <v>7034</v>
      </c>
      <c r="AL114" s="793"/>
      <c r="AM114" s="793"/>
      <c r="AN114" s="793"/>
      <c r="AO114" s="794"/>
      <c r="AP114" s="837">
        <v>0.3</v>
      </c>
      <c r="AQ114" s="838"/>
      <c r="AR114" s="838"/>
      <c r="AS114" s="838"/>
      <c r="AT114" s="839"/>
      <c r="AU114" s="945"/>
      <c r="AV114" s="946"/>
      <c r="AW114" s="946"/>
      <c r="AX114" s="946"/>
      <c r="AY114" s="946"/>
      <c r="AZ114" s="828" t="s">
        <v>430</v>
      </c>
      <c r="BA114" s="765"/>
      <c r="BB114" s="765"/>
      <c r="BC114" s="765"/>
      <c r="BD114" s="765"/>
      <c r="BE114" s="765"/>
      <c r="BF114" s="765"/>
      <c r="BG114" s="765"/>
      <c r="BH114" s="765"/>
      <c r="BI114" s="765"/>
      <c r="BJ114" s="765"/>
      <c r="BK114" s="765"/>
      <c r="BL114" s="765"/>
      <c r="BM114" s="765"/>
      <c r="BN114" s="765"/>
      <c r="BO114" s="765"/>
      <c r="BP114" s="766"/>
      <c r="BQ114" s="829">
        <v>398651</v>
      </c>
      <c r="BR114" s="830"/>
      <c r="BS114" s="830"/>
      <c r="BT114" s="830"/>
      <c r="BU114" s="830"/>
      <c r="BV114" s="830">
        <v>411140</v>
      </c>
      <c r="BW114" s="830"/>
      <c r="BX114" s="830"/>
      <c r="BY114" s="830"/>
      <c r="BZ114" s="830"/>
      <c r="CA114" s="830">
        <v>338534</v>
      </c>
      <c r="CB114" s="830"/>
      <c r="CC114" s="830"/>
      <c r="CD114" s="830"/>
      <c r="CE114" s="830"/>
      <c r="CF114" s="888">
        <v>13.4</v>
      </c>
      <c r="CG114" s="889"/>
      <c r="CH114" s="889"/>
      <c r="CI114" s="889"/>
      <c r="CJ114" s="889"/>
      <c r="CK114" s="940"/>
      <c r="CL114" s="834"/>
      <c r="CM114" s="828" t="s">
        <v>431</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432</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433</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434</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435</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436</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437</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438</v>
      </c>
      <c r="Z117" s="910"/>
      <c r="AA117" s="915">
        <v>617367</v>
      </c>
      <c r="AB117" s="916"/>
      <c r="AC117" s="916"/>
      <c r="AD117" s="916"/>
      <c r="AE117" s="917"/>
      <c r="AF117" s="918">
        <v>571614</v>
      </c>
      <c r="AG117" s="916"/>
      <c r="AH117" s="916"/>
      <c r="AI117" s="916"/>
      <c r="AJ117" s="917"/>
      <c r="AK117" s="918">
        <v>612542</v>
      </c>
      <c r="AL117" s="916"/>
      <c r="AM117" s="916"/>
      <c r="AN117" s="916"/>
      <c r="AO117" s="917"/>
      <c r="AP117" s="919"/>
      <c r="AQ117" s="920"/>
      <c r="AR117" s="920"/>
      <c r="AS117" s="920"/>
      <c r="AT117" s="921"/>
      <c r="AU117" s="945"/>
      <c r="AV117" s="946"/>
      <c r="AW117" s="946"/>
      <c r="AX117" s="946"/>
      <c r="AY117" s="946"/>
      <c r="AZ117" s="876" t="s">
        <v>439</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440</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414</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411</v>
      </c>
      <c r="AB118" s="909"/>
      <c r="AC118" s="909"/>
      <c r="AD118" s="909"/>
      <c r="AE118" s="910"/>
      <c r="AF118" s="911" t="s">
        <v>412</v>
      </c>
      <c r="AG118" s="909"/>
      <c r="AH118" s="909"/>
      <c r="AI118" s="909"/>
      <c r="AJ118" s="910"/>
      <c r="AK118" s="911" t="s">
        <v>294</v>
      </c>
      <c r="AL118" s="909"/>
      <c r="AM118" s="909"/>
      <c r="AN118" s="909"/>
      <c r="AO118" s="910"/>
      <c r="AP118" s="912" t="s">
        <v>413</v>
      </c>
      <c r="AQ118" s="913"/>
      <c r="AR118" s="913"/>
      <c r="AS118" s="913"/>
      <c r="AT118" s="914"/>
      <c r="AU118" s="945"/>
      <c r="AV118" s="946"/>
      <c r="AW118" s="946"/>
      <c r="AX118" s="946"/>
      <c r="AY118" s="946"/>
      <c r="AZ118" s="851" t="s">
        <v>441</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442</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417</v>
      </c>
      <c r="B119" s="832"/>
      <c r="C119" s="873" t="s">
        <v>418</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443</v>
      </c>
      <c r="BP119" s="891"/>
      <c r="BQ119" s="892">
        <v>5887867</v>
      </c>
      <c r="BR119" s="858"/>
      <c r="BS119" s="858"/>
      <c r="BT119" s="858"/>
      <c r="BU119" s="858"/>
      <c r="BV119" s="858">
        <v>5273869</v>
      </c>
      <c r="BW119" s="858"/>
      <c r="BX119" s="858"/>
      <c r="BY119" s="858"/>
      <c r="BZ119" s="858"/>
      <c r="CA119" s="858">
        <v>4855138</v>
      </c>
      <c r="CB119" s="858"/>
      <c r="CC119" s="858"/>
      <c r="CD119" s="858"/>
      <c r="CE119" s="858"/>
      <c r="CF119" s="761"/>
      <c r="CG119" s="762"/>
      <c r="CH119" s="762"/>
      <c r="CI119" s="762"/>
      <c r="CJ119" s="847"/>
      <c r="CK119" s="941"/>
      <c r="CL119" s="836"/>
      <c r="CM119" s="851" t="s">
        <v>444</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421</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445</v>
      </c>
      <c r="AV120" s="894"/>
      <c r="AW120" s="894"/>
      <c r="AX120" s="894"/>
      <c r="AY120" s="895"/>
      <c r="AZ120" s="873" t="s">
        <v>446</v>
      </c>
      <c r="BA120" s="821"/>
      <c r="BB120" s="821"/>
      <c r="BC120" s="821"/>
      <c r="BD120" s="821"/>
      <c r="BE120" s="821"/>
      <c r="BF120" s="821"/>
      <c r="BG120" s="821"/>
      <c r="BH120" s="821"/>
      <c r="BI120" s="821"/>
      <c r="BJ120" s="821"/>
      <c r="BK120" s="821"/>
      <c r="BL120" s="821"/>
      <c r="BM120" s="821"/>
      <c r="BN120" s="821"/>
      <c r="BO120" s="821"/>
      <c r="BP120" s="822"/>
      <c r="BQ120" s="874">
        <v>4580434</v>
      </c>
      <c r="BR120" s="855"/>
      <c r="BS120" s="855"/>
      <c r="BT120" s="855"/>
      <c r="BU120" s="855"/>
      <c r="BV120" s="855">
        <v>4556010</v>
      </c>
      <c r="BW120" s="855"/>
      <c r="BX120" s="855"/>
      <c r="BY120" s="855"/>
      <c r="BZ120" s="855"/>
      <c r="CA120" s="855">
        <v>4514013</v>
      </c>
      <c r="CB120" s="855"/>
      <c r="CC120" s="855"/>
      <c r="CD120" s="855"/>
      <c r="CE120" s="855"/>
      <c r="CF120" s="879">
        <v>178.4</v>
      </c>
      <c r="CG120" s="880"/>
      <c r="CH120" s="880"/>
      <c r="CI120" s="880"/>
      <c r="CJ120" s="880"/>
      <c r="CK120" s="881" t="s">
        <v>447</v>
      </c>
      <c r="CL120" s="865"/>
      <c r="CM120" s="865"/>
      <c r="CN120" s="865"/>
      <c r="CO120" s="866"/>
      <c r="CP120" s="885" t="s">
        <v>391</v>
      </c>
      <c r="CQ120" s="886"/>
      <c r="CR120" s="886"/>
      <c r="CS120" s="886"/>
      <c r="CT120" s="886"/>
      <c r="CU120" s="886"/>
      <c r="CV120" s="886"/>
      <c r="CW120" s="886"/>
      <c r="CX120" s="886"/>
      <c r="CY120" s="886"/>
      <c r="CZ120" s="886"/>
      <c r="DA120" s="886"/>
      <c r="DB120" s="886"/>
      <c r="DC120" s="886"/>
      <c r="DD120" s="886"/>
      <c r="DE120" s="886"/>
      <c r="DF120" s="887"/>
      <c r="DG120" s="874">
        <v>718098</v>
      </c>
      <c r="DH120" s="855"/>
      <c r="DI120" s="855"/>
      <c r="DJ120" s="855"/>
      <c r="DK120" s="855"/>
      <c r="DL120" s="855">
        <v>688617</v>
      </c>
      <c r="DM120" s="855"/>
      <c r="DN120" s="855"/>
      <c r="DO120" s="855"/>
      <c r="DP120" s="855"/>
      <c r="DQ120" s="855">
        <v>686307</v>
      </c>
      <c r="DR120" s="855"/>
      <c r="DS120" s="855"/>
      <c r="DT120" s="855"/>
      <c r="DU120" s="855"/>
      <c r="DV120" s="856">
        <v>27.1</v>
      </c>
      <c r="DW120" s="856"/>
      <c r="DX120" s="856"/>
      <c r="DY120" s="856"/>
      <c r="DZ120" s="857"/>
    </row>
    <row r="121" spans="1:130" s="212" customFormat="1" ht="26.25" customHeight="1" x14ac:dyDescent="0.2">
      <c r="A121" s="833"/>
      <c r="B121" s="834"/>
      <c r="C121" s="876" t="s">
        <v>448</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449</v>
      </c>
      <c r="BA121" s="765"/>
      <c r="BB121" s="765"/>
      <c r="BC121" s="765"/>
      <c r="BD121" s="765"/>
      <c r="BE121" s="765"/>
      <c r="BF121" s="765"/>
      <c r="BG121" s="765"/>
      <c r="BH121" s="765"/>
      <c r="BI121" s="765"/>
      <c r="BJ121" s="765"/>
      <c r="BK121" s="765"/>
      <c r="BL121" s="765"/>
      <c r="BM121" s="765"/>
      <c r="BN121" s="765"/>
      <c r="BO121" s="765"/>
      <c r="BP121" s="766"/>
      <c r="BQ121" s="829" t="s">
        <v>122</v>
      </c>
      <c r="BR121" s="830"/>
      <c r="BS121" s="830"/>
      <c r="BT121" s="830"/>
      <c r="BU121" s="830"/>
      <c r="BV121" s="830" t="s">
        <v>122</v>
      </c>
      <c r="BW121" s="830"/>
      <c r="BX121" s="830"/>
      <c r="BY121" s="830"/>
      <c r="BZ121" s="830"/>
      <c r="CA121" s="830" t="s">
        <v>122</v>
      </c>
      <c r="CB121" s="830"/>
      <c r="CC121" s="830"/>
      <c r="CD121" s="830"/>
      <c r="CE121" s="830"/>
      <c r="CF121" s="888" t="s">
        <v>122</v>
      </c>
      <c r="CG121" s="889"/>
      <c r="CH121" s="889"/>
      <c r="CI121" s="889"/>
      <c r="CJ121" s="889"/>
      <c r="CK121" s="882"/>
      <c r="CL121" s="868"/>
      <c r="CM121" s="868"/>
      <c r="CN121" s="868"/>
      <c r="CO121" s="869"/>
      <c r="CP121" s="848" t="s">
        <v>393</v>
      </c>
      <c r="CQ121" s="849"/>
      <c r="CR121" s="849"/>
      <c r="CS121" s="849"/>
      <c r="CT121" s="849"/>
      <c r="CU121" s="849"/>
      <c r="CV121" s="849"/>
      <c r="CW121" s="849"/>
      <c r="CX121" s="849"/>
      <c r="CY121" s="849"/>
      <c r="CZ121" s="849"/>
      <c r="DA121" s="849"/>
      <c r="DB121" s="849"/>
      <c r="DC121" s="849"/>
      <c r="DD121" s="849"/>
      <c r="DE121" s="849"/>
      <c r="DF121" s="850"/>
      <c r="DG121" s="829" t="s">
        <v>122</v>
      </c>
      <c r="DH121" s="830"/>
      <c r="DI121" s="830"/>
      <c r="DJ121" s="830"/>
      <c r="DK121" s="830"/>
      <c r="DL121" s="830" t="s">
        <v>122</v>
      </c>
      <c r="DM121" s="830"/>
      <c r="DN121" s="830"/>
      <c r="DO121" s="830"/>
      <c r="DP121" s="830"/>
      <c r="DQ121" s="830">
        <v>103851</v>
      </c>
      <c r="DR121" s="830"/>
      <c r="DS121" s="830"/>
      <c r="DT121" s="830"/>
      <c r="DU121" s="830"/>
      <c r="DV121" s="807">
        <v>4.0999999999999996</v>
      </c>
      <c r="DW121" s="807"/>
      <c r="DX121" s="807"/>
      <c r="DY121" s="807"/>
      <c r="DZ121" s="808"/>
    </row>
    <row r="122" spans="1:130" s="212" customFormat="1" ht="26.25" customHeight="1" x14ac:dyDescent="0.2">
      <c r="A122" s="833"/>
      <c r="B122" s="834"/>
      <c r="C122" s="828" t="s">
        <v>431</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450</v>
      </c>
      <c r="BA122" s="852"/>
      <c r="BB122" s="852"/>
      <c r="BC122" s="852"/>
      <c r="BD122" s="852"/>
      <c r="BE122" s="852"/>
      <c r="BF122" s="852"/>
      <c r="BG122" s="852"/>
      <c r="BH122" s="852"/>
      <c r="BI122" s="852"/>
      <c r="BJ122" s="852"/>
      <c r="BK122" s="852"/>
      <c r="BL122" s="852"/>
      <c r="BM122" s="852"/>
      <c r="BN122" s="852"/>
      <c r="BO122" s="852"/>
      <c r="BP122" s="853"/>
      <c r="BQ122" s="892">
        <v>4144277</v>
      </c>
      <c r="BR122" s="858"/>
      <c r="BS122" s="858"/>
      <c r="BT122" s="858"/>
      <c r="BU122" s="858"/>
      <c r="BV122" s="858">
        <v>3805685</v>
      </c>
      <c r="BW122" s="858"/>
      <c r="BX122" s="858"/>
      <c r="BY122" s="858"/>
      <c r="BZ122" s="858"/>
      <c r="CA122" s="858">
        <v>3522064</v>
      </c>
      <c r="CB122" s="858"/>
      <c r="CC122" s="858"/>
      <c r="CD122" s="858"/>
      <c r="CE122" s="858"/>
      <c r="CF122" s="859">
        <v>139.19999999999999</v>
      </c>
      <c r="CG122" s="860"/>
      <c r="CH122" s="860"/>
      <c r="CI122" s="860"/>
      <c r="CJ122" s="860"/>
      <c r="CK122" s="882"/>
      <c r="CL122" s="868"/>
      <c r="CM122" s="868"/>
      <c r="CN122" s="868"/>
      <c r="CO122" s="869"/>
      <c r="CP122" s="848" t="s">
        <v>389</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437</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451</v>
      </c>
      <c r="BP123" s="891"/>
      <c r="BQ123" s="845">
        <v>8724711</v>
      </c>
      <c r="BR123" s="846"/>
      <c r="BS123" s="846"/>
      <c r="BT123" s="846"/>
      <c r="BU123" s="846"/>
      <c r="BV123" s="846">
        <v>8361695</v>
      </c>
      <c r="BW123" s="846"/>
      <c r="BX123" s="846"/>
      <c r="BY123" s="846"/>
      <c r="BZ123" s="846"/>
      <c r="CA123" s="846">
        <v>8036077</v>
      </c>
      <c r="CB123" s="846"/>
      <c r="CC123" s="846"/>
      <c r="CD123" s="846"/>
      <c r="CE123" s="846"/>
      <c r="CF123" s="761"/>
      <c r="CG123" s="762"/>
      <c r="CH123" s="762"/>
      <c r="CI123" s="762"/>
      <c r="CJ123" s="847"/>
      <c r="CK123" s="882"/>
      <c r="CL123" s="868"/>
      <c r="CM123" s="868"/>
      <c r="CN123" s="868"/>
      <c r="CO123" s="869"/>
      <c r="CP123" s="848" t="s">
        <v>390</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440</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452</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453</v>
      </c>
      <c r="CQ124" s="849"/>
      <c r="CR124" s="849"/>
      <c r="CS124" s="849"/>
      <c r="CT124" s="849"/>
      <c r="CU124" s="849"/>
      <c r="CV124" s="849"/>
      <c r="CW124" s="849"/>
      <c r="CX124" s="849"/>
      <c r="CY124" s="849"/>
      <c r="CZ124" s="849"/>
      <c r="DA124" s="849"/>
      <c r="DB124" s="849"/>
      <c r="DC124" s="849"/>
      <c r="DD124" s="849"/>
      <c r="DE124" s="849"/>
      <c r="DF124" s="850"/>
      <c r="DG124" s="776">
        <v>141131</v>
      </c>
      <c r="DH124" s="777"/>
      <c r="DI124" s="777"/>
      <c r="DJ124" s="777"/>
      <c r="DK124" s="778"/>
      <c r="DL124" s="779">
        <v>141131</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442</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454</v>
      </c>
      <c r="CL125" s="865"/>
      <c r="CM125" s="865"/>
      <c r="CN125" s="865"/>
      <c r="CO125" s="866"/>
      <c r="CP125" s="873" t="s">
        <v>455</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444</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456</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457</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458</v>
      </c>
      <c r="AY127" s="825"/>
      <c r="AZ127" s="825"/>
      <c r="BA127" s="825"/>
      <c r="BB127" s="825"/>
      <c r="BC127" s="825"/>
      <c r="BD127" s="825"/>
      <c r="BE127" s="826"/>
      <c r="BF127" s="824" t="s">
        <v>459</v>
      </c>
      <c r="BG127" s="825"/>
      <c r="BH127" s="825"/>
      <c r="BI127" s="825"/>
      <c r="BJ127" s="825"/>
      <c r="BK127" s="825"/>
      <c r="BL127" s="826"/>
      <c r="BM127" s="824" t="s">
        <v>460</v>
      </c>
      <c r="BN127" s="825"/>
      <c r="BO127" s="825"/>
      <c r="BP127" s="825"/>
      <c r="BQ127" s="825"/>
      <c r="BR127" s="825"/>
      <c r="BS127" s="826"/>
      <c r="BT127" s="824" t="s">
        <v>461</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462</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463</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464</v>
      </c>
      <c r="X128" s="811"/>
      <c r="Y128" s="811"/>
      <c r="Z128" s="812"/>
      <c r="AA128" s="813" t="s">
        <v>122</v>
      </c>
      <c r="AB128" s="814"/>
      <c r="AC128" s="814"/>
      <c r="AD128" s="814"/>
      <c r="AE128" s="815"/>
      <c r="AF128" s="816" t="s">
        <v>122</v>
      </c>
      <c r="AG128" s="814"/>
      <c r="AH128" s="814"/>
      <c r="AI128" s="814"/>
      <c r="AJ128" s="815"/>
      <c r="AK128" s="816" t="s">
        <v>122</v>
      </c>
      <c r="AL128" s="814"/>
      <c r="AM128" s="814"/>
      <c r="AN128" s="814"/>
      <c r="AO128" s="815"/>
      <c r="AP128" s="817"/>
      <c r="AQ128" s="818"/>
      <c r="AR128" s="818"/>
      <c r="AS128" s="818"/>
      <c r="AT128" s="819"/>
      <c r="AU128" s="214"/>
      <c r="AV128" s="214"/>
      <c r="AW128" s="214"/>
      <c r="AX128" s="820" t="s">
        <v>465</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466</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467</v>
      </c>
      <c r="X129" s="790"/>
      <c r="Y129" s="790"/>
      <c r="Z129" s="791"/>
      <c r="AA129" s="792">
        <v>2857054</v>
      </c>
      <c r="AB129" s="793"/>
      <c r="AC129" s="793"/>
      <c r="AD129" s="793"/>
      <c r="AE129" s="794"/>
      <c r="AF129" s="795">
        <v>2936871</v>
      </c>
      <c r="AG129" s="793"/>
      <c r="AH129" s="793"/>
      <c r="AI129" s="793"/>
      <c r="AJ129" s="794"/>
      <c r="AK129" s="795">
        <v>3023155</v>
      </c>
      <c r="AL129" s="793"/>
      <c r="AM129" s="793"/>
      <c r="AN129" s="793"/>
      <c r="AO129" s="794"/>
      <c r="AP129" s="796"/>
      <c r="AQ129" s="797"/>
      <c r="AR129" s="797"/>
      <c r="AS129" s="797"/>
      <c r="AT129" s="798"/>
      <c r="AU129" s="215"/>
      <c r="AV129" s="215"/>
      <c r="AW129" s="215"/>
      <c r="AX129" s="764" t="s">
        <v>468</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469</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470</v>
      </c>
      <c r="X130" s="790"/>
      <c r="Y130" s="790"/>
      <c r="Z130" s="791"/>
      <c r="AA130" s="792">
        <v>512498</v>
      </c>
      <c r="AB130" s="793"/>
      <c r="AC130" s="793"/>
      <c r="AD130" s="793"/>
      <c r="AE130" s="794"/>
      <c r="AF130" s="795">
        <v>496578</v>
      </c>
      <c r="AG130" s="793"/>
      <c r="AH130" s="793"/>
      <c r="AI130" s="793"/>
      <c r="AJ130" s="794"/>
      <c r="AK130" s="795">
        <v>493399</v>
      </c>
      <c r="AL130" s="793"/>
      <c r="AM130" s="793"/>
      <c r="AN130" s="793"/>
      <c r="AO130" s="794"/>
      <c r="AP130" s="796"/>
      <c r="AQ130" s="797"/>
      <c r="AR130" s="797"/>
      <c r="AS130" s="797"/>
      <c r="AT130" s="798"/>
      <c r="AU130" s="215"/>
      <c r="AV130" s="215"/>
      <c r="AW130" s="215"/>
      <c r="AX130" s="764" t="s">
        <v>471</v>
      </c>
      <c r="AY130" s="765"/>
      <c r="AZ130" s="765"/>
      <c r="BA130" s="765"/>
      <c r="BB130" s="765"/>
      <c r="BC130" s="765"/>
      <c r="BD130" s="765"/>
      <c r="BE130" s="766"/>
      <c r="BF130" s="767">
        <v>4</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472</v>
      </c>
      <c r="X131" s="774"/>
      <c r="Y131" s="774"/>
      <c r="Z131" s="775"/>
      <c r="AA131" s="776">
        <v>2344556</v>
      </c>
      <c r="AB131" s="777"/>
      <c r="AC131" s="777"/>
      <c r="AD131" s="777"/>
      <c r="AE131" s="778"/>
      <c r="AF131" s="779">
        <v>2440293</v>
      </c>
      <c r="AG131" s="777"/>
      <c r="AH131" s="777"/>
      <c r="AI131" s="777"/>
      <c r="AJ131" s="778"/>
      <c r="AK131" s="779">
        <v>2529756</v>
      </c>
      <c r="AL131" s="777"/>
      <c r="AM131" s="777"/>
      <c r="AN131" s="777"/>
      <c r="AO131" s="778"/>
      <c r="AP131" s="780"/>
      <c r="AQ131" s="781"/>
      <c r="AR131" s="781"/>
      <c r="AS131" s="781"/>
      <c r="AT131" s="782"/>
      <c r="AU131" s="215"/>
      <c r="AV131" s="215"/>
      <c r="AW131" s="215"/>
      <c r="AX131" s="742" t="s">
        <v>473</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474</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475</v>
      </c>
      <c r="W132" s="755"/>
      <c r="X132" s="755"/>
      <c r="Y132" s="755"/>
      <c r="Z132" s="756"/>
      <c r="AA132" s="757">
        <v>4.472872476</v>
      </c>
      <c r="AB132" s="758"/>
      <c r="AC132" s="758"/>
      <c r="AD132" s="758"/>
      <c r="AE132" s="759"/>
      <c r="AF132" s="760">
        <v>3.074876664</v>
      </c>
      <c r="AG132" s="758"/>
      <c r="AH132" s="758"/>
      <c r="AI132" s="758"/>
      <c r="AJ132" s="759"/>
      <c r="AK132" s="760">
        <v>4.709663699</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476</v>
      </c>
      <c r="W133" s="734"/>
      <c r="X133" s="734"/>
      <c r="Y133" s="734"/>
      <c r="Z133" s="735"/>
      <c r="AA133" s="736">
        <v>3.9</v>
      </c>
      <c r="AB133" s="737"/>
      <c r="AC133" s="737"/>
      <c r="AD133" s="737"/>
      <c r="AE133" s="738"/>
      <c r="AF133" s="736">
        <v>3.6</v>
      </c>
      <c r="AG133" s="737"/>
      <c r="AH133" s="737"/>
      <c r="AI133" s="737"/>
      <c r="AJ133" s="738"/>
      <c r="AK133" s="736">
        <v>4</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nM40h7F8cxsCeUUvGzqROTL8o9zeHeVsFlyaN3vWnbYzRzuulHaykhARSmw1lUlvCcny2if0woPsvJ3UhKrEfQ==" saltValue="epUyESZXREgFzWRxl1vay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477</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EvT9bQOlSSPT3IZFpGdp8SjTTE9BegwTxIRsnGJIW21K+s8VBuS/LmbjK/JMoD6vCrj37AIEAdHNWyqICx69GQ==" saltValue="HOKsqwL/EmjAnMPM/+CFRQ=="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5zfSO4irEySdrUZBJL8bQHqNQInHJHZOhISPHXk8HBolRI+aWztVlFfHIU4UDsGHRzPNnepcvnWbu470hgEUXA==" saltValue="/eGznwcHT654YlQs9DX2Rg=="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479</v>
      </c>
      <c r="AL6" s="248"/>
      <c r="AM6" s="248"/>
      <c r="AN6" s="248"/>
    </row>
    <row r="7" spans="1:46" ht="13.5" customHeight="1" x14ac:dyDescent="0.2">
      <c r="A7" s="247"/>
      <c r="AK7" s="250"/>
      <c r="AL7" s="251"/>
      <c r="AM7" s="251"/>
      <c r="AN7" s="252"/>
      <c r="AO7" s="1131" t="s">
        <v>480</v>
      </c>
      <c r="AP7" s="253"/>
      <c r="AQ7" s="254" t="s">
        <v>481</v>
      </c>
      <c r="AR7" s="255"/>
    </row>
    <row r="8" spans="1:46" ht="13" x14ac:dyDescent="0.2">
      <c r="A8" s="247"/>
      <c r="AK8" s="256"/>
      <c r="AL8" s="257"/>
      <c r="AM8" s="257"/>
      <c r="AN8" s="258"/>
      <c r="AO8" s="1132"/>
      <c r="AP8" s="259" t="s">
        <v>482</v>
      </c>
      <c r="AQ8" s="260" t="s">
        <v>483</v>
      </c>
      <c r="AR8" s="261" t="s">
        <v>484</v>
      </c>
    </row>
    <row r="9" spans="1:46" ht="13" x14ac:dyDescent="0.2">
      <c r="A9" s="247"/>
      <c r="AK9" s="1143" t="s">
        <v>485</v>
      </c>
      <c r="AL9" s="1144"/>
      <c r="AM9" s="1144"/>
      <c r="AN9" s="1145"/>
      <c r="AO9" s="262">
        <v>888362</v>
      </c>
      <c r="AP9" s="262">
        <v>172665</v>
      </c>
      <c r="AQ9" s="263">
        <v>154424</v>
      </c>
      <c r="AR9" s="264">
        <v>11.8</v>
      </c>
    </row>
    <row r="10" spans="1:46" ht="13.5" customHeight="1" x14ac:dyDescent="0.2">
      <c r="A10" s="247"/>
      <c r="AK10" s="1143" t="s">
        <v>486</v>
      </c>
      <c r="AL10" s="1144"/>
      <c r="AM10" s="1144"/>
      <c r="AN10" s="1145"/>
      <c r="AO10" s="265">
        <v>145143</v>
      </c>
      <c r="AP10" s="265">
        <v>28210</v>
      </c>
      <c r="AQ10" s="266">
        <v>18194</v>
      </c>
      <c r="AR10" s="267">
        <v>55.1</v>
      </c>
    </row>
    <row r="11" spans="1:46" ht="13.5" customHeight="1" x14ac:dyDescent="0.2">
      <c r="A11" s="247"/>
      <c r="AK11" s="1143" t="s">
        <v>487</v>
      </c>
      <c r="AL11" s="1144"/>
      <c r="AM11" s="1144"/>
      <c r="AN11" s="1145"/>
      <c r="AO11" s="265" t="s">
        <v>488</v>
      </c>
      <c r="AP11" s="265" t="s">
        <v>488</v>
      </c>
      <c r="AQ11" s="266">
        <v>1285</v>
      </c>
      <c r="AR11" s="267" t="s">
        <v>488</v>
      </c>
    </row>
    <row r="12" spans="1:46" ht="13.5" customHeight="1" x14ac:dyDescent="0.2">
      <c r="A12" s="247"/>
      <c r="AK12" s="1143" t="s">
        <v>489</v>
      </c>
      <c r="AL12" s="1144"/>
      <c r="AM12" s="1144"/>
      <c r="AN12" s="1145"/>
      <c r="AO12" s="265" t="s">
        <v>488</v>
      </c>
      <c r="AP12" s="265" t="s">
        <v>488</v>
      </c>
      <c r="AQ12" s="266" t="s">
        <v>488</v>
      </c>
      <c r="AR12" s="267" t="s">
        <v>488</v>
      </c>
    </row>
    <row r="13" spans="1:46" ht="13.5" customHeight="1" x14ac:dyDescent="0.2">
      <c r="A13" s="247"/>
      <c r="AK13" s="1143" t="s">
        <v>490</v>
      </c>
      <c r="AL13" s="1144"/>
      <c r="AM13" s="1144"/>
      <c r="AN13" s="1145"/>
      <c r="AO13" s="265" t="s">
        <v>488</v>
      </c>
      <c r="AP13" s="265" t="s">
        <v>488</v>
      </c>
      <c r="AQ13" s="266">
        <v>5735</v>
      </c>
      <c r="AR13" s="267" t="s">
        <v>488</v>
      </c>
    </row>
    <row r="14" spans="1:46" ht="13.5" customHeight="1" x14ac:dyDescent="0.2">
      <c r="A14" s="247"/>
      <c r="AK14" s="1143" t="s">
        <v>491</v>
      </c>
      <c r="AL14" s="1144"/>
      <c r="AM14" s="1144"/>
      <c r="AN14" s="1145"/>
      <c r="AO14" s="265" t="s">
        <v>488</v>
      </c>
      <c r="AP14" s="265" t="s">
        <v>488</v>
      </c>
      <c r="AQ14" s="266">
        <v>2950</v>
      </c>
      <c r="AR14" s="267" t="s">
        <v>488</v>
      </c>
    </row>
    <row r="15" spans="1:46" ht="13.5" customHeight="1" x14ac:dyDescent="0.2">
      <c r="A15" s="247"/>
      <c r="AK15" s="1146" t="s">
        <v>492</v>
      </c>
      <c r="AL15" s="1147"/>
      <c r="AM15" s="1147"/>
      <c r="AN15" s="1148"/>
      <c r="AO15" s="265">
        <v>-54220</v>
      </c>
      <c r="AP15" s="265">
        <v>-10538</v>
      </c>
      <c r="AQ15" s="266">
        <v>-9110</v>
      </c>
      <c r="AR15" s="267">
        <v>15.7</v>
      </c>
    </row>
    <row r="16" spans="1:46" ht="13" x14ac:dyDescent="0.2">
      <c r="A16" s="247"/>
      <c r="AK16" s="1146" t="s">
        <v>177</v>
      </c>
      <c r="AL16" s="1147"/>
      <c r="AM16" s="1147"/>
      <c r="AN16" s="1148"/>
      <c r="AO16" s="265">
        <v>979285</v>
      </c>
      <c r="AP16" s="265">
        <v>190337</v>
      </c>
      <c r="AQ16" s="266">
        <v>173477</v>
      </c>
      <c r="AR16" s="267">
        <v>9.6999999999999993</v>
      </c>
    </row>
    <row r="17" spans="1:46" ht="13" x14ac:dyDescent="0.2">
      <c r="A17" s="247"/>
    </row>
    <row r="18" spans="1:46" ht="13" x14ac:dyDescent="0.2">
      <c r="A18" s="247"/>
      <c r="AQ18" s="268"/>
      <c r="AR18" s="268"/>
    </row>
    <row r="19" spans="1:46" ht="13" x14ac:dyDescent="0.2">
      <c r="A19" s="247"/>
      <c r="AK19" s="243" t="s">
        <v>493</v>
      </c>
    </row>
    <row r="20" spans="1:46" ht="13" x14ac:dyDescent="0.2">
      <c r="A20" s="247"/>
      <c r="AK20" s="269"/>
      <c r="AL20" s="270"/>
      <c r="AM20" s="270"/>
      <c r="AN20" s="271"/>
      <c r="AO20" s="272" t="s">
        <v>494</v>
      </c>
      <c r="AP20" s="273" t="s">
        <v>495</v>
      </c>
      <c r="AQ20" s="274" t="s">
        <v>496</v>
      </c>
      <c r="AR20" s="275"/>
    </row>
    <row r="21" spans="1:46" s="248" customFormat="1" ht="13" x14ac:dyDescent="0.2">
      <c r="A21" s="276"/>
      <c r="AK21" s="1149" t="s">
        <v>497</v>
      </c>
      <c r="AL21" s="1150"/>
      <c r="AM21" s="1150"/>
      <c r="AN21" s="1151"/>
      <c r="AO21" s="277">
        <v>11.66</v>
      </c>
      <c r="AP21" s="278">
        <v>14.28</v>
      </c>
      <c r="AQ21" s="279">
        <v>-2.62</v>
      </c>
      <c r="AS21" s="280"/>
      <c r="AT21" s="276"/>
    </row>
    <row r="22" spans="1:46" s="248" customFormat="1" ht="13" x14ac:dyDescent="0.2">
      <c r="A22" s="276"/>
      <c r="AK22" s="1149" t="s">
        <v>498</v>
      </c>
      <c r="AL22" s="1150"/>
      <c r="AM22" s="1150"/>
      <c r="AN22" s="1151"/>
      <c r="AO22" s="281">
        <v>97</v>
      </c>
      <c r="AP22" s="282">
        <v>96</v>
      </c>
      <c r="AQ22" s="283">
        <v>1</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2" t="s">
        <v>499</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 x14ac:dyDescent="0.2">
      <c r="A27" s="288"/>
      <c r="AS27" s="243"/>
      <c r="AT27" s="243"/>
    </row>
    <row r="28" spans="1:46" ht="16.5"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501</v>
      </c>
      <c r="AL29" s="248"/>
      <c r="AM29" s="248"/>
      <c r="AN29" s="248"/>
      <c r="AS29" s="290"/>
    </row>
    <row r="30" spans="1:46" ht="13.5" customHeight="1" x14ac:dyDescent="0.2">
      <c r="A30" s="247"/>
      <c r="AK30" s="250"/>
      <c r="AL30" s="251"/>
      <c r="AM30" s="251"/>
      <c r="AN30" s="252"/>
      <c r="AO30" s="1131" t="s">
        <v>480</v>
      </c>
      <c r="AP30" s="253"/>
      <c r="AQ30" s="254" t="s">
        <v>481</v>
      </c>
      <c r="AR30" s="255"/>
    </row>
    <row r="31" spans="1:46" ht="13" x14ac:dyDescent="0.2">
      <c r="A31" s="247"/>
      <c r="AK31" s="256"/>
      <c r="AL31" s="257"/>
      <c r="AM31" s="257"/>
      <c r="AN31" s="258"/>
      <c r="AO31" s="1132"/>
      <c r="AP31" s="259" t="s">
        <v>482</v>
      </c>
      <c r="AQ31" s="260" t="s">
        <v>483</v>
      </c>
      <c r="AR31" s="261" t="s">
        <v>484</v>
      </c>
    </row>
    <row r="32" spans="1:46" ht="27" customHeight="1" x14ac:dyDescent="0.2">
      <c r="A32" s="247"/>
      <c r="AK32" s="1133" t="s">
        <v>502</v>
      </c>
      <c r="AL32" s="1134"/>
      <c r="AM32" s="1134"/>
      <c r="AN32" s="1135"/>
      <c r="AO32" s="291">
        <v>530731</v>
      </c>
      <c r="AP32" s="291">
        <v>103155</v>
      </c>
      <c r="AQ32" s="292">
        <v>83140</v>
      </c>
      <c r="AR32" s="293">
        <v>24.1</v>
      </c>
    </row>
    <row r="33" spans="1:46" ht="13.5" customHeight="1" x14ac:dyDescent="0.2">
      <c r="A33" s="247"/>
      <c r="AK33" s="1133" t="s">
        <v>503</v>
      </c>
      <c r="AL33" s="1134"/>
      <c r="AM33" s="1134"/>
      <c r="AN33" s="1135"/>
      <c r="AO33" s="291" t="s">
        <v>488</v>
      </c>
      <c r="AP33" s="291" t="s">
        <v>488</v>
      </c>
      <c r="AQ33" s="292" t="s">
        <v>488</v>
      </c>
      <c r="AR33" s="293" t="s">
        <v>488</v>
      </c>
    </row>
    <row r="34" spans="1:46" ht="27" customHeight="1" x14ac:dyDescent="0.2">
      <c r="A34" s="247"/>
      <c r="AK34" s="1133" t="s">
        <v>504</v>
      </c>
      <c r="AL34" s="1134"/>
      <c r="AM34" s="1134"/>
      <c r="AN34" s="1135"/>
      <c r="AO34" s="291" t="s">
        <v>488</v>
      </c>
      <c r="AP34" s="291" t="s">
        <v>488</v>
      </c>
      <c r="AQ34" s="292" t="s">
        <v>488</v>
      </c>
      <c r="AR34" s="293" t="s">
        <v>488</v>
      </c>
    </row>
    <row r="35" spans="1:46" ht="27" customHeight="1" x14ac:dyDescent="0.2">
      <c r="A35" s="247"/>
      <c r="AK35" s="1133" t="s">
        <v>505</v>
      </c>
      <c r="AL35" s="1134"/>
      <c r="AM35" s="1134"/>
      <c r="AN35" s="1135"/>
      <c r="AO35" s="291">
        <v>74777</v>
      </c>
      <c r="AP35" s="291">
        <v>14534</v>
      </c>
      <c r="AQ35" s="292">
        <v>26106</v>
      </c>
      <c r="AR35" s="293">
        <v>-44.3</v>
      </c>
    </row>
    <row r="36" spans="1:46" ht="27" customHeight="1" x14ac:dyDescent="0.2">
      <c r="A36" s="247"/>
      <c r="AK36" s="1133" t="s">
        <v>506</v>
      </c>
      <c r="AL36" s="1134"/>
      <c r="AM36" s="1134"/>
      <c r="AN36" s="1135"/>
      <c r="AO36" s="291">
        <v>7034</v>
      </c>
      <c r="AP36" s="291">
        <v>1367</v>
      </c>
      <c r="AQ36" s="292">
        <v>4689</v>
      </c>
      <c r="AR36" s="293">
        <v>-70.8</v>
      </c>
    </row>
    <row r="37" spans="1:46" ht="13.5" customHeight="1" x14ac:dyDescent="0.2">
      <c r="A37" s="247"/>
      <c r="AK37" s="1133" t="s">
        <v>507</v>
      </c>
      <c r="AL37" s="1134"/>
      <c r="AM37" s="1134"/>
      <c r="AN37" s="1135"/>
      <c r="AO37" s="291" t="s">
        <v>488</v>
      </c>
      <c r="AP37" s="291" t="s">
        <v>488</v>
      </c>
      <c r="AQ37" s="292">
        <v>554</v>
      </c>
      <c r="AR37" s="293" t="s">
        <v>488</v>
      </c>
    </row>
    <row r="38" spans="1:46" ht="27" customHeight="1" x14ac:dyDescent="0.2">
      <c r="A38" s="247"/>
      <c r="AK38" s="1136" t="s">
        <v>508</v>
      </c>
      <c r="AL38" s="1137"/>
      <c r="AM38" s="1137"/>
      <c r="AN38" s="1138"/>
      <c r="AO38" s="294" t="s">
        <v>488</v>
      </c>
      <c r="AP38" s="294" t="s">
        <v>488</v>
      </c>
      <c r="AQ38" s="295">
        <v>7</v>
      </c>
      <c r="AR38" s="283" t="s">
        <v>488</v>
      </c>
      <c r="AS38" s="290"/>
    </row>
    <row r="39" spans="1:46" ht="13" x14ac:dyDescent="0.2">
      <c r="A39" s="247"/>
      <c r="AK39" s="1136" t="s">
        <v>509</v>
      </c>
      <c r="AL39" s="1137"/>
      <c r="AM39" s="1137"/>
      <c r="AN39" s="1138"/>
      <c r="AO39" s="291" t="s">
        <v>488</v>
      </c>
      <c r="AP39" s="291" t="s">
        <v>488</v>
      </c>
      <c r="AQ39" s="292">
        <v>-2038</v>
      </c>
      <c r="AR39" s="293" t="s">
        <v>488</v>
      </c>
      <c r="AS39" s="290"/>
    </row>
    <row r="40" spans="1:46" ht="27" customHeight="1" x14ac:dyDescent="0.2">
      <c r="A40" s="247"/>
      <c r="AK40" s="1133" t="s">
        <v>510</v>
      </c>
      <c r="AL40" s="1134"/>
      <c r="AM40" s="1134"/>
      <c r="AN40" s="1135"/>
      <c r="AO40" s="291">
        <v>-493399</v>
      </c>
      <c r="AP40" s="291">
        <v>-95899</v>
      </c>
      <c r="AQ40" s="292">
        <v>-74354</v>
      </c>
      <c r="AR40" s="293">
        <v>29</v>
      </c>
      <c r="AS40" s="290"/>
    </row>
    <row r="41" spans="1:46" ht="13" x14ac:dyDescent="0.2">
      <c r="A41" s="247"/>
      <c r="AK41" s="1139" t="s">
        <v>287</v>
      </c>
      <c r="AL41" s="1140"/>
      <c r="AM41" s="1140"/>
      <c r="AN41" s="1141"/>
      <c r="AO41" s="291">
        <v>119143</v>
      </c>
      <c r="AP41" s="291">
        <v>23157</v>
      </c>
      <c r="AQ41" s="292">
        <v>38106</v>
      </c>
      <c r="AR41" s="293">
        <v>-39.200000000000003</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 x14ac:dyDescent="0.2">
      <c r="A48" s="247"/>
      <c r="AK48" s="301" t="s">
        <v>512</v>
      </c>
      <c r="AL48" s="301"/>
      <c r="AM48" s="301"/>
      <c r="AN48" s="301"/>
      <c r="AO48" s="301"/>
      <c r="AP48" s="301"/>
      <c r="AQ48" s="302"/>
      <c r="AR48" s="301"/>
    </row>
    <row r="49" spans="1:44" ht="13.5" customHeight="1" x14ac:dyDescent="0.2">
      <c r="A49" s="247"/>
      <c r="AK49" s="303"/>
      <c r="AL49" s="304"/>
      <c r="AM49" s="1126" t="s">
        <v>480</v>
      </c>
      <c r="AN49" s="1128" t="s">
        <v>513</v>
      </c>
      <c r="AO49" s="1129"/>
      <c r="AP49" s="1129"/>
      <c r="AQ49" s="1129"/>
      <c r="AR49" s="1130"/>
    </row>
    <row r="50" spans="1:44" ht="13" x14ac:dyDescent="0.2">
      <c r="A50" s="247"/>
      <c r="AK50" s="305"/>
      <c r="AL50" s="306"/>
      <c r="AM50" s="1127"/>
      <c r="AN50" s="307" t="s">
        <v>514</v>
      </c>
      <c r="AO50" s="308" t="s">
        <v>515</v>
      </c>
      <c r="AP50" s="309" t="s">
        <v>516</v>
      </c>
      <c r="AQ50" s="310" t="s">
        <v>517</v>
      </c>
      <c r="AR50" s="311" t="s">
        <v>518</v>
      </c>
    </row>
    <row r="51" spans="1:44" ht="13" x14ac:dyDescent="0.2">
      <c r="A51" s="247"/>
      <c r="AK51" s="303" t="s">
        <v>519</v>
      </c>
      <c r="AL51" s="304"/>
      <c r="AM51" s="312">
        <v>706628</v>
      </c>
      <c r="AN51" s="313">
        <v>126206</v>
      </c>
      <c r="AO51" s="314">
        <v>29.5</v>
      </c>
      <c r="AP51" s="315">
        <v>126525</v>
      </c>
      <c r="AQ51" s="316">
        <v>0.2</v>
      </c>
      <c r="AR51" s="317">
        <v>29.3</v>
      </c>
    </row>
    <row r="52" spans="1:44" ht="13" x14ac:dyDescent="0.2">
      <c r="A52" s="247"/>
      <c r="AK52" s="318"/>
      <c r="AL52" s="319" t="s">
        <v>520</v>
      </c>
      <c r="AM52" s="320">
        <v>405641</v>
      </c>
      <c r="AN52" s="321">
        <v>72449</v>
      </c>
      <c r="AO52" s="322">
        <v>26.6</v>
      </c>
      <c r="AP52" s="323">
        <v>67052</v>
      </c>
      <c r="AQ52" s="324">
        <v>18.100000000000001</v>
      </c>
      <c r="AR52" s="325">
        <v>8.5</v>
      </c>
    </row>
    <row r="53" spans="1:44" ht="13" x14ac:dyDescent="0.2">
      <c r="A53" s="247"/>
      <c r="AK53" s="303" t="s">
        <v>521</v>
      </c>
      <c r="AL53" s="304"/>
      <c r="AM53" s="312">
        <v>552492</v>
      </c>
      <c r="AN53" s="313">
        <v>100801</v>
      </c>
      <c r="AO53" s="314">
        <v>-20.100000000000001</v>
      </c>
      <c r="AP53" s="315">
        <v>122054</v>
      </c>
      <c r="AQ53" s="316">
        <v>-3.5</v>
      </c>
      <c r="AR53" s="317">
        <v>-16.600000000000001</v>
      </c>
    </row>
    <row r="54" spans="1:44" ht="13" x14ac:dyDescent="0.2">
      <c r="A54" s="247"/>
      <c r="AK54" s="318"/>
      <c r="AL54" s="319" t="s">
        <v>520</v>
      </c>
      <c r="AM54" s="320">
        <v>206147</v>
      </c>
      <c r="AN54" s="321">
        <v>37611</v>
      </c>
      <c r="AO54" s="322">
        <v>-48.1</v>
      </c>
      <c r="AP54" s="323">
        <v>68298</v>
      </c>
      <c r="AQ54" s="324">
        <v>1.9</v>
      </c>
      <c r="AR54" s="325">
        <v>-50</v>
      </c>
    </row>
    <row r="55" spans="1:44" ht="13" x14ac:dyDescent="0.2">
      <c r="A55" s="247"/>
      <c r="AK55" s="303" t="s">
        <v>522</v>
      </c>
      <c r="AL55" s="304"/>
      <c r="AM55" s="312">
        <v>650951</v>
      </c>
      <c r="AN55" s="313">
        <v>121628</v>
      </c>
      <c r="AO55" s="314">
        <v>20.7</v>
      </c>
      <c r="AP55" s="315">
        <v>111644</v>
      </c>
      <c r="AQ55" s="316">
        <v>-8.5</v>
      </c>
      <c r="AR55" s="317">
        <v>29.2</v>
      </c>
    </row>
    <row r="56" spans="1:44" ht="13" x14ac:dyDescent="0.2">
      <c r="A56" s="247"/>
      <c r="AK56" s="318"/>
      <c r="AL56" s="319" t="s">
        <v>520</v>
      </c>
      <c r="AM56" s="320">
        <v>275064</v>
      </c>
      <c r="AN56" s="321">
        <v>51395</v>
      </c>
      <c r="AO56" s="322">
        <v>36.6</v>
      </c>
      <c r="AP56" s="323">
        <v>66606</v>
      </c>
      <c r="AQ56" s="324">
        <v>-2.5</v>
      </c>
      <c r="AR56" s="325">
        <v>39.1</v>
      </c>
    </row>
    <row r="57" spans="1:44" ht="13" x14ac:dyDescent="0.2">
      <c r="A57" s="247"/>
      <c r="AK57" s="303" t="s">
        <v>523</v>
      </c>
      <c r="AL57" s="304"/>
      <c r="AM57" s="312">
        <v>548521</v>
      </c>
      <c r="AN57" s="313">
        <v>104660</v>
      </c>
      <c r="AO57" s="314">
        <v>-14</v>
      </c>
      <c r="AP57" s="315">
        <v>127917</v>
      </c>
      <c r="AQ57" s="316">
        <v>14.6</v>
      </c>
      <c r="AR57" s="317">
        <v>-28.6</v>
      </c>
    </row>
    <row r="58" spans="1:44" ht="13" x14ac:dyDescent="0.2">
      <c r="A58" s="247"/>
      <c r="AK58" s="318"/>
      <c r="AL58" s="319" t="s">
        <v>520</v>
      </c>
      <c r="AM58" s="320">
        <v>342501</v>
      </c>
      <c r="AN58" s="321">
        <v>65350</v>
      </c>
      <c r="AO58" s="322">
        <v>27.2</v>
      </c>
      <c r="AP58" s="323">
        <v>69746</v>
      </c>
      <c r="AQ58" s="324">
        <v>4.7</v>
      </c>
      <c r="AR58" s="325">
        <v>22.5</v>
      </c>
    </row>
    <row r="59" spans="1:44" ht="13" x14ac:dyDescent="0.2">
      <c r="A59" s="247"/>
      <c r="AK59" s="303" t="s">
        <v>524</v>
      </c>
      <c r="AL59" s="304"/>
      <c r="AM59" s="312">
        <v>674444</v>
      </c>
      <c r="AN59" s="313">
        <v>131087</v>
      </c>
      <c r="AO59" s="314">
        <v>25.3</v>
      </c>
      <c r="AP59" s="315">
        <v>135931</v>
      </c>
      <c r="AQ59" s="316">
        <v>6.3</v>
      </c>
      <c r="AR59" s="317">
        <v>19</v>
      </c>
    </row>
    <row r="60" spans="1:44" ht="13" x14ac:dyDescent="0.2">
      <c r="A60" s="247"/>
      <c r="AK60" s="318"/>
      <c r="AL60" s="319" t="s">
        <v>520</v>
      </c>
      <c r="AM60" s="320">
        <v>422521</v>
      </c>
      <c r="AN60" s="321">
        <v>82123</v>
      </c>
      <c r="AO60" s="322">
        <v>25.7</v>
      </c>
      <c r="AP60" s="323">
        <v>75320</v>
      </c>
      <c r="AQ60" s="324">
        <v>8</v>
      </c>
      <c r="AR60" s="325">
        <v>17.7</v>
      </c>
    </row>
    <row r="61" spans="1:44" ht="13" x14ac:dyDescent="0.2">
      <c r="A61" s="247"/>
      <c r="AK61" s="303" t="s">
        <v>525</v>
      </c>
      <c r="AL61" s="326"/>
      <c r="AM61" s="312">
        <v>626607</v>
      </c>
      <c r="AN61" s="313">
        <v>116876</v>
      </c>
      <c r="AO61" s="314">
        <v>8.3000000000000007</v>
      </c>
      <c r="AP61" s="315">
        <v>124814</v>
      </c>
      <c r="AQ61" s="327">
        <v>1.8</v>
      </c>
      <c r="AR61" s="317">
        <v>6.5</v>
      </c>
    </row>
    <row r="62" spans="1:44" ht="13" x14ac:dyDescent="0.2">
      <c r="A62" s="247"/>
      <c r="AK62" s="318"/>
      <c r="AL62" s="319" t="s">
        <v>520</v>
      </c>
      <c r="AM62" s="320">
        <v>330375</v>
      </c>
      <c r="AN62" s="321">
        <v>61786</v>
      </c>
      <c r="AO62" s="322">
        <v>13.6</v>
      </c>
      <c r="AP62" s="323">
        <v>69404</v>
      </c>
      <c r="AQ62" s="324">
        <v>6</v>
      </c>
      <c r="AR62" s="325">
        <v>7.6</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3hK2yogfY6Tqa5V3gyE24xmjAq7MPZgLJud5LzrrWoQUrzjPF1Dy6g5ZZKj7CHxmoft6ooX+UrhAKriXE+krZg==" saltValue="j6a0JStmK0Ux4tPf7M3/3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HqPZnhgMTrozICsWgJvdbdwghOKxOVnmDdUQSc4Cy9daugsCnFd2b4DBLapVrg3mJdAKCmem83rCG5Cbn8v85g==" saltValue="Di+SDm9rChzLEJsBv8zVKQ==" spinCount="100000" sheet="1" objects="1" scenarios="1"/>
  <dataConsolidate/>
  <phoneticPr fontId="2"/>
  <printOptions horizontalCentered="1" verticalCentered="1"/>
  <pageMargins left="0" right="0" top="0.19685039370078741" bottom="0" header="0.39370078740157483" footer="0"/>
  <pageSetup paperSize="8" scale="5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election activeCell="B1" sqref="B1"/>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zGUiybbTXMw+eGT691KIPzY6RA52AlC6T+A4wF1NsbrLFUSDKTxxz9pukz/C3WgVyDahljQFR2jofw+AV7ipCQ==" saltValue="5Lb16AU6884AhmIF5/tdmQ==" spinCount="100000" sheet="1" objects="1" scenarios="1"/>
  <dataConsolidate/>
  <phoneticPr fontId="2"/>
  <printOptions horizontalCentered="1" verticalCentered="1"/>
  <pageMargins left="0" right="0" top="0.19685039370078741" bottom="0" header="0.39370078740157483" footer="0"/>
  <pageSetup paperSize="8" scale="5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52" t="s">
        <v>3</v>
      </c>
      <c r="D47" s="1152"/>
      <c r="E47" s="1153"/>
      <c r="F47" s="11">
        <v>55.86</v>
      </c>
      <c r="G47" s="12">
        <v>54.62</v>
      </c>
      <c r="H47" s="12">
        <v>61.39</v>
      </c>
      <c r="I47" s="12">
        <v>58.83</v>
      </c>
      <c r="J47" s="13">
        <v>55.24</v>
      </c>
    </row>
    <row r="48" spans="2:10" ht="57.75" customHeight="1" x14ac:dyDescent="0.2">
      <c r="B48" s="14"/>
      <c r="C48" s="1154" t="s">
        <v>4</v>
      </c>
      <c r="D48" s="1154"/>
      <c r="E48" s="1155"/>
      <c r="F48" s="15">
        <v>12.72</v>
      </c>
      <c r="G48" s="16">
        <v>21.31</v>
      </c>
      <c r="H48" s="16">
        <v>12.91</v>
      </c>
      <c r="I48" s="16">
        <v>9.6199999999999992</v>
      </c>
      <c r="J48" s="17">
        <v>6.89</v>
      </c>
    </row>
    <row r="49" spans="2:10" ht="57.75" customHeight="1" thickBot="1" x14ac:dyDescent="0.25">
      <c r="B49" s="18"/>
      <c r="C49" s="1156" t="s">
        <v>5</v>
      </c>
      <c r="D49" s="1156"/>
      <c r="E49" s="1157"/>
      <c r="F49" s="19">
        <v>2.83</v>
      </c>
      <c r="G49" s="20">
        <v>21.63</v>
      </c>
      <c r="H49" s="20">
        <v>7.9</v>
      </c>
      <c r="I49" s="20">
        <v>7.02</v>
      </c>
      <c r="J49" s="21" t="s">
        <v>532</v>
      </c>
    </row>
    <row r="50" spans="2:10" ht="13" x14ac:dyDescent="0.2"/>
  </sheetData>
  <sheetProtection algorithmName="SHA-512" hashValue="Rzc4jYJ56C+lr7WufZviKU07I6nJpDV3Oe2Xp1ffYZle6tttJ/Tt8m/m4xB7syQ4kLvz5ly6tCUjUWksfQY0OQ==" saltValue="rK8Imvk/1DDiokzjzGe1TQ=="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62" t="s">
        <v>533</v>
      </c>
      <c r="D34" s="1162"/>
      <c r="E34" s="1163"/>
      <c r="F34" s="32">
        <v>9.41</v>
      </c>
      <c r="G34" s="33">
        <v>9.27</v>
      </c>
      <c r="H34" s="33">
        <v>9.0399999999999991</v>
      </c>
      <c r="I34" s="33">
        <v>8.8000000000000007</v>
      </c>
      <c r="J34" s="34">
        <v>8.66</v>
      </c>
      <c r="K34" s="22"/>
      <c r="L34" s="22"/>
      <c r="M34" s="22"/>
      <c r="N34" s="22"/>
      <c r="O34" s="22"/>
      <c r="P34" s="22"/>
    </row>
    <row r="35" spans="1:16" ht="39" customHeight="1" x14ac:dyDescent="0.2">
      <c r="A35" s="22"/>
      <c r="B35" s="35"/>
      <c r="C35" s="1158" t="s">
        <v>534</v>
      </c>
      <c r="D35" s="1158"/>
      <c r="E35" s="1159"/>
      <c r="F35" s="36">
        <v>8.1</v>
      </c>
      <c r="G35" s="37">
        <v>6.29</v>
      </c>
      <c r="H35" s="37">
        <v>5.99</v>
      </c>
      <c r="I35" s="37">
        <v>6.39</v>
      </c>
      <c r="J35" s="38">
        <v>7.31</v>
      </c>
      <c r="K35" s="22"/>
      <c r="L35" s="22"/>
      <c r="M35" s="22"/>
      <c r="N35" s="22"/>
      <c r="O35" s="22"/>
      <c r="P35" s="22"/>
    </row>
    <row r="36" spans="1:16" ht="39" customHeight="1" x14ac:dyDescent="0.2">
      <c r="A36" s="22"/>
      <c r="B36" s="35"/>
      <c r="C36" s="1158" t="s">
        <v>535</v>
      </c>
      <c r="D36" s="1158"/>
      <c r="E36" s="1159"/>
      <c r="F36" s="36">
        <v>12.69</v>
      </c>
      <c r="G36" s="37">
        <v>21.28</v>
      </c>
      <c r="H36" s="37">
        <v>12.9</v>
      </c>
      <c r="I36" s="37">
        <v>9.6199999999999992</v>
      </c>
      <c r="J36" s="38">
        <v>6.88</v>
      </c>
      <c r="K36" s="22"/>
      <c r="L36" s="22"/>
      <c r="M36" s="22"/>
      <c r="N36" s="22"/>
      <c r="O36" s="22"/>
      <c r="P36" s="22"/>
    </row>
    <row r="37" spans="1:16" ht="39" customHeight="1" x14ac:dyDescent="0.2">
      <c r="A37" s="22"/>
      <c r="B37" s="35"/>
      <c r="C37" s="1158" t="s">
        <v>536</v>
      </c>
      <c r="D37" s="1158"/>
      <c r="E37" s="1159"/>
      <c r="F37" s="36">
        <v>3.4</v>
      </c>
      <c r="G37" s="37">
        <v>3.98</v>
      </c>
      <c r="H37" s="37">
        <v>3.86</v>
      </c>
      <c r="I37" s="37">
        <v>3.26</v>
      </c>
      <c r="J37" s="38">
        <v>2.1</v>
      </c>
      <c r="K37" s="22"/>
      <c r="L37" s="22"/>
      <c r="M37" s="22"/>
      <c r="N37" s="22"/>
      <c r="O37" s="22"/>
      <c r="P37" s="22"/>
    </row>
    <row r="38" spans="1:16" ht="39" customHeight="1" x14ac:dyDescent="0.2">
      <c r="A38" s="22"/>
      <c r="B38" s="35"/>
      <c r="C38" s="1158" t="s">
        <v>537</v>
      </c>
      <c r="D38" s="1158"/>
      <c r="E38" s="1159"/>
      <c r="F38" s="36">
        <v>1.86</v>
      </c>
      <c r="G38" s="37">
        <v>0.93</v>
      </c>
      <c r="H38" s="37">
        <v>0.61</v>
      </c>
      <c r="I38" s="37">
        <v>0.52</v>
      </c>
      <c r="J38" s="38">
        <v>1.1000000000000001</v>
      </c>
      <c r="K38" s="22"/>
      <c r="L38" s="22"/>
      <c r="M38" s="22"/>
      <c r="N38" s="22"/>
      <c r="O38" s="22"/>
      <c r="P38" s="22"/>
    </row>
    <row r="39" spans="1:16" ht="39" customHeight="1" x14ac:dyDescent="0.2">
      <c r="A39" s="22"/>
      <c r="B39" s="35"/>
      <c r="C39" s="1158" t="s">
        <v>538</v>
      </c>
      <c r="D39" s="1158"/>
      <c r="E39" s="1159"/>
      <c r="F39" s="36" t="s">
        <v>488</v>
      </c>
      <c r="G39" s="37" t="s">
        <v>488</v>
      </c>
      <c r="H39" s="37" t="s">
        <v>488</v>
      </c>
      <c r="I39" s="37" t="s">
        <v>488</v>
      </c>
      <c r="J39" s="38">
        <v>0.11</v>
      </c>
      <c r="K39" s="22"/>
      <c r="L39" s="22"/>
      <c r="M39" s="22"/>
      <c r="N39" s="22"/>
      <c r="O39" s="22"/>
      <c r="P39" s="22"/>
    </row>
    <row r="40" spans="1:16" ht="39" customHeight="1" x14ac:dyDescent="0.2">
      <c r="A40" s="22"/>
      <c r="B40" s="35"/>
      <c r="C40" s="1158" t="s">
        <v>539</v>
      </c>
      <c r="D40" s="1158"/>
      <c r="E40" s="1159"/>
      <c r="F40" s="36">
        <v>0.04</v>
      </c>
      <c r="G40" s="37">
        <v>0.03</v>
      </c>
      <c r="H40" s="37">
        <v>0.01</v>
      </c>
      <c r="I40" s="37">
        <v>0</v>
      </c>
      <c r="J40" s="38">
        <v>0.01</v>
      </c>
      <c r="K40" s="22"/>
      <c r="L40" s="22"/>
      <c r="M40" s="22"/>
      <c r="N40" s="22"/>
      <c r="O40" s="22"/>
      <c r="P40" s="22"/>
    </row>
    <row r="41" spans="1:16" ht="39" customHeight="1" x14ac:dyDescent="0.2">
      <c r="A41" s="22"/>
      <c r="B41" s="35"/>
      <c r="C41" s="1158" t="s">
        <v>540</v>
      </c>
      <c r="D41" s="1158"/>
      <c r="E41" s="1159"/>
      <c r="F41" s="36">
        <v>0.02</v>
      </c>
      <c r="G41" s="37">
        <v>0.02</v>
      </c>
      <c r="H41" s="37">
        <v>0.01</v>
      </c>
      <c r="I41" s="37">
        <v>0</v>
      </c>
      <c r="J41" s="38">
        <v>0</v>
      </c>
      <c r="K41" s="22"/>
      <c r="L41" s="22"/>
      <c r="M41" s="22"/>
      <c r="N41" s="22"/>
      <c r="O41" s="22"/>
      <c r="P41" s="22"/>
    </row>
    <row r="42" spans="1:16" ht="39" customHeight="1" x14ac:dyDescent="0.2">
      <c r="A42" s="22"/>
      <c r="B42" s="39"/>
      <c r="C42" s="1158" t="s">
        <v>541</v>
      </c>
      <c r="D42" s="1158"/>
      <c r="E42" s="1159"/>
      <c r="F42" s="36" t="s">
        <v>488</v>
      </c>
      <c r="G42" s="37" t="s">
        <v>488</v>
      </c>
      <c r="H42" s="37" t="s">
        <v>488</v>
      </c>
      <c r="I42" s="37" t="s">
        <v>488</v>
      </c>
      <c r="J42" s="38" t="s">
        <v>488</v>
      </c>
      <c r="K42" s="22"/>
      <c r="L42" s="22"/>
      <c r="M42" s="22"/>
      <c r="N42" s="22"/>
      <c r="O42" s="22"/>
      <c r="P42" s="22"/>
    </row>
    <row r="43" spans="1:16" ht="39" customHeight="1" thickBot="1" x14ac:dyDescent="0.25">
      <c r="A43" s="22"/>
      <c r="B43" s="40"/>
      <c r="C43" s="1160" t="s">
        <v>542</v>
      </c>
      <c r="D43" s="1160"/>
      <c r="E43" s="1161"/>
      <c r="F43" s="41">
        <v>0.03</v>
      </c>
      <c r="G43" s="42">
        <v>0.03</v>
      </c>
      <c r="H43" s="42">
        <v>0.03</v>
      </c>
      <c r="I43" s="42">
        <v>0.2</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m4eJxmbDUZMmmeld+gpkPgcFiS74tiraFl/n2orABj/51H9IBCiNoARnPu+/oGcPtRUDNGDHxX5/cvF5IjLiuQ==" saltValue="XrWP3IfwgTsgYpi16JNS2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467</v>
      </c>
      <c r="L45" s="58">
        <v>499</v>
      </c>
      <c r="M45" s="58">
        <v>535</v>
      </c>
      <c r="N45" s="58">
        <v>491</v>
      </c>
      <c r="O45" s="59">
        <v>531</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488</v>
      </c>
      <c r="L46" s="62" t="s">
        <v>488</v>
      </c>
      <c r="M46" s="62" t="s">
        <v>488</v>
      </c>
      <c r="N46" s="62" t="s">
        <v>488</v>
      </c>
      <c r="O46" s="63" t="s">
        <v>488</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488</v>
      </c>
      <c r="L47" s="62" t="s">
        <v>488</v>
      </c>
      <c r="M47" s="62" t="s">
        <v>488</v>
      </c>
      <c r="N47" s="62" t="s">
        <v>488</v>
      </c>
      <c r="O47" s="63" t="s">
        <v>488</v>
      </c>
      <c r="P47" s="46"/>
      <c r="Q47" s="46"/>
      <c r="R47" s="46"/>
      <c r="S47" s="46"/>
      <c r="T47" s="46"/>
      <c r="U47" s="46"/>
    </row>
    <row r="48" spans="1:21" ht="30.75" customHeight="1" x14ac:dyDescent="0.2">
      <c r="A48" s="46"/>
      <c r="B48" s="1189"/>
      <c r="C48" s="1190"/>
      <c r="D48" s="60"/>
      <c r="E48" s="1166" t="s">
        <v>13</v>
      </c>
      <c r="F48" s="1166"/>
      <c r="G48" s="1166"/>
      <c r="H48" s="1166"/>
      <c r="I48" s="1166"/>
      <c r="J48" s="1167"/>
      <c r="K48" s="61">
        <v>71</v>
      </c>
      <c r="L48" s="62">
        <v>73</v>
      </c>
      <c r="M48" s="62">
        <v>74</v>
      </c>
      <c r="N48" s="62">
        <v>73</v>
      </c>
      <c r="O48" s="63">
        <v>75</v>
      </c>
      <c r="P48" s="46"/>
      <c r="Q48" s="46"/>
      <c r="R48" s="46"/>
      <c r="S48" s="46"/>
      <c r="T48" s="46"/>
      <c r="U48" s="46"/>
    </row>
    <row r="49" spans="1:21" ht="30.75" customHeight="1" x14ac:dyDescent="0.2">
      <c r="A49" s="46"/>
      <c r="B49" s="1189"/>
      <c r="C49" s="1190"/>
      <c r="D49" s="60"/>
      <c r="E49" s="1166" t="s">
        <v>14</v>
      </c>
      <c r="F49" s="1166"/>
      <c r="G49" s="1166"/>
      <c r="H49" s="1166"/>
      <c r="I49" s="1166"/>
      <c r="J49" s="1167"/>
      <c r="K49" s="61">
        <v>5</v>
      </c>
      <c r="L49" s="62">
        <v>7</v>
      </c>
      <c r="M49" s="62">
        <v>8</v>
      </c>
      <c r="N49" s="62">
        <v>7</v>
      </c>
      <c r="O49" s="63">
        <v>7</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488</v>
      </c>
      <c r="L50" s="62" t="s">
        <v>488</v>
      </c>
      <c r="M50" s="62" t="s">
        <v>488</v>
      </c>
      <c r="N50" s="62" t="s">
        <v>488</v>
      </c>
      <c r="O50" s="63" t="s">
        <v>488</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488</v>
      </c>
      <c r="L51" s="62" t="s">
        <v>488</v>
      </c>
      <c r="M51" s="62" t="s">
        <v>488</v>
      </c>
      <c r="N51" s="62" t="s">
        <v>488</v>
      </c>
      <c r="O51" s="63" t="s">
        <v>488</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450</v>
      </c>
      <c r="L52" s="62">
        <v>494</v>
      </c>
      <c r="M52" s="62">
        <v>513</v>
      </c>
      <c r="N52" s="62">
        <v>497</v>
      </c>
      <c r="O52" s="63">
        <v>494</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93</v>
      </c>
      <c r="L53" s="67">
        <v>85</v>
      </c>
      <c r="M53" s="67">
        <v>104</v>
      </c>
      <c r="N53" s="67">
        <v>74</v>
      </c>
      <c r="O53" s="68">
        <v>119</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sgCNLtG5ZUrxTnaJAXFB1CwFdNAU0W5+irrcrfbPEoGqg9PcyTajXcmR31xpA9YivyLkTSJUhjmlrZbWz83XQg==" saltValue="zq2wRPCHcgEkxngtqbRvk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8" scale="77"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527</v>
      </c>
      <c r="J40" s="101" t="s">
        <v>528</v>
      </c>
      <c r="K40" s="101" t="s">
        <v>529</v>
      </c>
      <c r="L40" s="101" t="s">
        <v>530</v>
      </c>
      <c r="M40" s="102" t="s">
        <v>531</v>
      </c>
    </row>
    <row r="41" spans="2:13" ht="27.75" customHeight="1" x14ac:dyDescent="0.2">
      <c r="B41" s="1207" t="s">
        <v>30</v>
      </c>
      <c r="C41" s="1208"/>
      <c r="D41" s="103"/>
      <c r="E41" s="1209" t="s">
        <v>31</v>
      </c>
      <c r="F41" s="1209"/>
      <c r="G41" s="1209"/>
      <c r="H41" s="1210"/>
      <c r="I41" s="330">
        <v>5077</v>
      </c>
      <c r="J41" s="331">
        <v>4820</v>
      </c>
      <c r="K41" s="331">
        <v>4596</v>
      </c>
      <c r="L41" s="331">
        <v>4000</v>
      </c>
      <c r="M41" s="332">
        <v>3696</v>
      </c>
    </row>
    <row r="42" spans="2:13" ht="27.75" customHeight="1" x14ac:dyDescent="0.2">
      <c r="B42" s="1197"/>
      <c r="C42" s="1198"/>
      <c r="D42" s="104"/>
      <c r="E42" s="1201" t="s">
        <v>32</v>
      </c>
      <c r="F42" s="1201"/>
      <c r="G42" s="1201"/>
      <c r="H42" s="1202"/>
      <c r="I42" s="333" t="s">
        <v>488</v>
      </c>
      <c r="J42" s="334" t="s">
        <v>488</v>
      </c>
      <c r="K42" s="334" t="s">
        <v>488</v>
      </c>
      <c r="L42" s="334" t="s">
        <v>488</v>
      </c>
      <c r="M42" s="335" t="s">
        <v>488</v>
      </c>
    </row>
    <row r="43" spans="2:13" ht="27.75" customHeight="1" x14ac:dyDescent="0.2">
      <c r="B43" s="1197"/>
      <c r="C43" s="1198"/>
      <c r="D43" s="104"/>
      <c r="E43" s="1201" t="s">
        <v>33</v>
      </c>
      <c r="F43" s="1201"/>
      <c r="G43" s="1201"/>
      <c r="H43" s="1202"/>
      <c r="I43" s="333">
        <v>904</v>
      </c>
      <c r="J43" s="334">
        <v>873</v>
      </c>
      <c r="K43" s="334">
        <v>859</v>
      </c>
      <c r="L43" s="334">
        <v>830</v>
      </c>
      <c r="M43" s="335">
        <v>790</v>
      </c>
    </row>
    <row r="44" spans="2:13" ht="27.75" customHeight="1" x14ac:dyDescent="0.2">
      <c r="B44" s="1197"/>
      <c r="C44" s="1198"/>
      <c r="D44" s="104"/>
      <c r="E44" s="1201" t="s">
        <v>34</v>
      </c>
      <c r="F44" s="1201"/>
      <c r="G44" s="1201"/>
      <c r="H44" s="1202"/>
      <c r="I44" s="333">
        <v>38</v>
      </c>
      <c r="J44" s="334">
        <v>38</v>
      </c>
      <c r="K44" s="334">
        <v>34</v>
      </c>
      <c r="L44" s="334">
        <v>33</v>
      </c>
      <c r="M44" s="335">
        <v>31</v>
      </c>
    </row>
    <row r="45" spans="2:13" ht="27.75" customHeight="1" x14ac:dyDescent="0.2">
      <c r="B45" s="1197"/>
      <c r="C45" s="1198"/>
      <c r="D45" s="104"/>
      <c r="E45" s="1201" t="s">
        <v>35</v>
      </c>
      <c r="F45" s="1201"/>
      <c r="G45" s="1201"/>
      <c r="H45" s="1202"/>
      <c r="I45" s="333">
        <v>427</v>
      </c>
      <c r="J45" s="334">
        <v>424</v>
      </c>
      <c r="K45" s="334">
        <v>399</v>
      </c>
      <c r="L45" s="334">
        <v>411</v>
      </c>
      <c r="M45" s="335">
        <v>339</v>
      </c>
    </row>
    <row r="46" spans="2:13" ht="27.75" customHeight="1" x14ac:dyDescent="0.2">
      <c r="B46" s="1197"/>
      <c r="C46" s="1198"/>
      <c r="D46" s="105"/>
      <c r="E46" s="1201" t="s">
        <v>36</v>
      </c>
      <c r="F46" s="1201"/>
      <c r="G46" s="1201"/>
      <c r="H46" s="1202"/>
      <c r="I46" s="333" t="s">
        <v>488</v>
      </c>
      <c r="J46" s="334" t="s">
        <v>488</v>
      </c>
      <c r="K46" s="334" t="s">
        <v>488</v>
      </c>
      <c r="L46" s="334" t="s">
        <v>488</v>
      </c>
      <c r="M46" s="335" t="s">
        <v>488</v>
      </c>
    </row>
    <row r="47" spans="2:13" ht="27.75" customHeight="1" x14ac:dyDescent="0.2">
      <c r="B47" s="1197"/>
      <c r="C47" s="1198"/>
      <c r="D47" s="106"/>
      <c r="E47" s="1211" t="s">
        <v>37</v>
      </c>
      <c r="F47" s="1212"/>
      <c r="G47" s="1212"/>
      <c r="H47" s="1213"/>
      <c r="I47" s="333" t="s">
        <v>488</v>
      </c>
      <c r="J47" s="334" t="s">
        <v>488</v>
      </c>
      <c r="K47" s="334" t="s">
        <v>488</v>
      </c>
      <c r="L47" s="334" t="s">
        <v>488</v>
      </c>
      <c r="M47" s="335" t="s">
        <v>488</v>
      </c>
    </row>
    <row r="48" spans="2:13" ht="27.75" customHeight="1" x14ac:dyDescent="0.2">
      <c r="B48" s="1197"/>
      <c r="C48" s="1198"/>
      <c r="D48" s="104"/>
      <c r="E48" s="1201" t="s">
        <v>38</v>
      </c>
      <c r="F48" s="1201"/>
      <c r="G48" s="1201"/>
      <c r="H48" s="1202"/>
      <c r="I48" s="333" t="s">
        <v>488</v>
      </c>
      <c r="J48" s="334" t="s">
        <v>488</v>
      </c>
      <c r="K48" s="334" t="s">
        <v>488</v>
      </c>
      <c r="L48" s="334" t="s">
        <v>488</v>
      </c>
      <c r="M48" s="335" t="s">
        <v>488</v>
      </c>
    </row>
    <row r="49" spans="2:13" ht="27.75" customHeight="1" x14ac:dyDescent="0.2">
      <c r="B49" s="1199"/>
      <c r="C49" s="1200"/>
      <c r="D49" s="104"/>
      <c r="E49" s="1201" t="s">
        <v>39</v>
      </c>
      <c r="F49" s="1201"/>
      <c r="G49" s="1201"/>
      <c r="H49" s="1202"/>
      <c r="I49" s="333" t="s">
        <v>488</v>
      </c>
      <c r="J49" s="334" t="s">
        <v>488</v>
      </c>
      <c r="K49" s="334" t="s">
        <v>488</v>
      </c>
      <c r="L49" s="334" t="s">
        <v>488</v>
      </c>
      <c r="M49" s="335" t="s">
        <v>488</v>
      </c>
    </row>
    <row r="50" spans="2:13" ht="27.75" customHeight="1" x14ac:dyDescent="0.2">
      <c r="B50" s="1195" t="s">
        <v>40</v>
      </c>
      <c r="C50" s="1196"/>
      <c r="D50" s="107"/>
      <c r="E50" s="1201" t="s">
        <v>41</v>
      </c>
      <c r="F50" s="1201"/>
      <c r="G50" s="1201"/>
      <c r="H50" s="1202"/>
      <c r="I50" s="333">
        <v>3738</v>
      </c>
      <c r="J50" s="334">
        <v>3884</v>
      </c>
      <c r="K50" s="334">
        <v>4580</v>
      </c>
      <c r="L50" s="334">
        <v>4556</v>
      </c>
      <c r="M50" s="335">
        <v>4514</v>
      </c>
    </row>
    <row r="51" spans="2:13" ht="27.75" customHeight="1" x14ac:dyDescent="0.2">
      <c r="B51" s="1197"/>
      <c r="C51" s="1198"/>
      <c r="D51" s="104"/>
      <c r="E51" s="1201" t="s">
        <v>42</v>
      </c>
      <c r="F51" s="1201"/>
      <c r="G51" s="1201"/>
      <c r="H51" s="1202"/>
      <c r="I51" s="333" t="s">
        <v>488</v>
      </c>
      <c r="J51" s="334" t="s">
        <v>488</v>
      </c>
      <c r="K51" s="334" t="s">
        <v>488</v>
      </c>
      <c r="L51" s="334" t="s">
        <v>488</v>
      </c>
      <c r="M51" s="335" t="s">
        <v>488</v>
      </c>
    </row>
    <row r="52" spans="2:13" ht="27.75" customHeight="1" x14ac:dyDescent="0.2">
      <c r="B52" s="1199"/>
      <c r="C52" s="1200"/>
      <c r="D52" s="104"/>
      <c r="E52" s="1201" t="s">
        <v>43</v>
      </c>
      <c r="F52" s="1201"/>
      <c r="G52" s="1201"/>
      <c r="H52" s="1202"/>
      <c r="I52" s="333">
        <v>4498</v>
      </c>
      <c r="J52" s="334">
        <v>4415</v>
      </c>
      <c r="K52" s="334">
        <v>4144</v>
      </c>
      <c r="L52" s="334">
        <v>3806</v>
      </c>
      <c r="M52" s="335">
        <v>3522</v>
      </c>
    </row>
    <row r="53" spans="2:13" ht="27.75" customHeight="1" thickBot="1" x14ac:dyDescent="0.25">
      <c r="B53" s="1203" t="s">
        <v>19</v>
      </c>
      <c r="C53" s="1204"/>
      <c r="D53" s="108"/>
      <c r="E53" s="1205" t="s">
        <v>44</v>
      </c>
      <c r="F53" s="1205"/>
      <c r="G53" s="1205"/>
      <c r="H53" s="1206"/>
      <c r="I53" s="336">
        <v>-1790</v>
      </c>
      <c r="J53" s="337">
        <v>-2145</v>
      </c>
      <c r="K53" s="337">
        <v>-2837</v>
      </c>
      <c r="L53" s="337">
        <v>-3088</v>
      </c>
      <c r="M53" s="338">
        <v>-3181</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qhdp45bsclGtO8sDiwCrPUN5mDuNMCBksmbwJG2iwRkIKhPcfH9RZ5erlGrvouY28ukA2A9BiwVWGeD3r4Jyww==" saltValue="x9lVrrOr3k+3oRNh3nX6Q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8" scale="88"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H63" sqref="H63"/>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529</v>
      </c>
      <c r="G54" s="117" t="s">
        <v>530</v>
      </c>
      <c r="H54" s="118" t="s">
        <v>531</v>
      </c>
    </row>
    <row r="55" spans="2:8" ht="52.5" customHeight="1" x14ac:dyDescent="0.2">
      <c r="B55" s="119"/>
      <c r="C55" s="1222" t="s">
        <v>46</v>
      </c>
      <c r="D55" s="1222"/>
      <c r="E55" s="1223"/>
      <c r="F55" s="339">
        <v>1754</v>
      </c>
      <c r="G55" s="339">
        <v>1728</v>
      </c>
      <c r="H55" s="340">
        <v>1670</v>
      </c>
    </row>
    <row r="56" spans="2:8" ht="52.5" customHeight="1" x14ac:dyDescent="0.2">
      <c r="B56" s="120"/>
      <c r="C56" s="1224" t="s">
        <v>47</v>
      </c>
      <c r="D56" s="1224"/>
      <c r="E56" s="1225"/>
      <c r="F56" s="341">
        <v>602</v>
      </c>
      <c r="G56" s="341">
        <v>419</v>
      </c>
      <c r="H56" s="342">
        <v>341</v>
      </c>
    </row>
    <row r="57" spans="2:8" ht="53.25" customHeight="1" x14ac:dyDescent="0.2">
      <c r="B57" s="120"/>
      <c r="C57" s="1226" t="s">
        <v>48</v>
      </c>
      <c r="D57" s="1226"/>
      <c r="E57" s="1227"/>
      <c r="F57" s="343">
        <v>2046</v>
      </c>
      <c r="G57" s="343">
        <v>2195</v>
      </c>
      <c r="H57" s="344">
        <v>2247</v>
      </c>
    </row>
    <row r="58" spans="2:8" ht="45.75" customHeight="1" x14ac:dyDescent="0.2">
      <c r="B58" s="121"/>
      <c r="C58" s="1214" t="s">
        <v>559</v>
      </c>
      <c r="D58" s="1215"/>
      <c r="E58" s="1216"/>
      <c r="F58" s="345">
        <v>1000</v>
      </c>
      <c r="G58" s="345">
        <v>1150</v>
      </c>
      <c r="H58" s="346">
        <v>1200</v>
      </c>
    </row>
    <row r="59" spans="2:8" ht="45.75" customHeight="1" x14ac:dyDescent="0.2">
      <c r="B59" s="121"/>
      <c r="C59" s="1214" t="s">
        <v>562</v>
      </c>
      <c r="D59" s="1215"/>
      <c r="E59" s="1216"/>
      <c r="F59" s="345">
        <v>466</v>
      </c>
      <c r="G59" s="345">
        <v>466</v>
      </c>
      <c r="H59" s="346">
        <v>466</v>
      </c>
    </row>
    <row r="60" spans="2:8" ht="45.75" customHeight="1" x14ac:dyDescent="0.2">
      <c r="B60" s="121"/>
      <c r="C60" s="1214" t="s">
        <v>560</v>
      </c>
      <c r="D60" s="1215"/>
      <c r="E60" s="1216"/>
      <c r="F60" s="345">
        <v>300</v>
      </c>
      <c r="G60" s="345">
        <v>297</v>
      </c>
      <c r="H60" s="346">
        <v>294</v>
      </c>
    </row>
    <row r="61" spans="2:8" ht="45.75" customHeight="1" x14ac:dyDescent="0.2">
      <c r="B61" s="121"/>
      <c r="C61" s="1214" t="s">
        <v>563</v>
      </c>
      <c r="D61" s="1215"/>
      <c r="E61" s="1216"/>
      <c r="F61" s="345">
        <v>104</v>
      </c>
      <c r="G61" s="345">
        <v>104</v>
      </c>
      <c r="H61" s="346">
        <v>104</v>
      </c>
    </row>
    <row r="62" spans="2:8" ht="45.75" customHeight="1" thickBot="1" x14ac:dyDescent="0.25">
      <c r="B62" s="122"/>
      <c r="C62" s="1217" t="s">
        <v>561</v>
      </c>
      <c r="D62" s="1218"/>
      <c r="E62" s="1219"/>
      <c r="F62" s="347">
        <v>97</v>
      </c>
      <c r="G62" s="347">
        <v>103</v>
      </c>
      <c r="H62" s="348">
        <v>103</v>
      </c>
    </row>
    <row r="63" spans="2:8" ht="52.5" customHeight="1" thickBot="1" x14ac:dyDescent="0.25">
      <c r="B63" s="123"/>
      <c r="C63" s="1220" t="s">
        <v>49</v>
      </c>
      <c r="D63" s="1220"/>
      <c r="E63" s="1221"/>
      <c r="F63" s="349">
        <v>4402</v>
      </c>
      <c r="G63" s="349">
        <v>4342</v>
      </c>
      <c r="H63" s="350">
        <v>4259</v>
      </c>
    </row>
    <row r="64" spans="2:8" ht="13" x14ac:dyDescent="0.2"/>
  </sheetData>
  <sheetProtection algorithmName="SHA-512" hashValue="Pr7IOb4+bYe5QzHsr4HKzw3Y1R84ibiRRyJie1o5MAlE1UGttf8g+LyoVOQj0dJ26JQRUmnSH2LffihYdjPYdQ==" saltValue="ia0DGfrER82hz47D7CsN3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86551-DDA3-4A6E-ABEB-5DB88FEA988F}">
  <sheetPr>
    <pageSetUpPr fitToPage="1"/>
  </sheetPr>
  <dimension ref="A1:DE85"/>
  <sheetViews>
    <sheetView showGridLines="0" zoomScale="96" zoomScaleNormal="96"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566</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567</v>
      </c>
    </row>
    <row r="50" spans="1:109" ht="13"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527</v>
      </c>
      <c r="BQ50" s="1233"/>
      <c r="BR50" s="1233"/>
      <c r="BS50" s="1233"/>
      <c r="BT50" s="1233"/>
      <c r="BU50" s="1233"/>
      <c r="BV50" s="1233"/>
      <c r="BW50" s="1233"/>
      <c r="BX50" s="1233" t="s">
        <v>528</v>
      </c>
      <c r="BY50" s="1233"/>
      <c r="BZ50" s="1233"/>
      <c r="CA50" s="1233"/>
      <c r="CB50" s="1233"/>
      <c r="CC50" s="1233"/>
      <c r="CD50" s="1233"/>
      <c r="CE50" s="1233"/>
      <c r="CF50" s="1233" t="s">
        <v>529</v>
      </c>
      <c r="CG50" s="1233"/>
      <c r="CH50" s="1233"/>
      <c r="CI50" s="1233"/>
      <c r="CJ50" s="1233"/>
      <c r="CK50" s="1233"/>
      <c r="CL50" s="1233"/>
      <c r="CM50" s="1233"/>
      <c r="CN50" s="1233" t="s">
        <v>530</v>
      </c>
      <c r="CO50" s="1233"/>
      <c r="CP50" s="1233"/>
      <c r="CQ50" s="1233"/>
      <c r="CR50" s="1233"/>
      <c r="CS50" s="1233"/>
      <c r="CT50" s="1233"/>
      <c r="CU50" s="1233"/>
      <c r="CV50" s="1233" t="s">
        <v>531</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568</v>
      </c>
      <c r="AO51" s="1231"/>
      <c r="AP51" s="1231"/>
      <c r="AQ51" s="1231"/>
      <c r="AR51" s="1231"/>
      <c r="AS51" s="1231"/>
      <c r="AT51" s="1231"/>
      <c r="AU51" s="1231"/>
      <c r="AV51" s="1231"/>
      <c r="AW51" s="1231"/>
      <c r="AX51" s="1231"/>
      <c r="AY51" s="1231"/>
      <c r="AZ51" s="1231"/>
      <c r="BA51" s="1231"/>
      <c r="BB51" s="1231" t="s">
        <v>569</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570</v>
      </c>
      <c r="BC53" s="1231"/>
      <c r="BD53" s="1231"/>
      <c r="BE53" s="1231"/>
      <c r="BF53" s="1231"/>
      <c r="BG53" s="1231"/>
      <c r="BH53" s="1231"/>
      <c r="BI53" s="1231"/>
      <c r="BJ53" s="1231"/>
      <c r="BK53" s="1231"/>
      <c r="BL53" s="1231"/>
      <c r="BM53" s="1231"/>
      <c r="BN53" s="1231"/>
      <c r="BO53" s="1231"/>
      <c r="BP53" s="1228">
        <v>49.7</v>
      </c>
      <c r="BQ53" s="1228"/>
      <c r="BR53" s="1228"/>
      <c r="BS53" s="1228"/>
      <c r="BT53" s="1228"/>
      <c r="BU53" s="1228"/>
      <c r="BV53" s="1228"/>
      <c r="BW53" s="1228"/>
      <c r="BX53" s="1228">
        <v>51.5</v>
      </c>
      <c r="BY53" s="1228"/>
      <c r="BZ53" s="1228"/>
      <c r="CA53" s="1228"/>
      <c r="CB53" s="1228"/>
      <c r="CC53" s="1228"/>
      <c r="CD53" s="1228"/>
      <c r="CE53" s="1228"/>
      <c r="CF53" s="1228">
        <v>52.9</v>
      </c>
      <c r="CG53" s="1228"/>
      <c r="CH53" s="1228"/>
      <c r="CI53" s="1228"/>
      <c r="CJ53" s="1228"/>
      <c r="CK53" s="1228"/>
      <c r="CL53" s="1228"/>
      <c r="CM53" s="1228"/>
      <c r="CN53" s="1228">
        <v>54.2</v>
      </c>
      <c r="CO53" s="1228"/>
      <c r="CP53" s="1228"/>
      <c r="CQ53" s="1228"/>
      <c r="CR53" s="1228"/>
      <c r="CS53" s="1228"/>
      <c r="CT53" s="1228"/>
      <c r="CU53" s="1228"/>
      <c r="CV53" s="1228">
        <v>56</v>
      </c>
      <c r="CW53" s="1228"/>
      <c r="CX53" s="1228"/>
      <c r="CY53" s="1228"/>
      <c r="CZ53" s="1228"/>
      <c r="DA53" s="1228"/>
      <c r="DB53" s="1228"/>
      <c r="DC53" s="1228"/>
    </row>
    <row r="54" spans="1:109" ht="13"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 x14ac:dyDescent="0.2">
      <c r="A55" s="358"/>
      <c r="B55" s="247"/>
      <c r="G55" s="1234"/>
      <c r="H55" s="1234"/>
      <c r="I55" s="1234"/>
      <c r="J55" s="1234"/>
      <c r="K55" s="1235"/>
      <c r="L55" s="1235"/>
      <c r="M55" s="1235"/>
      <c r="N55" s="1235"/>
      <c r="AN55" s="1233" t="s">
        <v>571</v>
      </c>
      <c r="AO55" s="1233"/>
      <c r="AP55" s="1233"/>
      <c r="AQ55" s="1233"/>
      <c r="AR55" s="1233"/>
      <c r="AS55" s="1233"/>
      <c r="AT55" s="1233"/>
      <c r="AU55" s="1233"/>
      <c r="AV55" s="1233"/>
      <c r="AW55" s="1233"/>
      <c r="AX55" s="1233"/>
      <c r="AY55" s="1233"/>
      <c r="AZ55" s="1233"/>
      <c r="BA55" s="1233"/>
      <c r="BB55" s="1231" t="s">
        <v>569</v>
      </c>
      <c r="BC55" s="1231"/>
      <c r="BD55" s="1231"/>
      <c r="BE55" s="1231"/>
      <c r="BF55" s="1231"/>
      <c r="BG55" s="1231"/>
      <c r="BH55" s="1231"/>
      <c r="BI55" s="1231"/>
      <c r="BJ55" s="1231"/>
      <c r="BK55" s="1231"/>
      <c r="BL55" s="1231"/>
      <c r="BM55" s="1231"/>
      <c r="BN55" s="1231"/>
      <c r="BO55" s="1231"/>
      <c r="BP55" s="1228">
        <v>0</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570</v>
      </c>
      <c r="BC57" s="1231"/>
      <c r="BD57" s="1231"/>
      <c r="BE57" s="1231"/>
      <c r="BF57" s="1231"/>
      <c r="BG57" s="1231"/>
      <c r="BH57" s="1231"/>
      <c r="BI57" s="1231"/>
      <c r="BJ57" s="1231"/>
      <c r="BK57" s="1231"/>
      <c r="BL57" s="1231"/>
      <c r="BM57" s="1231"/>
      <c r="BN57" s="1231"/>
      <c r="BO57" s="1231"/>
      <c r="BP57" s="1228">
        <v>64</v>
      </c>
      <c r="BQ57" s="1228"/>
      <c r="BR57" s="1228"/>
      <c r="BS57" s="1228"/>
      <c r="BT57" s="1228"/>
      <c r="BU57" s="1228"/>
      <c r="BV57" s="1228"/>
      <c r="BW57" s="1228"/>
      <c r="BX57" s="1228">
        <v>66.2</v>
      </c>
      <c r="BY57" s="1228"/>
      <c r="BZ57" s="1228"/>
      <c r="CA57" s="1228"/>
      <c r="CB57" s="1228"/>
      <c r="CC57" s="1228"/>
      <c r="CD57" s="1228"/>
      <c r="CE57" s="1228"/>
      <c r="CF57" s="1228">
        <v>67.099999999999994</v>
      </c>
      <c r="CG57" s="1228"/>
      <c r="CH57" s="1228"/>
      <c r="CI57" s="1228"/>
      <c r="CJ57" s="1228"/>
      <c r="CK57" s="1228"/>
      <c r="CL57" s="1228"/>
      <c r="CM57" s="1228"/>
      <c r="CN57" s="1228">
        <v>67</v>
      </c>
      <c r="CO57" s="1228"/>
      <c r="CP57" s="1228"/>
      <c r="CQ57" s="1228"/>
      <c r="CR57" s="1228"/>
      <c r="CS57" s="1228"/>
      <c r="CT57" s="1228"/>
      <c r="CU57" s="1228"/>
      <c r="CV57" s="1228">
        <v>68.2</v>
      </c>
      <c r="CW57" s="1228"/>
      <c r="CX57" s="1228"/>
      <c r="CY57" s="1228"/>
      <c r="CZ57" s="1228"/>
      <c r="DA57" s="1228"/>
      <c r="DB57" s="1228"/>
      <c r="DC57" s="1228"/>
      <c r="DD57" s="363"/>
      <c r="DE57" s="362"/>
    </row>
    <row r="58" spans="1:109" s="358" customFormat="1" ht="13"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572</v>
      </c>
    </row>
    <row r="64" spans="1:109" ht="13" x14ac:dyDescent="0.2">
      <c r="B64" s="247"/>
      <c r="G64" s="357"/>
      <c r="I64" s="369"/>
      <c r="J64" s="369"/>
      <c r="K64" s="369"/>
      <c r="L64" s="369"/>
      <c r="M64" s="369"/>
      <c r="N64" s="370"/>
      <c r="AM64" s="357"/>
      <c r="AN64" s="357" t="s">
        <v>565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40" t="s">
        <v>566</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567</v>
      </c>
    </row>
    <row r="72" spans="2:107" ht="13"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527</v>
      </c>
      <c r="BQ72" s="1233"/>
      <c r="BR72" s="1233"/>
      <c r="BS72" s="1233"/>
      <c r="BT72" s="1233"/>
      <c r="BU72" s="1233"/>
      <c r="BV72" s="1233"/>
      <c r="BW72" s="1233"/>
      <c r="BX72" s="1233" t="s">
        <v>528</v>
      </c>
      <c r="BY72" s="1233"/>
      <c r="BZ72" s="1233"/>
      <c r="CA72" s="1233"/>
      <c r="CB72" s="1233"/>
      <c r="CC72" s="1233"/>
      <c r="CD72" s="1233"/>
      <c r="CE72" s="1233"/>
      <c r="CF72" s="1233" t="s">
        <v>529</v>
      </c>
      <c r="CG72" s="1233"/>
      <c r="CH72" s="1233"/>
      <c r="CI72" s="1233"/>
      <c r="CJ72" s="1233"/>
      <c r="CK72" s="1233"/>
      <c r="CL72" s="1233"/>
      <c r="CM72" s="1233"/>
      <c r="CN72" s="1233" t="s">
        <v>530</v>
      </c>
      <c r="CO72" s="1233"/>
      <c r="CP72" s="1233"/>
      <c r="CQ72" s="1233"/>
      <c r="CR72" s="1233"/>
      <c r="CS72" s="1233"/>
      <c r="CT72" s="1233"/>
      <c r="CU72" s="1233"/>
      <c r="CV72" s="1233" t="s">
        <v>531</v>
      </c>
      <c r="CW72" s="1233"/>
      <c r="CX72" s="1233"/>
      <c r="CY72" s="1233"/>
      <c r="CZ72" s="1233"/>
      <c r="DA72" s="1233"/>
      <c r="DB72" s="1233"/>
      <c r="DC72" s="1233"/>
    </row>
    <row r="73" spans="2:107" ht="13" x14ac:dyDescent="0.2">
      <c r="B73" s="247"/>
      <c r="G73" s="1236"/>
      <c r="H73" s="1236"/>
      <c r="I73" s="1236"/>
      <c r="J73" s="1236"/>
      <c r="K73" s="1232"/>
      <c r="L73" s="1232"/>
      <c r="M73" s="1232"/>
      <c r="N73" s="1232"/>
      <c r="AM73" s="359"/>
      <c r="AN73" s="1231" t="s">
        <v>568</v>
      </c>
      <c r="AO73" s="1231"/>
      <c r="AP73" s="1231"/>
      <c r="AQ73" s="1231"/>
      <c r="AR73" s="1231"/>
      <c r="AS73" s="1231"/>
      <c r="AT73" s="1231"/>
      <c r="AU73" s="1231"/>
      <c r="AV73" s="1231"/>
      <c r="AW73" s="1231"/>
      <c r="AX73" s="1231"/>
      <c r="AY73" s="1231"/>
      <c r="AZ73" s="1231"/>
      <c r="BA73" s="1231"/>
      <c r="BB73" s="1231" t="s">
        <v>569</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573</v>
      </c>
      <c r="BC75" s="1231"/>
      <c r="BD75" s="1231"/>
      <c r="BE75" s="1231"/>
      <c r="BF75" s="1231"/>
      <c r="BG75" s="1231"/>
      <c r="BH75" s="1231"/>
      <c r="BI75" s="1231"/>
      <c r="BJ75" s="1231"/>
      <c r="BK75" s="1231"/>
      <c r="BL75" s="1231"/>
      <c r="BM75" s="1231"/>
      <c r="BN75" s="1231"/>
      <c r="BO75" s="1231"/>
      <c r="BP75" s="1228">
        <v>2.6</v>
      </c>
      <c r="BQ75" s="1228"/>
      <c r="BR75" s="1228"/>
      <c r="BS75" s="1228"/>
      <c r="BT75" s="1228"/>
      <c r="BU75" s="1228"/>
      <c r="BV75" s="1228"/>
      <c r="BW75" s="1228"/>
      <c r="BX75" s="1228">
        <v>3.2</v>
      </c>
      <c r="BY75" s="1228"/>
      <c r="BZ75" s="1228"/>
      <c r="CA75" s="1228"/>
      <c r="CB75" s="1228"/>
      <c r="CC75" s="1228"/>
      <c r="CD75" s="1228"/>
      <c r="CE75" s="1228"/>
      <c r="CF75" s="1228">
        <v>3.9</v>
      </c>
      <c r="CG75" s="1228"/>
      <c r="CH75" s="1228"/>
      <c r="CI75" s="1228"/>
      <c r="CJ75" s="1228"/>
      <c r="CK75" s="1228"/>
      <c r="CL75" s="1228"/>
      <c r="CM75" s="1228"/>
      <c r="CN75" s="1228">
        <v>3.6</v>
      </c>
      <c r="CO75" s="1228"/>
      <c r="CP75" s="1228"/>
      <c r="CQ75" s="1228"/>
      <c r="CR75" s="1228"/>
      <c r="CS75" s="1228"/>
      <c r="CT75" s="1228"/>
      <c r="CU75" s="1228"/>
      <c r="CV75" s="1228">
        <v>4</v>
      </c>
      <c r="CW75" s="1228"/>
      <c r="CX75" s="1228"/>
      <c r="CY75" s="1228"/>
      <c r="CZ75" s="1228"/>
      <c r="DA75" s="1228"/>
      <c r="DB75" s="1228"/>
      <c r="DC75" s="1228"/>
    </row>
    <row r="76" spans="2:107" ht="13"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 x14ac:dyDescent="0.2">
      <c r="B77" s="247"/>
      <c r="G77" s="1234"/>
      <c r="H77" s="1234"/>
      <c r="I77" s="1234"/>
      <c r="J77" s="1234"/>
      <c r="K77" s="1232"/>
      <c r="L77" s="1232"/>
      <c r="M77" s="1232"/>
      <c r="N77" s="1232"/>
      <c r="AN77" s="1233" t="s">
        <v>571</v>
      </c>
      <c r="AO77" s="1233"/>
      <c r="AP77" s="1233"/>
      <c r="AQ77" s="1233"/>
      <c r="AR77" s="1233"/>
      <c r="AS77" s="1233"/>
      <c r="AT77" s="1233"/>
      <c r="AU77" s="1233"/>
      <c r="AV77" s="1233"/>
      <c r="AW77" s="1233"/>
      <c r="AX77" s="1233"/>
      <c r="AY77" s="1233"/>
      <c r="AZ77" s="1233"/>
      <c r="BA77" s="1233"/>
      <c r="BB77" s="1231" t="s">
        <v>569</v>
      </c>
      <c r="BC77" s="1231"/>
      <c r="BD77" s="1231"/>
      <c r="BE77" s="1231"/>
      <c r="BF77" s="1231"/>
      <c r="BG77" s="1231"/>
      <c r="BH77" s="1231"/>
      <c r="BI77" s="1231"/>
      <c r="BJ77" s="1231"/>
      <c r="BK77" s="1231"/>
      <c r="BL77" s="1231"/>
      <c r="BM77" s="1231"/>
      <c r="BN77" s="1231"/>
      <c r="BO77" s="1231"/>
      <c r="BP77" s="1228">
        <v>0</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573</v>
      </c>
      <c r="BC79" s="1231"/>
      <c r="BD79" s="1231"/>
      <c r="BE79" s="1231"/>
      <c r="BF79" s="1231"/>
      <c r="BG79" s="1231"/>
      <c r="BH79" s="1231"/>
      <c r="BI79" s="1231"/>
      <c r="BJ79" s="1231"/>
      <c r="BK79" s="1231"/>
      <c r="BL79" s="1231"/>
      <c r="BM79" s="1231"/>
      <c r="BN79" s="1231"/>
      <c r="BO79" s="1231"/>
      <c r="BP79" s="1228">
        <v>8</v>
      </c>
      <c r="BQ79" s="1228"/>
      <c r="BR79" s="1228"/>
      <c r="BS79" s="1228"/>
      <c r="BT79" s="1228"/>
      <c r="BU79" s="1228"/>
      <c r="BV79" s="1228"/>
      <c r="BW79" s="1228"/>
      <c r="BX79" s="1228">
        <v>8</v>
      </c>
      <c r="BY79" s="1228"/>
      <c r="BZ79" s="1228"/>
      <c r="CA79" s="1228"/>
      <c r="CB79" s="1228"/>
      <c r="CC79" s="1228"/>
      <c r="CD79" s="1228"/>
      <c r="CE79" s="1228"/>
      <c r="CF79" s="1228">
        <v>8.3000000000000007</v>
      </c>
      <c r="CG79" s="1228"/>
      <c r="CH79" s="1228"/>
      <c r="CI79" s="1228"/>
      <c r="CJ79" s="1228"/>
      <c r="CK79" s="1228"/>
      <c r="CL79" s="1228"/>
      <c r="CM79" s="1228"/>
      <c r="CN79" s="1228">
        <v>8.4</v>
      </c>
      <c r="CO79" s="1228"/>
      <c r="CP79" s="1228"/>
      <c r="CQ79" s="1228"/>
      <c r="CR79" s="1228"/>
      <c r="CS79" s="1228"/>
      <c r="CT79" s="1228"/>
      <c r="CU79" s="1228"/>
      <c r="CV79" s="1228">
        <v>8.6999999999999993</v>
      </c>
      <c r="CW79" s="1228"/>
      <c r="CX79" s="1228"/>
      <c r="CY79" s="1228"/>
      <c r="CZ79" s="1228"/>
      <c r="DA79" s="1228"/>
      <c r="DB79" s="1228"/>
      <c r="DC79" s="1228"/>
    </row>
    <row r="80" spans="2:107" ht="13"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3DbG5k13QNUxz8iD2u/wUuR1PU3lplaMjbMacAkA6FFyh7YtF6wFeP1jNrhWX5jpN2trjczC6bAZ2HIegBye5Q==" saltValue="WUj6BoUv4iu5LzusjJQpW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C2D01-0AEF-4E91-B315-27095A3FE360}">
  <sheetPr>
    <pageSetUpPr fitToPage="1"/>
  </sheetPr>
  <dimension ref="A1:DR125"/>
  <sheetViews>
    <sheetView showGridLines="0" zoomScale="68" zoomScaleNormal="68" zoomScaleSheetLayoutView="70" workbookViewId="0">
      <selection activeCell="AT24" sqref="AT24"/>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73uIQndTeB9qw6Y9GRTsL+i8Uh1kXCdstlL+bz4Lp57PIPCC5ihdIGVZa3cHC8KFV9OAHPr2chsysoUFGo4SFA==" saltValue="5F5+dmv6dP2JDE6ETHBhYg=="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DE146-D1F4-4B55-9C9A-AE6EDC89D8CD}">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LigGvRalgaNH3iuVJsGUhaTU3LrDW/jgVbSrVnzen4XHmQqc28kDMeMx/kOQC5BMAhKSCdItMZEzXBa6c2/arQ==" saltValue="/NXCBLE0XH3rM8Kqb0w+vA=="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126206</v>
      </c>
      <c r="E3" s="142"/>
      <c r="F3" s="143">
        <v>126525</v>
      </c>
      <c r="G3" s="144"/>
      <c r="H3" s="145"/>
    </row>
    <row r="4" spans="1:8" x14ac:dyDescent="0.2">
      <c r="A4" s="146"/>
      <c r="B4" s="147"/>
      <c r="C4" s="148"/>
      <c r="D4" s="149">
        <v>72449</v>
      </c>
      <c r="E4" s="150"/>
      <c r="F4" s="151">
        <v>67052</v>
      </c>
      <c r="G4" s="152"/>
      <c r="H4" s="153"/>
    </row>
    <row r="5" spans="1:8" x14ac:dyDescent="0.2">
      <c r="A5" s="134" t="s">
        <v>521</v>
      </c>
      <c r="B5" s="139"/>
      <c r="C5" s="140"/>
      <c r="D5" s="141">
        <v>100801</v>
      </c>
      <c r="E5" s="142"/>
      <c r="F5" s="143">
        <v>122054</v>
      </c>
      <c r="G5" s="144"/>
      <c r="H5" s="145"/>
    </row>
    <row r="6" spans="1:8" x14ac:dyDescent="0.2">
      <c r="A6" s="146"/>
      <c r="B6" s="147"/>
      <c r="C6" s="148"/>
      <c r="D6" s="149">
        <v>37611</v>
      </c>
      <c r="E6" s="150"/>
      <c r="F6" s="151">
        <v>68298</v>
      </c>
      <c r="G6" s="152"/>
      <c r="H6" s="153"/>
    </row>
    <row r="7" spans="1:8" x14ac:dyDescent="0.2">
      <c r="A7" s="134" t="s">
        <v>522</v>
      </c>
      <c r="B7" s="139"/>
      <c r="C7" s="140"/>
      <c r="D7" s="141">
        <v>121628</v>
      </c>
      <c r="E7" s="142"/>
      <c r="F7" s="143">
        <v>111644</v>
      </c>
      <c r="G7" s="144"/>
      <c r="H7" s="145"/>
    </row>
    <row r="8" spans="1:8" x14ac:dyDescent="0.2">
      <c r="A8" s="146"/>
      <c r="B8" s="147"/>
      <c r="C8" s="148"/>
      <c r="D8" s="149">
        <v>51395</v>
      </c>
      <c r="E8" s="150"/>
      <c r="F8" s="151">
        <v>66606</v>
      </c>
      <c r="G8" s="152"/>
      <c r="H8" s="153"/>
    </row>
    <row r="9" spans="1:8" x14ac:dyDescent="0.2">
      <c r="A9" s="134" t="s">
        <v>523</v>
      </c>
      <c r="B9" s="139"/>
      <c r="C9" s="140"/>
      <c r="D9" s="141">
        <v>104660</v>
      </c>
      <c r="E9" s="142"/>
      <c r="F9" s="143">
        <v>127917</v>
      </c>
      <c r="G9" s="144"/>
      <c r="H9" s="145"/>
    </row>
    <row r="10" spans="1:8" x14ac:dyDescent="0.2">
      <c r="A10" s="146"/>
      <c r="B10" s="147"/>
      <c r="C10" s="148"/>
      <c r="D10" s="149">
        <v>65350</v>
      </c>
      <c r="E10" s="150"/>
      <c r="F10" s="151">
        <v>69746</v>
      </c>
      <c r="G10" s="152"/>
      <c r="H10" s="153"/>
    </row>
    <row r="11" spans="1:8" x14ac:dyDescent="0.2">
      <c r="A11" s="134" t="s">
        <v>524</v>
      </c>
      <c r="B11" s="139"/>
      <c r="C11" s="140"/>
      <c r="D11" s="141">
        <v>131087</v>
      </c>
      <c r="E11" s="142"/>
      <c r="F11" s="143">
        <v>135931</v>
      </c>
      <c r="G11" s="144"/>
      <c r="H11" s="145"/>
    </row>
    <row r="12" spans="1:8" x14ac:dyDescent="0.2">
      <c r="A12" s="146"/>
      <c r="B12" s="147"/>
      <c r="C12" s="154"/>
      <c r="D12" s="149">
        <v>82123</v>
      </c>
      <c r="E12" s="150"/>
      <c r="F12" s="151">
        <v>75320</v>
      </c>
      <c r="G12" s="152"/>
      <c r="H12" s="153"/>
    </row>
    <row r="13" spans="1:8" x14ac:dyDescent="0.2">
      <c r="A13" s="134"/>
      <c r="B13" s="139"/>
      <c r="C13" s="140"/>
      <c r="D13" s="141">
        <v>116876</v>
      </c>
      <c r="E13" s="142"/>
      <c r="F13" s="143">
        <v>124814</v>
      </c>
      <c r="G13" s="155"/>
      <c r="H13" s="145"/>
    </row>
    <row r="14" spans="1:8" x14ac:dyDescent="0.2">
      <c r="A14" s="146"/>
      <c r="B14" s="147"/>
      <c r="C14" s="148"/>
      <c r="D14" s="149">
        <v>61786</v>
      </c>
      <c r="E14" s="150"/>
      <c r="F14" s="151">
        <v>69404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12.72</v>
      </c>
      <c r="C19" s="156">
        <f>ROUND(VALUE(SUBSTITUTE(実質収支比率等に係る経年分析!G$48,"▲","-")),2)</f>
        <v>21.31</v>
      </c>
      <c r="D19" s="156">
        <f>ROUND(VALUE(SUBSTITUTE(実質収支比率等に係る経年分析!H$48,"▲","-")),2)</f>
        <v>12.91</v>
      </c>
      <c r="E19" s="156">
        <f>ROUND(VALUE(SUBSTITUTE(実質収支比率等に係る経年分析!I$48,"▲","-")),2)</f>
        <v>9.6199999999999992</v>
      </c>
      <c r="F19" s="156">
        <f>ROUND(VALUE(SUBSTITUTE(実質収支比率等に係る経年分析!J$48,"▲","-")),2)</f>
        <v>6.89</v>
      </c>
    </row>
    <row r="20" spans="1:11" x14ac:dyDescent="0.2">
      <c r="A20" s="156" t="s">
        <v>53</v>
      </c>
      <c r="B20" s="156">
        <f>ROUND(VALUE(SUBSTITUTE(実質収支比率等に係る経年分析!F$47,"▲","-")),2)</f>
        <v>55.86</v>
      </c>
      <c r="C20" s="156">
        <f>ROUND(VALUE(SUBSTITUTE(実質収支比率等に係る経年分析!G$47,"▲","-")),2)</f>
        <v>54.62</v>
      </c>
      <c r="D20" s="156">
        <f>ROUND(VALUE(SUBSTITUTE(実質収支比率等に係る経年分析!H$47,"▲","-")),2)</f>
        <v>61.39</v>
      </c>
      <c r="E20" s="156">
        <f>ROUND(VALUE(SUBSTITUTE(実質収支比率等に係る経年分析!I$47,"▲","-")),2)</f>
        <v>58.83</v>
      </c>
      <c r="F20" s="156">
        <f>ROUND(VALUE(SUBSTITUTE(実質収支比率等に係る経年分析!J$47,"▲","-")),2)</f>
        <v>55.24</v>
      </c>
    </row>
    <row r="21" spans="1:11" x14ac:dyDescent="0.2">
      <c r="A21" s="156" t="s">
        <v>54</v>
      </c>
      <c r="B21" s="156">
        <f>IF(ISNUMBER(VALUE(SUBSTITUTE(実質収支比率等に係る経年分析!F$49,"▲","-"))),ROUND(VALUE(SUBSTITUTE(実質収支比率等に係る経年分析!F$49,"▲","-")),2),NA())</f>
        <v>2.83</v>
      </c>
      <c r="C21" s="156">
        <f>IF(ISNUMBER(VALUE(SUBSTITUTE(実質収支比率等に係る経年分析!G$49,"▲","-"))),ROUND(VALUE(SUBSTITUTE(実質収支比率等に係る経年分析!G$49,"▲","-")),2),NA())</f>
        <v>21.63</v>
      </c>
      <c r="D21" s="156">
        <f>IF(ISNUMBER(VALUE(SUBSTITUTE(実質収支比率等に係る経年分析!H$49,"▲","-"))),ROUND(VALUE(SUBSTITUTE(実質収支比率等に係る経年分析!H$49,"▲","-")),2),NA())</f>
        <v>7.9</v>
      </c>
      <c r="E21" s="156">
        <f>IF(ISNUMBER(VALUE(SUBSTITUTE(実質収支比率等に係る経年分析!I$49,"▲","-"))),ROUND(VALUE(SUBSTITUTE(実質収支比率等に係る経年分析!I$49,"▲","-")),2),NA())</f>
        <v>7.02</v>
      </c>
      <c r="F21" s="156">
        <f>IF(ISNUMBER(VALUE(SUBSTITUTE(実質収支比率等に係る経年分析!J$49,"▲","-"))),ROUND(VALUE(SUBSTITUTE(実質収支比率等に係る経年分析!J$49,"▲","-")),2),NA())</f>
        <v>-1.52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0.03</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0.03</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0.2</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霊園事業特別会計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0.02</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0.02</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後期高齢者医療保険特別会計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0.04</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2">
      <c r="A31" s="157" t="str">
        <f>IF(連結実質赤字比率に係る赤字・黒字の構成分析!C$39="",NA(),連結実質赤字比率に係る赤字・黒字の構成分析!C$39)</f>
        <v>農業集落排水処理事業会計</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0.11</v>
      </c>
    </row>
    <row r="32" spans="1:11" x14ac:dyDescent="0.2">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1.86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0.93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0.61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0.52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1.1000000000000001</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3.4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3.98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3.86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3.26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2.1</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12.69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21.28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12.9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9.6199999999999992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6.88</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8.1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6.29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5.99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6.39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7.31</v>
      </c>
    </row>
    <row r="36" spans="1:16" x14ac:dyDescent="0.2">
      <c r="A36" s="157" t="str">
        <f>IF(連結実質赤字比率に係る赤字・黒字の構成分析!C$34="",NA(),連結実質赤字比率に係る赤字・黒字の構成分析!C$34)</f>
        <v>宅地造成事業特別会計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9.41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9.27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9.0399999999999991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8.8000000000000007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8.66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450</v>
      </c>
      <c r="E42" s="158"/>
      <c r="F42" s="158"/>
      <c r="G42" s="158">
        <f>'実質公債費比率（分子）の構造'!L$52</f>
        <v>494</v>
      </c>
      <c r="H42" s="158"/>
      <c r="I42" s="158"/>
      <c r="J42" s="158">
        <f>'実質公債費比率（分子）の構造'!M$52</f>
        <v>513</v>
      </c>
      <c r="K42" s="158"/>
      <c r="L42" s="158"/>
      <c r="M42" s="158">
        <f>'実質公債費比率（分子）の構造'!N$52</f>
        <v>497</v>
      </c>
      <c r="N42" s="158"/>
      <c r="O42" s="158"/>
      <c r="P42" s="158">
        <f>'実質公債費比率（分子）の構造'!O$52</f>
        <v>494</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5</v>
      </c>
      <c r="C45" s="158"/>
      <c r="D45" s="158"/>
      <c r="E45" s="158">
        <f>'実質公債費比率（分子）の構造'!L$49</f>
        <v>7</v>
      </c>
      <c r="F45" s="158"/>
      <c r="G45" s="158"/>
      <c r="H45" s="158">
        <f>'実質公債費比率（分子）の構造'!M$49</f>
        <v>8</v>
      </c>
      <c r="I45" s="158"/>
      <c r="J45" s="158"/>
      <c r="K45" s="158">
        <f>'実質公債費比率（分子）の構造'!N$49</f>
        <v>7</v>
      </c>
      <c r="L45" s="158"/>
      <c r="M45" s="158"/>
      <c r="N45" s="158">
        <f>'実質公債費比率（分子）の構造'!O$49</f>
        <v>7</v>
      </c>
      <c r="O45" s="158"/>
      <c r="P45" s="158"/>
    </row>
    <row r="46" spans="1:16" x14ac:dyDescent="0.2">
      <c r="A46" s="158" t="s">
        <v>64</v>
      </c>
      <c r="B46" s="158">
        <f>'実質公債費比率（分子）の構造'!K$48</f>
        <v>71</v>
      </c>
      <c r="C46" s="158"/>
      <c r="D46" s="158"/>
      <c r="E46" s="158">
        <f>'実質公債費比率（分子）の構造'!L$48</f>
        <v>73</v>
      </c>
      <c r="F46" s="158"/>
      <c r="G46" s="158"/>
      <c r="H46" s="158">
        <f>'実質公債費比率（分子）の構造'!M$48</f>
        <v>74</v>
      </c>
      <c r="I46" s="158"/>
      <c r="J46" s="158"/>
      <c r="K46" s="158">
        <f>'実質公債費比率（分子）の構造'!N$48</f>
        <v>73</v>
      </c>
      <c r="L46" s="158"/>
      <c r="M46" s="158"/>
      <c r="N46" s="158">
        <f>'実質公債費比率（分子）の構造'!O$48</f>
        <v>75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467</v>
      </c>
      <c r="C49" s="158"/>
      <c r="D49" s="158"/>
      <c r="E49" s="158">
        <f>'実質公債費比率（分子）の構造'!L$45</f>
        <v>499</v>
      </c>
      <c r="F49" s="158"/>
      <c r="G49" s="158"/>
      <c r="H49" s="158">
        <f>'実質公債費比率（分子）の構造'!M$45</f>
        <v>535</v>
      </c>
      <c r="I49" s="158"/>
      <c r="J49" s="158"/>
      <c r="K49" s="158">
        <f>'実質公債費比率（分子）の構造'!N$45</f>
        <v>491</v>
      </c>
      <c r="L49" s="158"/>
      <c r="M49" s="158"/>
      <c r="N49" s="158">
        <f>'実質公債費比率（分子）の構造'!O$45</f>
        <v>531</v>
      </c>
      <c r="O49" s="158"/>
      <c r="P49" s="158"/>
    </row>
    <row r="50" spans="1:16" x14ac:dyDescent="0.2">
      <c r="A50" s="158" t="s">
        <v>67</v>
      </c>
      <c r="B50" s="158" t="e">
        <f>NA()</f>
        <v>#N/A</v>
      </c>
      <c r="C50" s="158">
        <f>IF(ISNUMBER('実質公債費比率（分子）の構造'!K$53),'実質公債費比率（分子）の構造'!K$53,NA())</f>
        <v>93</v>
      </c>
      <c r="D50" s="158" t="e">
        <f>NA()</f>
        <v>#N/A</v>
      </c>
      <c r="E50" s="158" t="e">
        <f>NA()</f>
        <v>#N/A</v>
      </c>
      <c r="F50" s="158">
        <f>IF(ISNUMBER('実質公債費比率（分子）の構造'!L$53),'実質公債費比率（分子）の構造'!L$53,NA())</f>
        <v>85</v>
      </c>
      <c r="G50" s="158" t="e">
        <f>NA()</f>
        <v>#N/A</v>
      </c>
      <c r="H50" s="158" t="e">
        <f>NA()</f>
        <v>#N/A</v>
      </c>
      <c r="I50" s="158">
        <f>IF(ISNUMBER('実質公債費比率（分子）の構造'!M$53),'実質公債費比率（分子）の構造'!M$53,NA())</f>
        <v>104</v>
      </c>
      <c r="J50" s="158" t="e">
        <f>NA()</f>
        <v>#N/A</v>
      </c>
      <c r="K50" s="158" t="e">
        <f>NA()</f>
        <v>#N/A</v>
      </c>
      <c r="L50" s="158">
        <f>IF(ISNUMBER('実質公債費比率（分子）の構造'!N$53),'実質公債費比率（分子）の構造'!N$53,NA())</f>
        <v>74</v>
      </c>
      <c r="M50" s="158" t="e">
        <f>NA()</f>
        <v>#N/A</v>
      </c>
      <c r="N50" s="158" t="e">
        <f>NA()</f>
        <v>#N/A</v>
      </c>
      <c r="O50" s="158">
        <f>IF(ISNUMBER('実質公債費比率（分子）の構造'!O$53),'実質公債費比率（分子）の構造'!O$53,NA())</f>
        <v>119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4498</v>
      </c>
      <c r="E56" s="157"/>
      <c r="F56" s="157"/>
      <c r="G56" s="157">
        <f>'将来負担比率（分子）の構造'!J$52</f>
        <v>4415</v>
      </c>
      <c r="H56" s="157"/>
      <c r="I56" s="157"/>
      <c r="J56" s="157">
        <f>'将来負担比率（分子）の構造'!K$52</f>
        <v>4144</v>
      </c>
      <c r="K56" s="157"/>
      <c r="L56" s="157"/>
      <c r="M56" s="157">
        <f>'将来負担比率（分子）の構造'!L$52</f>
        <v>3806</v>
      </c>
      <c r="N56" s="157"/>
      <c r="O56" s="157"/>
      <c r="P56" s="157">
        <f>'将来負担比率（分子）の構造'!M$52</f>
        <v>3522</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3738</v>
      </c>
      <c r="E58" s="157"/>
      <c r="F58" s="157"/>
      <c r="G58" s="157">
        <f>'将来負担比率（分子）の構造'!J$50</f>
        <v>3884</v>
      </c>
      <c r="H58" s="157"/>
      <c r="I58" s="157"/>
      <c r="J58" s="157">
        <f>'将来負担比率（分子）の構造'!K$50</f>
        <v>4580</v>
      </c>
      <c r="K58" s="157"/>
      <c r="L58" s="157"/>
      <c r="M58" s="157">
        <f>'将来負担比率（分子）の構造'!L$50</f>
        <v>4556</v>
      </c>
      <c r="N58" s="157"/>
      <c r="O58" s="157"/>
      <c r="P58" s="157">
        <f>'将来負担比率（分子）の構造'!M$50</f>
        <v>4514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427</v>
      </c>
      <c r="C62" s="157"/>
      <c r="D62" s="157"/>
      <c r="E62" s="157">
        <f>'将来負担比率（分子）の構造'!J$45</f>
        <v>424</v>
      </c>
      <c r="F62" s="157"/>
      <c r="G62" s="157"/>
      <c r="H62" s="157">
        <f>'将来負担比率（分子）の構造'!K$45</f>
        <v>399</v>
      </c>
      <c r="I62" s="157"/>
      <c r="J62" s="157"/>
      <c r="K62" s="157">
        <f>'将来負担比率（分子）の構造'!L$45</f>
        <v>411</v>
      </c>
      <c r="L62" s="157"/>
      <c r="M62" s="157"/>
      <c r="N62" s="157">
        <f>'将来負担比率（分子）の構造'!M$45</f>
        <v>339</v>
      </c>
      <c r="O62" s="157"/>
      <c r="P62" s="157"/>
    </row>
    <row r="63" spans="1:16" x14ac:dyDescent="0.2">
      <c r="A63" s="157" t="s">
        <v>34</v>
      </c>
      <c r="B63" s="157">
        <f>'将来負担比率（分子）の構造'!I$44</f>
        <v>38</v>
      </c>
      <c r="C63" s="157"/>
      <c r="D63" s="157"/>
      <c r="E63" s="157">
        <f>'将来負担比率（分子）の構造'!J$44</f>
        <v>38</v>
      </c>
      <c r="F63" s="157"/>
      <c r="G63" s="157"/>
      <c r="H63" s="157">
        <f>'将来負担比率（分子）の構造'!K$44</f>
        <v>34</v>
      </c>
      <c r="I63" s="157"/>
      <c r="J63" s="157"/>
      <c r="K63" s="157">
        <f>'将来負担比率（分子）の構造'!L$44</f>
        <v>33</v>
      </c>
      <c r="L63" s="157"/>
      <c r="M63" s="157"/>
      <c r="N63" s="157">
        <f>'将来負担比率（分子）の構造'!M$44</f>
        <v>31</v>
      </c>
      <c r="O63" s="157"/>
      <c r="P63" s="157"/>
    </row>
    <row r="64" spans="1:16" x14ac:dyDescent="0.2">
      <c r="A64" s="157" t="s">
        <v>33</v>
      </c>
      <c r="B64" s="157">
        <f>'将来負担比率（分子）の構造'!I$43</f>
        <v>904</v>
      </c>
      <c r="C64" s="157"/>
      <c r="D64" s="157"/>
      <c r="E64" s="157">
        <f>'将来負担比率（分子）の構造'!J$43</f>
        <v>873</v>
      </c>
      <c r="F64" s="157"/>
      <c r="G64" s="157"/>
      <c r="H64" s="157">
        <f>'将来負担比率（分子）の構造'!K$43</f>
        <v>859</v>
      </c>
      <c r="I64" s="157"/>
      <c r="J64" s="157"/>
      <c r="K64" s="157">
        <f>'将来負担比率（分子）の構造'!L$43</f>
        <v>830</v>
      </c>
      <c r="L64" s="157"/>
      <c r="M64" s="157"/>
      <c r="N64" s="157">
        <f>'将来負担比率（分子）の構造'!M$43</f>
        <v>790</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5077</v>
      </c>
      <c r="C66" s="157"/>
      <c r="D66" s="157"/>
      <c r="E66" s="157">
        <f>'将来負担比率（分子）の構造'!J$41</f>
        <v>4820</v>
      </c>
      <c r="F66" s="157"/>
      <c r="G66" s="157"/>
      <c r="H66" s="157">
        <f>'将来負担比率（分子）の構造'!K$41</f>
        <v>4596</v>
      </c>
      <c r="I66" s="157"/>
      <c r="J66" s="157"/>
      <c r="K66" s="157">
        <f>'将来負担比率（分子）の構造'!L$41</f>
        <v>4000</v>
      </c>
      <c r="L66" s="157"/>
      <c r="M66" s="157"/>
      <c r="N66" s="157">
        <f>'将来負担比率（分子）の構造'!M$41</f>
        <v>3696</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1754</v>
      </c>
      <c r="C72" s="161">
        <f>基金残高に係る経年分析!G55</f>
        <v>1728</v>
      </c>
      <c r="D72" s="161">
        <f>基金残高に係る経年分析!H55</f>
        <v>1670</v>
      </c>
    </row>
    <row r="73" spans="1:16" x14ac:dyDescent="0.2">
      <c r="A73" s="160" t="s">
        <v>74</v>
      </c>
      <c r="B73" s="161">
        <f>基金残高に係る経年分析!F56</f>
        <v>602</v>
      </c>
      <c r="C73" s="161">
        <f>基金残高に係る経年分析!G56</f>
        <v>419</v>
      </c>
      <c r="D73" s="161">
        <f>基金残高に係る経年分析!H56</f>
        <v>341</v>
      </c>
    </row>
    <row r="74" spans="1:16" x14ac:dyDescent="0.2">
      <c r="A74" s="160" t="s">
        <v>75</v>
      </c>
      <c r="B74" s="161">
        <f>基金残高に係る経年分析!F57</f>
        <v>2046</v>
      </c>
      <c r="C74" s="161">
        <f>基金残高に係る経年分析!G57</f>
        <v>2195</v>
      </c>
      <c r="D74" s="161">
        <f>基金残高に係る経年分析!H57</f>
        <v>2247</v>
      </c>
    </row>
  </sheetData>
  <sheetProtection algorithmName="SHA-512" hashValue="IimYX3rLUsnv1O95Xr4sNWpZ1U7vJmVjTju6m3g7VhgbPGna+HD26vVT+8LHf9x3/HJf+vzjgBJPc6VDS9nCdQ==" saltValue="HEXi9FalDS3QHYsVFVkEA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田口 千尋</cp:lastModifiedBy>
  <cp:lastPrinted>2026-03-11T06:24:44Z</cp:lastPrinted>
  <dcterms:created xsi:type="dcterms:W3CDTF">2026-02-26T09:30:14Z</dcterms:created>
  <dcterms:modified xsi:type="dcterms:W3CDTF">2026-09-01T07:30:24Z</dcterms:modified>
  <cp:category/>
</cp:coreProperties>
</file>