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8B2AC4FB-2F3D-4DE8-946A-39FA2F4C7795}"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AM34" i="10"/>
  <c r="AM35" i="10" s="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<sst xmlns="http://schemas.openxmlformats.org/spreadsheetml/2006/main" count="1155" uniqueCount="569">
  <si>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</si>
  <si>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</si>
  <si>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</si>
  <si>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</si>
  <si>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</si>
  <si>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</si>
  <si>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</si>
  <si>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</si>
  <si>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</si>
  <si>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</si>
  <si>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</si>
  <si>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</si>
  <si>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</si>
  <si>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</si>
  <si>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</si>
  <si>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</si>
  <si>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</si>
  <si>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</si>
  <si>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</si>
  <si>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</si>
  <si>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</si>
  <si>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</si>
  <si>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</si>
  <si>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</si>
  <si>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</si>
  <si>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</si>
  <si>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</si>
  <si>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</si>
  <si>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</si>
  <si>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</si>
  <si>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</si>
  <si>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</si>
  <si>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</si>
  <si>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</si>
  <si>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</si>
  <si>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</si>
  <si>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</si>
  <si>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</si>
  <si>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</si>
  <si>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</si>
  <si>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</si>
  <si>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</si>
  <si>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</si>
  <si>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</si>
  <si>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</si>
  <si>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</si>
  <si>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</si>
  <si>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</si>
  <si>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</si>
  <si>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</si>
  <si>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</si>
  <si>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</si>
  <si>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</si>
  <si>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</si>
  <si>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</si>
  <si>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</si>
  <si>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</si>
  <si>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</si>
  <si>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</si>
  <si>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</si>
  <si>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</si>
  <si>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</si>
  <si>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</si>
  <si>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</si>
  <si>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</si>
  <si>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</si>
  <si>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</si>
  <si>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</si>
  <si>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</si>
  <si>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</si>
  <si>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</si>
  <si>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</si>
  <si>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</si>
  <si>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</si>
  <si>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</si>
  <si>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</si>
  <si>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</si>
  <si>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</si>
  <si>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</si>
  <si>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</si>
  <si>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</si>
  <si>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</si>
  <si>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</si>
  <si>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</si>
  <si>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</si>
  <si>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</si>
  <si>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</si>
  <si>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</si>
  <si>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</si>
  <si>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</si>
  <si>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</si>
  <si>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</si>
  <si>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</si>
  <si>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</si>
  <si>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平田村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</si>
  <si>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</si>
  <si>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</si>
  <si>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</si>
  <si>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</si>
  <si>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</si>
  <si>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</si>
  <si>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</si>
  <si>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</si>
  <si>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</si>
  <si>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</si>
  <si>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</si>
  <si>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</si>
  <si>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</si>
  <si>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</si>
  <si>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</si>
  <si>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</si>
  <si>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</si>
  <si>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</si>
  <si>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</si>
  <si>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</si>
  <si>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</si>
  <si>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</si>
  <si>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</si>
  <si>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</si>
  <si>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</si>
  <si>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</si>
  <si>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</si>
  <si>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</si>
  <si>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</si>
  <si>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</si>
  <si>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</si>
  <si>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</si>
  <si>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</si>
  <si>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</si>
  <si>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</si>
  <si>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</si>
  <si>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</si>
  <si>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</si>
  <si>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</si>
  <si>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</si>
  <si>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</si>
  <si>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</si>
  <si>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</si>
  <si>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</si>
  <si>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</si>
  <si>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</si>
  <si>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</si>
  <si>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</si>
  <si>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</si>
  <si>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</si>
  <si>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</si>
  <si>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</si>
  <si>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</si>
  <si>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</si>
  <si>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</si>
  <si>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</si>
  <si>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</si>
  <si>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</si>
  <si>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</si>
  <si>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</si>
  <si>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</si>
  <si>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</si>
  <si>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</si>
  <si>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</si>
  <si>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</si>
  <si>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</si>
  <si>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</si>
  <si>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</si>
  <si>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</si>
  <si>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</si>
  <si>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</si>
  <si>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</si>
  <si>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</si>
  <si>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</si>
  <si>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</si>
  <si>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</si>
  <si>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</si>
  <si>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</si>
  <si>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</si>
  <si>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</si>
  <si>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</si>
  <si>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</si>
  <si>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</si>
  <si>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</si>
  <si>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</si>
  <si>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</si>
  <si>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</si>
  <si>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</si>
  <si>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</si>
  <si>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</si>
  <si>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</si>
  <si>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</si>
  <si>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</si>
  <si>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</si>
  <si>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</si>
  <si>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</si>
  <si>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</si>
  <si>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</si>
  <si>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</si>
  <si>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</si>
  <si>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</si>
  <si>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</si>
  <si>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</si>
  <si>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</si>
  <si>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</si>
  <si>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</si>
  <si>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</si>
  <si>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福島県平田村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</si>
  <si>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</si>
  <si>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</si>
  <si>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</si>
  <si>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</si>
  <si>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</si>
  <si>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</si>
  <si>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</si>
  <si>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</si>
  <si>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</si>
  <si>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</si>
  <si>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</si>
  <si>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</si>
  <si>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</si>
  <si>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</si>
  <si>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</si>
  <si>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</si>
  <si>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</si>
  <si>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</si>
  <si>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</si>
  <si>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</si>
  <si>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</si>
  <si>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</si>
  <si>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</si>
  <si>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</si>
  <si>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</si>
  <si>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</si>
  <si>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</si>
  <si>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</si>
  <si>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</si>
  <si>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</si>
  <si>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</si>
  <si>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</si>
  <si>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</si>
  <si>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</si>
  <si>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</si>
  <si>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</si>
  <si>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</si>
  <si>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</si>
  <si>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</si>
  <si>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</si>
  <si>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</si>
  <si>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</si>
  <si>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</si>
  <si>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</si>
  <si>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</si>
  <si>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</si>
  <si>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</si>
  <si>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</si>
  <si>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</si>
  <si>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</si>
  <si>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</si>
  <si>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</si>
  <si>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</si>
  <si>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</si>
  <si>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</si>
  <si>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</si>
  <si>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</si>
  <si>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</si>
  <si>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</si>
  <si>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</si>
  <si>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</si>
  <si>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</si>
  <si>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</si>
  <si>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</si>
  <si>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</si>
  <si>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</si>
  <si>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</si>
  <si>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</si>
  <si>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</si>
  <si>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</si>
  <si>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</si>
  <si>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</si>
  <si>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</si>
  <si>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</si>
  <si>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</si>
  <si>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</si>
  <si>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</si>
  <si>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</si>
  <si>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</si>
  <si>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</si>
  <si>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</si>
  <si>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</si>
  <si>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</si>
  <si>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</si>
  <si>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</si>
  <si>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</si>
  <si>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</si>
  <si>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</si>
  <si>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</si>
  <si>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</si>
  <si>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</si>
  <si>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</si>
  <si>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</si>
  <si>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</si>
  <si>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</si>
  <si>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</si>
  <si>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</si>
  <si>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</si>
  <si>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</si>
  <si>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</si>
  <si>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</si>
  <si>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</si>
  <si>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</si>
  <si>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</si>
  <si>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</si>
  <si>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</si>
  <si>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</si>
  <si>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</si>
  <si>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</si>
  <si>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</si>
  <si>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</si>
  <si>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</si>
  <si>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</si>
  <si>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</si>
  <si>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</si>
  <si>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</si>
  <si>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</si>
  <si>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</si>
  <si>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</si>
  <si>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</si>
  <si>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</si>
  <si>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</si>
  <si>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</si>
  <si>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</si>
  <si>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</si>
  <si>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</si>
  <si>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</si>
  <si>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</si>
  <si>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</si>
  <si>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</si>
  <si>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</si>
  <si>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</si>
  <si>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</si>
  <si>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</si>
  <si>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</si>
  <si>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</si>
  <si>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</si>
  <si>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</si>
  <si>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</si>
  <si>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</si>
  <si>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</si>
  <si>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</si>
  <si>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</si>
  <si>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</si>
  <si>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</si>
  <si>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</si>
  <si>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</si>
  <si>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</si>
  <si>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</si>
  <si>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</si>
  <si>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福島県平田村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</si>
  <si>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</si>
  <si>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</si>
  <si>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</si>
  <si>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</si>
  <si>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</si>
  <si>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</si>
  <si>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</si>
  <si>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</si>
  <si>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</si>
  <si>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</si>
  <si>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</si>
  <si>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</si>
  <si>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</si>
  <si>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</si>
  <si>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</si>
  <si>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</si>
  <si>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</si>
  <si>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</si>
  <si>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</si>
  <si>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</si>
  <si>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</si>
  <si>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</si>
  <si>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</si>
  <si>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</si>
  <si>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</si>
  <si>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</si>
  <si>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</si>
  <si>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</si>
  <si>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</si>
  <si>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</si>
  <si>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</si>
  <si>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</si>
  <si>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</si>
  <si>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</si>
  <si>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</si>
  <si>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</si>
  <si>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平田村簡易水道事業会計</t>
    <phoneticPr fontId="5"/>
  </si>
  <si>
    <t>法適用企業</t>
    <phoneticPr fontId="5"/>
  </si>
  <si>
    <t>平田村農業集落排水事業会計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</si>
  <si>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</si>
  <si>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</si>
  <si>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</si>
  <si>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</si>
  <si>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</si>
  <si>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</si>
  <si>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</si>
  <si>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</si>
  <si>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</si>
  <si>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</si>
  <si>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</si>
  <si>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</si>
  <si>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</si>
  <si>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</si>
  <si>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</si>
  <si>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</si>
  <si>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</si>
  <si>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</si>
  <si>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</si>
  <si>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</si>
  <si>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</si>
  <si>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</si>
  <si>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</si>
  <si>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</si>
  <si>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</si>
  <si>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</si>
  <si>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</si>
  <si>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</si>
  <si>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</si>
  <si>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</si>
  <si>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</si>
  <si>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</si>
  <si>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</si>
  <si>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</si>
  <si>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</si>
  <si>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</si>
  <si>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</si>
  <si>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</si>
  <si>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</si>
  <si>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</si>
  <si>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</si>
  <si>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</si>
  <si>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</si>
  <si>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</si>
  <si>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</si>
  <si>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</si>
  <si>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</si>
  <si>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</si>
  <si>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</si>
  <si>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</si>
  <si>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</si>
  <si>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</si>
  <si>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</si>
  <si>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</si>
  <si>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</si>
  <si>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</si>
  <si>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</si>
  <si>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</si>
  <si>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</si>
  <si>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</si>
  <si>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</si>
  <si>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</si>
  <si>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</si>
  <si>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</si>
  <si>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</si>
  <si>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</si>
  <si>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</si>
  <si>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</si>
  <si>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</si>
  <si>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</si>
  <si>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</si>
  <si>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</si>
  <si>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</si>
  <si>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</si>
  <si>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</si>
  <si>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</si>
  <si>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</si>
  <si>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</si>
  <si>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</si>
  <si>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</si>
  <si>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</si>
  <si>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</si>
  <si>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</si>
  <si>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</si>
  <si>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</si>
  <si>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</si>
  <si>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</si>
  <si>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</si>
  <si>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</si>
  <si>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</si>
  <si>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</si>
  <si>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</si>
  <si>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</si>
  <si>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</si>
  <si>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</si>
  <si>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</si>
  <si>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</si>
  <si>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</si>
  <si>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</si>
  <si>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</si>
  <si>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</si>
  <si>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</si>
  <si>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</si>
  <si>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</si>
  <si>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</si>
  <si>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</si>
  <si>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</si>
  <si>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</si>
  <si>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</si>
  <si>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</si>
  <si>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</si>
  <si>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</si>
  <si>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</si>
  <si>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</si>
  <si>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</si>
  <si>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</si>
  <si>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</si>
  <si>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</si>
  <si>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</si>
  <si>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</si>
  <si>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</si>
  <si>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</si>
  <si>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</si>
  <si>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</si>
  <si>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</si>
  <si>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</si>
  <si>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</si>
  <si>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</si>
  <si>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</si>
  <si>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</si>
  <si>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</si>
  <si>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</si>
  <si>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</si>
  <si>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</si>
  <si>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</si>
  <si>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</si>
  <si>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介護保険事業特別会計</t>
  </si>
  <si>
    <t>平田村簡易水道事業会計</t>
  </si>
  <si>
    <t>平田村農業集落排水事業会計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</si>
  <si>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</si>
  <si>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</si>
  <si>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</si>
  <si>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</si>
  <si>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</si>
  <si>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</si>
  <si>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</si>
  <si>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</si>
  <si>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</si>
  <si>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株式会社道の駅ひらた</t>
    <rPh sb="0" eb="4">
      <t>カブシキガイシャ</t>
    </rPh>
    <rPh sb="4" eb="5">
      <t>ミチ</t>
    </rPh>
    <rPh sb="6" eb="7">
      <t>エキ</t>
    </rPh>
    <phoneticPr fontId="38"/>
  </si>
  <si>
    <t>一般財団法人平田村産業振興公社</t>
    <rPh sb="0" eb="6">
      <t>イッパンザイダンホウジン</t>
    </rPh>
    <rPh sb="6" eb="9">
      <t>ヒラタムラ</t>
    </rPh>
    <rPh sb="9" eb="15">
      <t>サンギョウシンコウコウシャ</t>
    </rPh>
    <phoneticPr fontId="38"/>
  </si>
  <si>
    <t>須賀川地方広域消防組合</t>
    <rPh sb="0" eb="5">
      <t>スカガワチホウ</t>
    </rPh>
    <rPh sb="5" eb="7">
      <t>コウイキ</t>
    </rPh>
    <rPh sb="7" eb="11">
      <t>ショウボウクミアイ</t>
    </rPh>
    <phoneticPr fontId="38"/>
  </si>
  <si>
    <t>石川地方生活環境施設組合</t>
    <rPh sb="0" eb="4">
      <t>イシカワチホウ</t>
    </rPh>
    <rPh sb="4" eb="8">
      <t>セイカツカンキョウ</t>
    </rPh>
    <rPh sb="8" eb="12">
      <t>シセツクミアイ</t>
    </rPh>
    <phoneticPr fontId="38"/>
  </si>
  <si>
    <t>公立小野町地方綜合病院企業団</t>
    <rPh sb="0" eb="2">
      <t>コウリツ</t>
    </rPh>
    <rPh sb="2" eb="5">
      <t>オノマチ</t>
    </rPh>
    <rPh sb="5" eb="7">
      <t>チホウ</t>
    </rPh>
    <rPh sb="7" eb="9">
      <t>ソウゴウ</t>
    </rPh>
    <rPh sb="9" eb="11">
      <t>ビョウイン</t>
    </rPh>
    <rPh sb="11" eb="14">
      <t>キギョウダン</t>
    </rPh>
    <phoneticPr fontId="38"/>
  </si>
  <si>
    <t>福島県後期高齢者医療広域連合 一般会計</t>
    <rPh sb="0" eb="3">
      <t>フクシマケン</t>
    </rPh>
    <rPh sb="3" eb="8">
      <t>コウキコウレイシャ</t>
    </rPh>
    <rPh sb="8" eb="10">
      <t>イリョウ</t>
    </rPh>
    <rPh sb="10" eb="14">
      <t>コウイキレンゴウ</t>
    </rPh>
    <rPh sb="15" eb="19">
      <t>イッパンカイケイ</t>
    </rPh>
    <phoneticPr fontId="38"/>
  </si>
  <si>
    <t>福島県後期高齢者慰労広域連合後期高齢者医療特別会計</t>
    <rPh sb="0" eb="3">
      <t>フクシマケン</t>
    </rPh>
    <rPh sb="3" eb="8">
      <t>コウキコウレイシャ</t>
    </rPh>
    <rPh sb="8" eb="10">
      <t>イロウ</t>
    </rPh>
    <rPh sb="10" eb="14">
      <t>コウイキレンゴウ</t>
    </rPh>
    <rPh sb="14" eb="19">
      <t>コウキコウレイシャ</t>
    </rPh>
    <rPh sb="19" eb="21">
      <t>イリョウ</t>
    </rPh>
    <rPh sb="21" eb="25">
      <t>トクベツカイケイ</t>
    </rPh>
    <phoneticPr fontId="38"/>
  </si>
  <si>
    <t>福島県市町村総合事務組合　一般会計</t>
    <rPh sb="0" eb="3">
      <t>フクシマケン</t>
    </rPh>
    <rPh sb="3" eb="12">
      <t>シチョウソンソウゴウジムクミアイ</t>
    </rPh>
    <rPh sb="13" eb="17">
      <t>イッパンカイケイ</t>
    </rPh>
    <phoneticPr fontId="38"/>
  </si>
  <si>
    <t>福島県市町村総合事務組合　消防補償等特別会計</t>
    <rPh sb="0" eb="3">
      <t>フクシマケン</t>
    </rPh>
    <rPh sb="3" eb="12">
      <t>シチョウソンソウゴウジムクミアイ</t>
    </rPh>
    <rPh sb="13" eb="15">
      <t>ショウボウ</t>
    </rPh>
    <rPh sb="15" eb="17">
      <t>ホショウ</t>
    </rPh>
    <rPh sb="17" eb="18">
      <t>トウ</t>
    </rPh>
    <rPh sb="18" eb="22">
      <t>トクベツカイケイ</t>
    </rPh>
    <phoneticPr fontId="38"/>
  </si>
  <si>
    <t>福島県総合事務組合　消防賞じゅつ金特別会計</t>
    <rPh sb="0" eb="3">
      <t>フクシマケン</t>
    </rPh>
    <rPh sb="3" eb="9">
      <t>ソウゴウジムクミアイ</t>
    </rPh>
    <rPh sb="10" eb="12">
      <t>ショウボウ</t>
    </rPh>
    <rPh sb="12" eb="13">
      <t>ショウ</t>
    </rPh>
    <rPh sb="16" eb="17">
      <t>キン</t>
    </rPh>
    <rPh sb="17" eb="21">
      <t>トクベツカイケイ</t>
    </rPh>
    <phoneticPr fontId="38"/>
  </si>
  <si>
    <t>福島県市町村総合事務組合　非常勤職員公務災害補償特別会計</t>
    <rPh sb="0" eb="3">
      <t>フクシマケン</t>
    </rPh>
    <rPh sb="3" eb="6">
      <t>シチョウソン</t>
    </rPh>
    <rPh sb="6" eb="10">
      <t>ソウゴウジム</t>
    </rPh>
    <rPh sb="10" eb="12">
      <t>クミアイ</t>
    </rPh>
    <rPh sb="13" eb="16">
      <t>ヒジョウキン</t>
    </rPh>
    <rPh sb="16" eb="18">
      <t>ショクイン</t>
    </rPh>
    <rPh sb="18" eb="20">
      <t>コウム</t>
    </rPh>
    <rPh sb="20" eb="22">
      <t>サイガイ</t>
    </rPh>
    <rPh sb="22" eb="24">
      <t>ホショウ</t>
    </rPh>
    <rPh sb="24" eb="28">
      <t>トクベツカイケイ</t>
    </rPh>
    <phoneticPr fontId="38"/>
  </si>
  <si>
    <t>福島県市町村総合事務組合　自治会館管理特別会計</t>
    <rPh sb="0" eb="3">
      <t>フクシマケン</t>
    </rPh>
    <rPh sb="3" eb="12">
      <t>シチョウソンソウゴウジムクミアイ</t>
    </rPh>
    <rPh sb="13" eb="17">
      <t>ジチカイカン</t>
    </rPh>
    <rPh sb="17" eb="23">
      <t>カンリトクベツカイケイ</t>
    </rPh>
    <phoneticPr fontId="38"/>
  </si>
  <si>
    <t>-</t>
    <phoneticPr fontId="2"/>
  </si>
  <si>
    <t>公共施設等総合管理基金</t>
    <rPh sb="0" eb="4">
      <t>コウキョウシセツ</t>
    </rPh>
    <rPh sb="4" eb="5">
      <t>トウ</t>
    </rPh>
    <rPh sb="5" eb="11">
      <t>ソウゴウカンリキキン</t>
    </rPh>
    <phoneticPr fontId="5"/>
  </si>
  <si>
    <t>森林環境譲与税基金</t>
    <rPh sb="0" eb="9">
      <t>シンリンカンキョウジョウヨゼイキキン</t>
    </rPh>
    <phoneticPr fontId="2"/>
  </si>
  <si>
    <t>学校教育施設整備基金</t>
    <rPh sb="0" eb="2">
      <t>ガッコウ</t>
    </rPh>
    <rPh sb="2" eb="6">
      <t>キョウイクシセツ</t>
    </rPh>
    <rPh sb="6" eb="10">
      <t>セイビキキン</t>
    </rPh>
    <phoneticPr fontId="2"/>
  </si>
  <si>
    <t>消防車両等整備基金</t>
    <rPh sb="0" eb="9">
      <t>ショウボウシャリョウトウセイビキキン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</si>
  <si>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</si>
  <si>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</si>
  <si>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総合計画に基づき、こども園の建設、中学校の建設、保健センター・公民館複合施設の影響により、類似団体と比較しても-１．１％低くなっている。将来負担比率は充当可能基金や基準財政額算入見込み額が増加したことに加え、償還による地方債の減少や基金が増加している。</t>
    <rPh sb="0" eb="2">
      <t>ユウケイ</t>
    </rPh>
    <rPh sb="2" eb="6">
      <t>コテイシサン</t>
    </rPh>
    <rPh sb="6" eb="10">
      <t>ゲンカショウキャク</t>
    </rPh>
    <rPh sb="10" eb="11">
      <t>リツ</t>
    </rPh>
    <rPh sb="17" eb="19">
      <t>ソウゴウ</t>
    </rPh>
    <rPh sb="19" eb="21">
      <t>ケイカク</t>
    </rPh>
    <rPh sb="22" eb="23">
      <t>モト</t>
    </rPh>
    <rPh sb="29" eb="30">
      <t>エン</t>
    </rPh>
    <rPh sb="31" eb="33">
      <t>ケンセツ</t>
    </rPh>
    <rPh sb="34" eb="37">
      <t>チュウガッコウ</t>
    </rPh>
    <rPh sb="38" eb="40">
      <t>ケンセツ</t>
    </rPh>
    <rPh sb="41" eb="43">
      <t>ホケン</t>
    </rPh>
    <rPh sb="48" eb="51">
      <t>コウミンカン</t>
    </rPh>
    <rPh sb="51" eb="55">
      <t>フクゴウシセツ</t>
    </rPh>
    <rPh sb="56" eb="58">
      <t>エイキョウ</t>
    </rPh>
    <rPh sb="62" eb="66">
      <t>ルイジダンタイ</t>
    </rPh>
    <rPh sb="67" eb="69">
      <t>ヒカク</t>
    </rPh>
    <rPh sb="77" eb="78">
      <t>ヒク</t>
    </rPh>
    <rPh sb="85" eb="87">
      <t>ショウライ</t>
    </rPh>
    <rPh sb="87" eb="91">
      <t>フタンヒリツ</t>
    </rPh>
    <rPh sb="92" eb="94">
      <t>ジュウトウ</t>
    </rPh>
    <rPh sb="94" eb="96">
      <t>カノウ</t>
    </rPh>
    <rPh sb="96" eb="98">
      <t>キキン</t>
    </rPh>
    <rPh sb="99" eb="101">
      <t>キジュン</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</si>
  <si>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</si>
  <si>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</si>
  <si>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</si>
  <si>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</si>
  <si>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</si>
  <si>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</si>
  <si>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合計画に基づき、改良舗装等の道路整備、農地基盤整備、生活環境整備として、上下水道事業や公営住宅の整備、小中学校の教育現場の充実など持続的に発展していくことのできる村づくりに努めてきた。本村は自主財源が乏しく起債や補助金を活用した事業を行っている。また平成２６年から過疎地域に指定されたことにより、地方債を活用しながら事業を展開し、実質公債比率は０．４％増加の１４．３％となった。</t>
    <rPh sb="0" eb="2">
      <t>ソウゴウ</t>
    </rPh>
    <rPh sb="2" eb="4">
      <t>ケイカク</t>
    </rPh>
    <rPh sb="5" eb="6">
      <t>モト</t>
    </rPh>
    <rPh sb="9" eb="11">
      <t>カイリョウ</t>
    </rPh>
    <rPh sb="11" eb="13">
      <t>ホソウ</t>
    </rPh>
    <rPh sb="13" eb="14">
      <t>トウ</t>
    </rPh>
    <rPh sb="15" eb="17">
      <t>ドウロ</t>
    </rPh>
    <rPh sb="17" eb="19">
      <t>セイビ</t>
    </rPh>
    <rPh sb="20" eb="24">
      <t>ノウチキバン</t>
    </rPh>
    <rPh sb="24" eb="26">
      <t>セイビ</t>
    </rPh>
    <rPh sb="27" eb="29">
      <t>セイカツ</t>
    </rPh>
    <rPh sb="29" eb="31">
      <t>カンキョウ</t>
    </rPh>
    <rPh sb="31" eb="33">
      <t>セイビ</t>
    </rPh>
    <rPh sb="37" eb="41">
      <t>ジョウゲスイドウ</t>
    </rPh>
    <rPh sb="41" eb="43">
      <t>ジギョウ</t>
    </rPh>
    <rPh sb="44" eb="48">
      <t>コウエイジュウタク</t>
    </rPh>
    <rPh sb="49" eb="51">
      <t>セイビ</t>
    </rPh>
    <rPh sb="52" eb="56">
      <t>ショウチュウガッコウ</t>
    </rPh>
    <rPh sb="57" eb="59">
      <t>キョウイク</t>
    </rPh>
    <rPh sb="59" eb="61">
      <t>ゲンバ</t>
    </rPh>
    <rPh sb="62" eb="64">
      <t>ジュウジツ</t>
    </rPh>
    <rPh sb="66" eb="69">
      <t>ジゾクテキ</t>
    </rPh>
    <rPh sb="70" eb="72">
      <t>ハッテン</t>
    </rPh>
    <rPh sb="82" eb="83">
      <t>ムラ</t>
    </rPh>
    <rPh sb="87" eb="88">
      <t>ツト</t>
    </rPh>
    <rPh sb="93" eb="95">
      <t>ホンソン</t>
    </rPh>
    <rPh sb="96" eb="100">
      <t>ジシュザイゲン</t>
    </rPh>
    <rPh sb="101" eb="102">
      <t>トボ</t>
    </rPh>
    <rPh sb="104" eb="106">
      <t>キサイ</t>
    </rPh>
    <rPh sb="107" eb="110">
      <t>ホジョキン</t>
    </rPh>
    <rPh sb="111" eb="113">
      <t>カツヨウ</t>
    </rPh>
    <rPh sb="115" eb="117">
      <t>ジギョウ</t>
    </rPh>
    <rPh sb="118" eb="119">
      <t>オコナ</t>
    </rPh>
    <rPh sb="126" eb="128">
      <t>ヘイセイ</t>
    </rPh>
    <rPh sb="130" eb="131">
      <t>ネン</t>
    </rPh>
    <rPh sb="133" eb="137">
      <t>カソチイキ</t>
    </rPh>
    <rPh sb="138" eb="140">
      <t>シテイ</t>
    </rPh>
    <rPh sb="149" eb="152">
      <t>チホウサイ</t>
    </rPh>
    <rPh sb="153" eb="155">
      <t>カツヨウ</t>
    </rPh>
    <rPh sb="159" eb="161">
      <t>ジギョウ</t>
    </rPh>
    <rPh sb="162" eb="164">
      <t>テンカイ</t>
    </rPh>
    <rPh sb="166" eb="168">
      <t>ジッシツ</t>
    </rPh>
    <rPh sb="168" eb="170">
      <t>コウサイ</t>
    </rPh>
    <rPh sb="170" eb="172">
      <t>ヒリツ</t>
    </rPh>
    <rPh sb="177" eb="179">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</si>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</sst>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1E854B-E807-4E5D-9AB1-6AC5F6AD16B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B73-47CC-8E02-52CA991BD75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151557</c:v>
                </c:pt>
                <c:pt idx="1">
                  <c:v>159174</c:v>
                </c:pt>
                <c:pt idx="2">
                  <c:v>195483</c:v>
                </c:pt>
                <c:pt idx="3">
                  <c:v>74007</c:v>
                </c:pt>
                <c:pt idx="4">
                  <c:v>47277</c:v>
                </c:pt>
              </c:numCache>
            </c:numRef>
          </c:val>
          <c:smooth val="0"/>
          <c:extLst>
            <c:ext xmlns:c16="http://schemas.microsoft.com/office/drawing/2014/chart" uri="{C3380CC4-5D6E-409C-BE32-E72D297353CC}">
              <c16:uniqueId val="{00000001-FB73-47CC-8E02-52CA991BD75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11.03</c:v>
                </c:pt>
                <c:pt idx="1">
                  <c:v>11.57</c:v>
                </c:pt>
                <c:pt idx="2">
                  <c:v>9.25</c:v>
                </c:pt>
                <c:pt idx="3">
                  <c:v>9.1300000000000008</c:v>
                </c:pt>
                <c:pt idx="4">
                  <c:v>7.32</c:v>
                </c:pt>
              </c:numCache>
            </c:numRef>
          </c:val>
          <c:extLst>
            <c:ext xmlns:c16="http://schemas.microsoft.com/office/drawing/2014/chart" uri="{C3380CC4-5D6E-409C-BE32-E72D297353CC}">
              <c16:uniqueId val="{00000000-8350-4739-B3E9-6EEF669B32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19.600000000000001</c:v>
                </c:pt>
                <c:pt idx="1">
                  <c:v>27.66</c:v>
                </c:pt>
                <c:pt idx="2">
                  <c:v>35.54</c:v>
                </c:pt>
                <c:pt idx="3">
                  <c:v>39.72</c:v>
                </c:pt>
                <c:pt idx="4">
                  <c:v>43.37</c:v>
                </c:pt>
              </c:numCache>
            </c:numRef>
          </c:val>
          <c:extLst>
            <c:ext xmlns:c16="http://schemas.microsoft.com/office/drawing/2014/chart" uri="{C3380CC4-5D6E-409C-BE32-E72D297353CC}">
              <c16:uniqueId val="{00000001-8350-4739-B3E9-6EEF669B32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7.93</c:v>
                </c:pt>
                <c:pt idx="1">
                  <c:v>11.59</c:v>
                </c:pt>
                <c:pt idx="2">
                  <c:v>4.4400000000000004</c:v>
                </c:pt>
                <c:pt idx="3">
                  <c:v>4.57</c:v>
                </c:pt>
                <c:pt idx="4">
                  <c:v>2.87</c:v>
                </c:pt>
              </c:numCache>
            </c:numRef>
          </c:val>
          <c:smooth val="0"/>
          <c:extLst>
            <c:ext xmlns:c16="http://schemas.microsoft.com/office/drawing/2014/chart" uri="{C3380CC4-5D6E-409C-BE32-E72D297353CC}">
              <c16:uniqueId val="{00000002-8350-4739-B3E9-6EEF669B32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0.16</c:v>
                </c:pt>
                <c:pt idx="4">
                  <c:v>#N/A</c:v>
                </c:pt>
                <c:pt idx="5">
                  <c:v>0.6</c:v>
                </c:pt>
                <c:pt idx="6">
                  <c:v>#N/A</c:v>
                </c:pt>
                <c:pt idx="7">
                  <c:v>1.04</c:v>
                </c:pt>
                <c:pt idx="8">
                  <c:v>0</c:v>
                </c:pt>
                <c:pt idx="9">
                  <c:v>0</c:v>
                </c:pt>
              </c:numCache>
            </c:numRef>
          </c:val>
          <c:extLst>
            <c:ext xmlns:c16="http://schemas.microsoft.com/office/drawing/2014/chart" uri="{C3380CC4-5D6E-409C-BE32-E72D297353CC}">
              <c16:uniqueId val="{00000000-E85E-4812-9010-9AFB4D5346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85E-4812-9010-9AFB4D53461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85E-4812-9010-9AFB4D53461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85E-4812-9010-9AFB4D53461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0.08</c:v>
                </c:pt>
                <c:pt idx="6">
                  <c:v>#N/A</c:v>
                </c:pt>
                <c:pt idx="7">
                  <c:v>0.03</c:v>
                </c:pt>
                <c:pt idx="8">
                  <c:v>#N/A</c:v>
                </c:pt>
                <c:pt idx="9">
                  <c:v>0.05</c:v>
                </c:pt>
              </c:numCache>
            </c:numRef>
          </c:val>
          <c:extLst>
            <c:ext xmlns:c16="http://schemas.microsoft.com/office/drawing/2014/chart" uri="{C3380CC4-5D6E-409C-BE32-E72D297353CC}">
              <c16:uniqueId val="{00000004-E85E-4812-9010-9AFB4D53461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1.1499999999999999</c:v>
                </c:pt>
                <c:pt idx="2">
                  <c:v>#N/A</c:v>
                </c:pt>
                <c:pt idx="3">
                  <c:v>1.05</c:v>
                </c:pt>
                <c:pt idx="4">
                  <c:v>#N/A</c:v>
                </c:pt>
                <c:pt idx="5">
                  <c:v>0.57999999999999996</c:v>
                </c:pt>
                <c:pt idx="6">
                  <c:v>#N/A</c:v>
                </c:pt>
                <c:pt idx="7">
                  <c:v>0.74</c:v>
                </c:pt>
                <c:pt idx="8">
                  <c:v>#N/A</c:v>
                </c:pt>
                <c:pt idx="9">
                  <c:v>0.25</c:v>
                </c:pt>
              </c:numCache>
            </c:numRef>
          </c:val>
          <c:extLst>
            <c:ext xmlns:c16="http://schemas.microsoft.com/office/drawing/2014/chart" uri="{C3380CC4-5D6E-409C-BE32-E72D297353CC}">
              <c16:uniqueId val="{00000005-E85E-4812-9010-9AFB4D534611}"/>
            </c:ext>
          </c:extLst>
        </c:ser>
        <c:ser>
          <c:idx val="6"/>
          <c:order val="6"/>
          <c:tx>
            <c:strRef>
              <c:f>データシート!$A$33</c:f>
              <c:strCache>
                <c:ptCount val="1"/>
                <c:pt idx="0">
                  <c:v>平田村農業集落排水事業会計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0.37</c:v>
                </c:pt>
              </c:numCache>
            </c:numRef>
          </c:val>
          <c:extLst>
            <c:ext xmlns:c16="http://schemas.microsoft.com/office/drawing/2014/chart" uri="{C3380CC4-5D6E-409C-BE32-E72D297353CC}">
              <c16:uniqueId val="{00000006-E85E-4812-9010-9AFB4D534611}"/>
            </c:ext>
          </c:extLst>
        </c:ser>
        <c:ser>
          <c:idx val="7"/>
          <c:order val="7"/>
          <c:tx>
            <c:strRef>
              <c:f>データシート!$A$34</c:f>
              <c:strCache>
                <c:ptCount val="1"/>
                <c:pt idx="0">
                  <c:v>平田村簡易水道事業会計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0.55000000000000004</c:v>
                </c:pt>
              </c:numCache>
            </c:numRef>
          </c:val>
          <c:extLst>
            <c:ext xmlns:c16="http://schemas.microsoft.com/office/drawing/2014/chart" uri="{C3380CC4-5D6E-409C-BE32-E72D297353CC}">
              <c16:uniqueId val="{00000007-E85E-4812-9010-9AFB4D534611}"/>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0.97</c:v>
                </c:pt>
                <c:pt idx="2">
                  <c:v>#N/A</c:v>
                </c:pt>
                <c:pt idx="3">
                  <c:v>0.9</c:v>
                </c:pt>
                <c:pt idx="4">
                  <c:v>#N/A</c:v>
                </c:pt>
                <c:pt idx="5">
                  <c:v>0.84</c:v>
                </c:pt>
                <c:pt idx="6">
                  <c:v>#N/A</c:v>
                </c:pt>
                <c:pt idx="7">
                  <c:v>0.74</c:v>
                </c:pt>
                <c:pt idx="8">
                  <c:v>#N/A</c:v>
                </c:pt>
                <c:pt idx="9">
                  <c:v>0.55000000000000004</c:v>
                </c:pt>
              </c:numCache>
            </c:numRef>
          </c:val>
          <c:extLst>
            <c:ext xmlns:c16="http://schemas.microsoft.com/office/drawing/2014/chart" uri="{C3380CC4-5D6E-409C-BE32-E72D297353CC}">
              <c16:uniqueId val="{00000008-E85E-4812-9010-9AFB4D53461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11.02</c:v>
                </c:pt>
                <c:pt idx="2">
                  <c:v>#N/A</c:v>
                </c:pt>
                <c:pt idx="3">
                  <c:v>14.19</c:v>
                </c:pt>
                <c:pt idx="4">
                  <c:v>#N/A</c:v>
                </c:pt>
                <c:pt idx="5">
                  <c:v>9.25</c:v>
                </c:pt>
                <c:pt idx="6">
                  <c:v>#N/A</c:v>
                </c:pt>
                <c:pt idx="7">
                  <c:v>9.1300000000000008</c:v>
                </c:pt>
                <c:pt idx="8">
                  <c:v>#N/A</c:v>
                </c:pt>
                <c:pt idx="9">
                  <c:v>8.44</c:v>
                </c:pt>
              </c:numCache>
            </c:numRef>
          </c:val>
          <c:extLst>
            <c:ext xmlns:c16="http://schemas.microsoft.com/office/drawing/2014/chart" uri="{C3380CC4-5D6E-409C-BE32-E72D297353CC}">
              <c16:uniqueId val="{00000009-E85E-4812-9010-9AFB4D53461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516</c:v>
                </c:pt>
                <c:pt idx="5">
                  <c:v>579</c:v>
                </c:pt>
                <c:pt idx="8">
                  <c:v>579</c:v>
                </c:pt>
                <c:pt idx="11">
                  <c:v>596</c:v>
                </c:pt>
                <c:pt idx="14">
                  <c:v>606</c:v>
                </c:pt>
              </c:numCache>
            </c:numRef>
          </c:val>
          <c:extLst>
            <c:ext xmlns:c16="http://schemas.microsoft.com/office/drawing/2014/chart" uri="{C3380CC4-5D6E-409C-BE32-E72D297353CC}">
              <c16:uniqueId val="{00000000-A648-4D30-A4E3-619B9DD827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648-4D30-A4E3-619B9DD827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4</c:v>
                </c:pt>
                <c:pt idx="6">
                  <c:v>4</c:v>
                </c:pt>
                <c:pt idx="9">
                  <c:v>4</c:v>
                </c:pt>
                <c:pt idx="12">
                  <c:v>0</c:v>
                </c:pt>
              </c:numCache>
            </c:numRef>
          </c:val>
          <c:extLst>
            <c:ext xmlns:c16="http://schemas.microsoft.com/office/drawing/2014/chart" uri="{C3380CC4-5D6E-409C-BE32-E72D297353CC}">
              <c16:uniqueId val="{00000002-A648-4D30-A4E3-619B9DD827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6</c:v>
                </c:pt>
                <c:pt idx="6">
                  <c:v>12</c:v>
                </c:pt>
                <c:pt idx="9">
                  <c:v>12</c:v>
                </c:pt>
                <c:pt idx="12">
                  <c:v>20</c:v>
                </c:pt>
              </c:numCache>
            </c:numRef>
          </c:val>
          <c:extLst>
            <c:ext xmlns:c16="http://schemas.microsoft.com/office/drawing/2014/chart" uri="{C3380CC4-5D6E-409C-BE32-E72D297353CC}">
              <c16:uniqueId val="{00000003-A648-4D30-A4E3-619B9DD827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127</c:v>
                </c:pt>
                <c:pt idx="3">
                  <c:v>132</c:v>
                </c:pt>
                <c:pt idx="6">
                  <c:v>139</c:v>
                </c:pt>
                <c:pt idx="9">
                  <c:v>135</c:v>
                </c:pt>
                <c:pt idx="12">
                  <c:v>120</c:v>
                </c:pt>
              </c:numCache>
            </c:numRef>
          </c:val>
          <c:extLst>
            <c:ext xmlns:c16="http://schemas.microsoft.com/office/drawing/2014/chart" uri="{C3380CC4-5D6E-409C-BE32-E72D297353CC}">
              <c16:uniqueId val="{00000004-A648-4D30-A4E3-619B9DD827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48-4D30-A4E3-619B9DD827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48-4D30-A4E3-619B9DD827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689</c:v>
                </c:pt>
                <c:pt idx="3">
                  <c:v>784</c:v>
                </c:pt>
                <c:pt idx="6">
                  <c:v>787</c:v>
                </c:pt>
                <c:pt idx="9">
                  <c:v>808</c:v>
                </c:pt>
                <c:pt idx="12">
                  <c:v>841</c:v>
                </c:pt>
              </c:numCache>
            </c:numRef>
          </c:val>
          <c:extLst>
            <c:ext xmlns:c16="http://schemas.microsoft.com/office/drawing/2014/chart" uri="{C3380CC4-5D6E-409C-BE32-E72D297353CC}">
              <c16:uniqueId val="{00000007-A648-4D30-A4E3-619B9DD827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309</c:v>
                </c:pt>
                <c:pt idx="2">
                  <c:v>#N/A</c:v>
                </c:pt>
                <c:pt idx="3">
                  <c:v>#N/A</c:v>
                </c:pt>
                <c:pt idx="4">
                  <c:v>347</c:v>
                </c:pt>
                <c:pt idx="5">
                  <c:v>#N/A</c:v>
                </c:pt>
                <c:pt idx="6">
                  <c:v>#N/A</c:v>
                </c:pt>
                <c:pt idx="7">
                  <c:v>363</c:v>
                </c:pt>
                <c:pt idx="8">
                  <c:v>#N/A</c:v>
                </c:pt>
                <c:pt idx="9">
                  <c:v>#N/A</c:v>
                </c:pt>
                <c:pt idx="10">
                  <c:v>363</c:v>
                </c:pt>
                <c:pt idx="11">
                  <c:v>#N/A</c:v>
                </c:pt>
                <c:pt idx="12">
                  <c:v>#N/A</c:v>
                </c:pt>
                <c:pt idx="13">
                  <c:v>375</c:v>
                </c:pt>
                <c:pt idx="14">
                  <c:v>#N/A</c:v>
                </c:pt>
              </c:numCache>
            </c:numRef>
          </c:val>
          <c:smooth val="0"/>
          <c:extLst>
            <c:ext xmlns:c16="http://schemas.microsoft.com/office/drawing/2014/chart" uri="{C3380CC4-5D6E-409C-BE32-E72D297353CC}">
              <c16:uniqueId val="{00000008-A648-4D30-A4E3-619B9DD827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5995</c:v>
                </c:pt>
                <c:pt idx="5">
                  <c:v>5913</c:v>
                </c:pt>
                <c:pt idx="8">
                  <c:v>5564</c:v>
                </c:pt>
                <c:pt idx="11">
                  <c:v>5127</c:v>
                </c:pt>
                <c:pt idx="14">
                  <c:v>4612</c:v>
                </c:pt>
              </c:numCache>
            </c:numRef>
          </c:val>
          <c:extLst>
            <c:ext xmlns:c16="http://schemas.microsoft.com/office/drawing/2014/chart" uri="{C3380CC4-5D6E-409C-BE32-E72D297353CC}">
              <c16:uniqueId val="{00000000-E2E4-44D3-9BED-3F82FBFAE3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c:v>
                </c:pt>
                <c:pt idx="5">
                  <c:v>58</c:v>
                </c:pt>
                <c:pt idx="8">
                  <c:v>52</c:v>
                </c:pt>
                <c:pt idx="11">
                  <c:v>51</c:v>
                </c:pt>
                <c:pt idx="14">
                  <c:v>44</c:v>
                </c:pt>
              </c:numCache>
            </c:numRef>
          </c:val>
          <c:extLst>
            <c:ext xmlns:c16="http://schemas.microsoft.com/office/drawing/2014/chart" uri="{C3380CC4-5D6E-409C-BE32-E72D297353CC}">
              <c16:uniqueId val="{00000001-E2E4-44D3-9BED-3F82FBFAE3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1438</c:v>
                </c:pt>
                <c:pt idx="5">
                  <c:v>1863</c:v>
                </c:pt>
                <c:pt idx="8">
                  <c:v>2163</c:v>
                </c:pt>
                <c:pt idx="11">
                  <c:v>2437</c:v>
                </c:pt>
                <c:pt idx="14">
                  <c:v>2699</c:v>
                </c:pt>
              </c:numCache>
            </c:numRef>
          </c:val>
          <c:extLst>
            <c:ext xmlns:c16="http://schemas.microsoft.com/office/drawing/2014/chart" uri="{C3380CC4-5D6E-409C-BE32-E72D297353CC}">
              <c16:uniqueId val="{00000002-E2E4-44D3-9BED-3F82FBFAE3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2E4-44D3-9BED-3F82FBFAE3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E4-44D3-9BED-3F82FBFAE3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E4-44D3-9BED-3F82FBFAE3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449</c:v>
                </c:pt>
                <c:pt idx="3">
                  <c:v>438</c:v>
                </c:pt>
                <c:pt idx="6">
                  <c:v>414</c:v>
                </c:pt>
                <c:pt idx="9">
                  <c:v>408</c:v>
                </c:pt>
                <c:pt idx="12">
                  <c:v>385</c:v>
                </c:pt>
              </c:numCache>
            </c:numRef>
          </c:val>
          <c:extLst>
            <c:ext xmlns:c16="http://schemas.microsoft.com/office/drawing/2014/chart" uri="{C3380CC4-5D6E-409C-BE32-E72D297353CC}">
              <c16:uniqueId val="{00000006-E2E4-44D3-9BED-3F82FBFAE3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219</c:v>
                </c:pt>
                <c:pt idx="3">
                  <c:v>220</c:v>
                </c:pt>
                <c:pt idx="6">
                  <c:v>227</c:v>
                </c:pt>
                <c:pt idx="9">
                  <c:v>225</c:v>
                </c:pt>
                <c:pt idx="12">
                  <c:v>210</c:v>
                </c:pt>
              </c:numCache>
            </c:numRef>
          </c:val>
          <c:extLst>
            <c:ext xmlns:c16="http://schemas.microsoft.com/office/drawing/2014/chart" uri="{C3380CC4-5D6E-409C-BE32-E72D297353CC}">
              <c16:uniqueId val="{00000007-E2E4-44D3-9BED-3F82FBFAE3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1145</c:v>
                </c:pt>
                <c:pt idx="3">
                  <c:v>1032</c:v>
                </c:pt>
                <c:pt idx="6">
                  <c:v>951</c:v>
                </c:pt>
                <c:pt idx="9">
                  <c:v>836</c:v>
                </c:pt>
                <c:pt idx="12">
                  <c:v>725</c:v>
                </c:pt>
              </c:numCache>
            </c:numRef>
          </c:val>
          <c:extLst>
            <c:ext xmlns:c16="http://schemas.microsoft.com/office/drawing/2014/chart" uri="{C3380CC4-5D6E-409C-BE32-E72D297353CC}">
              <c16:uniqueId val="{00000008-E2E4-44D3-9BED-3F82FBFAE3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9</c:v>
                </c:pt>
                <c:pt idx="6">
                  <c:v>4</c:v>
                </c:pt>
                <c:pt idx="9">
                  <c:v>4</c:v>
                </c:pt>
                <c:pt idx="12">
                  <c:v>0</c:v>
                </c:pt>
              </c:numCache>
            </c:numRef>
          </c:val>
          <c:extLst>
            <c:ext xmlns:c16="http://schemas.microsoft.com/office/drawing/2014/chart" uri="{C3380CC4-5D6E-409C-BE32-E72D297353CC}">
              <c16:uniqueId val="{00000009-E2E4-44D3-9BED-3F82FBFAE3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7539</c:v>
                </c:pt>
                <c:pt idx="3">
                  <c:v>7234</c:v>
                </c:pt>
                <c:pt idx="6">
                  <c:v>7127</c:v>
                </c:pt>
                <c:pt idx="9">
                  <c:v>6542</c:v>
                </c:pt>
                <c:pt idx="12">
                  <c:v>5859</c:v>
                </c:pt>
              </c:numCache>
            </c:numRef>
          </c:val>
          <c:extLst>
            <c:ext xmlns:c16="http://schemas.microsoft.com/office/drawing/2014/chart" uri="{C3380CC4-5D6E-409C-BE32-E72D297353CC}">
              <c16:uniqueId val="{0000000A-E2E4-44D3-9BED-3F82FBFAE3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1880</c:v>
                </c:pt>
                <c:pt idx="2">
                  <c:v>#N/A</c:v>
                </c:pt>
                <c:pt idx="3">
                  <c:v>#N/A</c:v>
                </c:pt>
                <c:pt idx="4">
                  <c:v>1098</c:v>
                </c:pt>
                <c:pt idx="5">
                  <c:v>#N/A</c:v>
                </c:pt>
                <c:pt idx="6">
                  <c:v>#N/A</c:v>
                </c:pt>
                <c:pt idx="7">
                  <c:v>944</c:v>
                </c:pt>
                <c:pt idx="8">
                  <c:v>#N/A</c:v>
                </c:pt>
                <c:pt idx="9">
                  <c:v>#N/A</c:v>
                </c:pt>
                <c:pt idx="10">
                  <c:v>399</c:v>
                </c:pt>
                <c:pt idx="11">
                  <c:v>#N/A</c:v>
                </c:pt>
                <c:pt idx="12">
                  <c:v>#N/A</c:v>
                </c:pt>
                <c:pt idx="13">
                  <c:v>0</c:v>
                </c:pt>
                <c:pt idx="14">
                  <c:v>#N/A</c:v>
                </c:pt>
              </c:numCache>
            </c:numRef>
          </c:val>
          <c:smooth val="0"/>
          <c:extLst>
            <c:ext xmlns:c16="http://schemas.microsoft.com/office/drawing/2014/chart" uri="{C3380CC4-5D6E-409C-BE32-E72D297353CC}">
              <c16:uniqueId val="{0000000B-E2E4-44D3-9BED-3F82FBFAE3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1103</c:v>
                </c:pt>
                <c:pt idx="1">
                  <c:v>1247</c:v>
                </c:pt>
                <c:pt idx="2">
                  <c:v>1391</c:v>
                </c:pt>
              </c:numCache>
            </c:numRef>
          </c:val>
          <c:extLst>
            <c:ext xmlns:c16="http://schemas.microsoft.com/office/drawing/2014/chart" uri="{C3380CC4-5D6E-409C-BE32-E72D297353CC}">
              <c16:uniqueId val="{00000000-0DC5-43C7-BCEA-547B7B415C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530</c:v>
                </c:pt>
                <c:pt idx="1">
                  <c:v>530</c:v>
                </c:pt>
                <c:pt idx="2">
                  <c:v>530</c:v>
                </c:pt>
              </c:numCache>
            </c:numRef>
          </c:val>
          <c:extLst>
            <c:ext xmlns:c16="http://schemas.microsoft.com/office/drawing/2014/chart" uri="{C3380CC4-5D6E-409C-BE32-E72D297353CC}">
              <c16:uniqueId val="{00000001-0DC5-43C7-BCEA-547B7B415C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364</c:v>
                </c:pt>
                <c:pt idx="1">
                  <c:v>476</c:v>
                </c:pt>
                <c:pt idx="2">
                  <c:v>594</c:v>
                </c:pt>
              </c:numCache>
            </c:numRef>
          </c:val>
          <c:extLst>
            <c:ext xmlns:c16="http://schemas.microsoft.com/office/drawing/2014/chart" uri="{C3380CC4-5D6E-409C-BE32-E72D297353CC}">
              <c16:uniqueId val="{00000002-0DC5-43C7-BCEA-547B7B415C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{12183E09-73FF-413A-B21E-2F92D0AAFEC2}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416-46EF-9958-79E63F59E4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{795EA694-1C4B-4542-91D3-5017CA66441B}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16-46EF-9958-79E63F59E4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{AAFD8B77-E519-4B73-9362-0394CE19DBDC}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16-46EF-9958-79E63F59E4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{058A285F-B394-4681-9877-AF219DB4E7BC}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16-46EF-9958-79E63F59E4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{F7EA6FE6-9904-40E4-AC07-43C97B46C991}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16-46EF-9958-79E63F59E4F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{DFA0870D-9753-400C-A2CA-29C9A54027CB}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416-46EF-9958-79E63F59E4F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{52A7D9BC-A1C2-4B43-9A7C-D8FC841399E5}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416-46EF-9958-79E63F59E4F6}"/>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{421533A6-D338-4308-91D6-028BA007282F}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416-46EF-9958-79E63F59E4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{F19B29D8-329F-42B5-9A06-DF12FDA00AF7}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416-46EF-9958-79E63F59E4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61.1</c:v>
                </c:pt>
                <c:pt idx="16">
                  <c:v>63.6</c:v>
                </c:pt>
                <c:pt idx="24">
                  <c:v>62.7</c:v>
                </c:pt>
                <c:pt idx="32">
                  <c:v>67.099999999999994</c:v>
                </c:pt>
              </c:numCache>
            </c:numRef>
          </c:xVal>
          <c:yVal>
            <c:numRef>
              <c:f>公会計指標分析・財政指標組合せ分析表!$BP$51:$DC$51</c:f>
              <c:numCache>
                <c:formatCode>#,##0.0;"▲ "#,##0.0</c:formatCode>
                <c:ptCount val="40"/>
                <c:pt idx="0">
                  <c:v>77.7</c:v>
                </c:pt>
                <c:pt idx="8">
                  <c:v>41.8</c:v>
                </c:pt>
                <c:pt idx="16">
                  <c:v>37.200000000000003</c:v>
                </c:pt>
                <c:pt idx="24">
                  <c:v>15.6</c:v>
                </c:pt>
              </c:numCache>
            </c:numRef>
          </c:yVal>
          <c:smooth val="0"/>
          <c:extLst>
            <c:ext xmlns:c16="http://schemas.microsoft.com/office/drawing/2014/chart" uri="{C3380CC4-5D6E-409C-BE32-E72D297353CC}">
              <c16:uniqueId val="{00000009-0416-46EF-9958-79E63F59E4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{D26DBA0C-5406-4620-A512-DD819AF25DEC}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416-46EF-9958-79E63F59E4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{5E02BF8E-45EB-450C-8C3F-ABEA1A05369C}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16-46EF-9958-79E63F59E4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{1F7317DF-CA7A-4884-8C40-94CA490208D2}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16-46EF-9958-79E63F59E4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{B0F4E84E-4D8B-46E9-8EC3-25A9A5EC3440}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16-46EF-9958-79E63F59E4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{48634007-5DC0-406A-9DAE-3C6F9B94C880}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16-46EF-9958-79E63F59E4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{BCBFFB55-C208-4517-BF02-28421A5287BF}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416-46EF-9958-79E63F59E4F6}"/>
                </c:ext>
              </c:extLst>
            </c:dLbl>
            <c:dLbl>
              <c:idx val="16"/>
              <c:layout>
                <c:manualLayout>
                  <c:x val="-4.077334399607660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{F4D1CAB3-EF57-4E8F-92DE-6DB5AB951BAF}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416-46EF-9958-79E63F59E4F6}"/>
                </c:ext>
              </c:extLst>
            </c:dLbl>
            <c:dLbl>
              <c:idx val="24"/>
              <c:layout>
                <c:manualLayout>
                  <c:x val="-2.32581573043916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{6B3E7BEC-F952-4C51-863C-DA01285C7074}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416-46EF-9958-79E63F59E4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{5A275CC2-04F8-4798-A39B-1E98F790D159}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416-46EF-9958-79E63F59E4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416-46EF-9958-79E63F59E4F6}"/>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{5E34B284-9159-4009-B7BA-53098FC1A317}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83-42FC-B444-3C9C54115A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{F971796A-538B-48D2-833B-B4BD0F58CDE4}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83-42FC-B444-3C9C54115A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{98877E2E-0350-4605-9EF4-19BB4FF69748}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83-42FC-B444-3C9C54115A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{6AC6E900-4897-4249-A518-CC369BEFFE48}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83-42FC-B444-3C9C54115A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{7D449481-5200-4622-AE50-EF91ACB9CE32}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83-42FC-B444-3C9C54115AF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{4ED4080E-7F33-41EC-B4A3-7F2AD83FC768}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83-42FC-B444-3C9C54115AF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{45EF4D9C-51A6-42F5-B325-FB9F484FA071}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83-42FC-B444-3C9C54115AF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{ABD66D94-1A58-4AB0-BDC8-2C13F71F26A3}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83-42FC-B444-3C9C54115AF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{F7B7BFFE-CD0E-4833-8029-E27A047724B8}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83-42FC-B444-3C9C54115A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12.7</c:v>
                </c:pt>
                <c:pt idx="16">
                  <c:v>13.4</c:v>
                </c:pt>
                <c:pt idx="24">
                  <c:v>13.9</c:v>
                </c:pt>
                <c:pt idx="32">
                  <c:v>14.3</c:v>
                </c:pt>
              </c:numCache>
            </c:numRef>
          </c:xVal>
          <c:yVal>
            <c:numRef>
              <c:f>公会計指標分析・財政指標組合せ分析表!$BP$73:$DC$73</c:f>
              <c:numCache>
                <c:formatCode>#,##0.0;"▲ "#,##0.0</c:formatCode>
                <c:ptCount val="40"/>
                <c:pt idx="0">
                  <c:v>77.7</c:v>
                </c:pt>
                <c:pt idx="8">
                  <c:v>41.8</c:v>
                </c:pt>
                <c:pt idx="16">
                  <c:v>37.200000000000003</c:v>
                </c:pt>
                <c:pt idx="24">
                  <c:v>15.6</c:v>
                </c:pt>
              </c:numCache>
            </c:numRef>
          </c:yVal>
          <c:smooth val="0"/>
          <c:extLst>
            <c:ext xmlns:c16="http://schemas.microsoft.com/office/drawing/2014/chart" uri="{C3380CC4-5D6E-409C-BE32-E72D297353CC}">
              <c16:uniqueId val="{00000009-B983-42FC-B444-3C9C54115A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{22406E3C-1A07-47F7-8738-11200B47304F}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83-42FC-B444-3C9C54115A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{2CEAA16F-2CF4-4693-93A9-DD46BE518753}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83-42FC-B444-3C9C54115A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{90DB98AF-0CAD-4AFA-94BF-4E6F52980075}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83-42FC-B444-3C9C54115A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{B6E86091-9848-43A6-BE99-465FC4A36B6E}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83-42FC-B444-3C9C54115A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{7520F0E4-C450-47E5-97C8-6D02B04D9D10}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83-42FC-B444-3C9C54115AF2}"/>
                </c:ext>
              </c:extLst>
            </c:dLbl>
            <c:dLbl>
              <c:idx val="8"/>
              <c:layout>
                <c:manualLayout>
                  <c:x val="-1.8235628084250128E-2"/>
                  <c:y val="-5.29562842016649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{D040F992-0B9C-44A3-BB1F-6680841C04D4}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83-42FC-B444-3C9C54115AF2}"/>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{B8F7C234-E9B5-4C35-B15F-DF7768C1728E}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83-42FC-B444-3C9C54115AF2}"/>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{4E218F0B-F9F4-460D-9C4A-333729056012}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83-42FC-B444-3C9C54115AF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{07F2701C-F5E2-4260-A105-6AFB2514F307}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83-42FC-B444-3C9C54115A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983-42FC-B444-3C9C54115AF2}"/>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令和６年度財政力指数は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で昨年と同じ値となったが、類似団体と比較すると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引き続き緊急に必要な事業を峻別し、投資的経費を抑制する等歳出の削減を実施するとともに、地方税をはじめとする自主財源の確保や事務事業効率的執行により健全な財政運営に努めていく。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27215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480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昨年度から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ポイント増加し、類似団体と比べて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ポイント上回った。これは物件費や扶助費、繰出金の減少が影響している。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社会保障費が増加要因を含んでいる中でも、財政の硬直化が進まぬよう経常経費の抑制に努め、現在の水準を維持する。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今後も事務事業の見直しをさらに進めるとともに、優先度の低い事務事業についても計画的に廃止・縮小を進め、経常経費の削減を図る。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117369</xdr:rowOff>
    </xdr:from>
    <xdr:to>
      <xdr:col>23</xdr:col>
      <xdr:colOff>133350</xdr:colOff>
      <xdr:row>61</xdr:row>
      <xdr:rowOff>127423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7581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69109</xdr:rowOff>
    </xdr:from>
    <xdr:to>
      <xdr:col>19</xdr:col>
      <xdr:colOff>133350</xdr:colOff>
      <xdr:row>61</xdr:row>
      <xdr:rowOff>117369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27559"/>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150071</xdr:rowOff>
    </xdr:from>
    <xdr:to>
      <xdr:col>15</xdr:col>
      <xdr:colOff>82550</xdr:colOff>
      <xdr:row>61</xdr:row>
      <xdr:rowOff>69109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37071"/>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150071</xdr:rowOff>
    </xdr:from>
    <xdr:to>
      <xdr:col>11</xdr:col>
      <xdr:colOff>31750</xdr:colOff>
      <xdr:row>61</xdr:row>
      <xdr:rowOff>16828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37071"/>
          <a:ext cx="889000" cy="3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76623</xdr:rowOff>
    </xdr:from>
    <xdr:to>
      <xdr:col>23</xdr:col>
      <xdr:colOff>184150</xdr:colOff>
      <xdr:row>62</xdr:row>
      <xdr:rowOff>6773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48700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0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66569</xdr:rowOff>
    </xdr:from>
    <xdr:to>
      <xdr:col>19</xdr:col>
      <xdr:colOff>184150</xdr:colOff>
      <xdr:row>61</xdr:row>
      <xdr:rowOff>168169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152946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1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18309</xdr:rowOff>
    </xdr:from>
    <xdr:to>
      <xdr:col>15</xdr:col>
      <xdr:colOff>133350</xdr:colOff>
      <xdr:row>61</xdr:row>
      <xdr:rowOff>119909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104686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63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99271</xdr:rowOff>
    </xdr:from>
    <xdr:to>
      <xdr:col>11</xdr:col>
      <xdr:colOff>82550</xdr:colOff>
      <xdr:row>61</xdr:row>
      <xdr:rowOff>29421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39598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5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137478</xdr:rowOff>
    </xdr:from>
    <xdr:to>
      <xdr:col>7</xdr:col>
      <xdr:colOff>31750</xdr:colOff>
      <xdr:row>61</xdr:row>
      <xdr:rowOff>67628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77805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時勢における物価高騰の影響により人件費・物件費は一人当たり前年度比</a:t>
          </a:r>
          <a:r>
            <a:rPr kumimoji="1" lang="en-US" altLang="ja-JP" sz="1300">
              <a:latin typeface="ＭＳ Ｐゴシック" panose="020B0600070205080204" pitchFamily="50" charset="-128"/>
              <a:ea typeface="ＭＳ Ｐゴシック" panose="020B0600070205080204" pitchFamily="50" charset="-128"/>
            </a:rPr>
            <a:t>10,624</a:t>
          </a:r>
          <a:r>
            <a:rPr kumimoji="1" lang="ja-JP" altLang="en-US" sz="1300">
              <a:latin typeface="ＭＳ Ｐゴシック" panose="020B0600070205080204" pitchFamily="50" charset="-128"/>
              <a:ea typeface="ＭＳ Ｐゴシック" panose="020B0600070205080204" pitchFamily="50" charset="-128"/>
            </a:rPr>
            <a:t>円増加したが、類似団体の平均を</a:t>
          </a:r>
          <a:r>
            <a:rPr kumimoji="1" lang="en-US" altLang="ja-JP" sz="1300">
              <a:latin typeface="ＭＳ Ｐゴシック" panose="020B0600070205080204" pitchFamily="50" charset="-128"/>
              <a:ea typeface="ＭＳ Ｐゴシック" panose="020B0600070205080204" pitchFamily="50" charset="-128"/>
            </a:rPr>
            <a:t>75,726</a:t>
          </a:r>
          <a:r>
            <a:rPr kumimoji="1" lang="ja-JP" altLang="en-US" sz="1300">
              <a:latin typeface="ＭＳ Ｐゴシック" panose="020B0600070205080204" pitchFamily="50" charset="-128"/>
              <a:ea typeface="ＭＳ Ｐゴシック" panose="020B0600070205080204" pitchFamily="50" charset="-128"/>
            </a:rPr>
            <a:t>円下回っている。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110826</xdr:rowOff>
    </xdr:from>
    <xdr:to>
      <xdr:col>23</xdr:col>
      <xdr:colOff>133350</xdr:colOff>
      <xdr:row>81</xdr:row>
      <xdr:rowOff>119371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8276"/>
          <a:ext cx="8382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104148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15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108105</xdr:rowOff>
    </xdr:from>
    <xdr:to>
      <xdr:col>19</xdr:col>
      <xdr:colOff>133350</xdr:colOff>
      <xdr:row>81</xdr:row>
      <xdr:rowOff>110826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95555"/>
          <a:ext cx="88900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108105</xdr:rowOff>
    </xdr:from>
    <xdr:to>
      <xdr:col>15</xdr:col>
      <xdr:colOff>82550</xdr:colOff>
      <xdr:row>81</xdr:row>
      <xdr:rowOff>112615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95555"/>
          <a:ext cx="889000" cy="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93569</xdr:rowOff>
    </xdr:from>
    <xdr:to>
      <xdr:col>11</xdr:col>
      <xdr:colOff>31750</xdr:colOff>
      <xdr:row>81</xdr:row>
      <xdr:rowOff>112615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1019"/>
          <a:ext cx="889000" cy="1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68571</xdr:rowOff>
    </xdr:from>
    <xdr:to>
      <xdr:col>23</xdr:col>
      <xdr:colOff>184150</xdr:colOff>
      <xdr:row>81</xdr:row>
      <xdr:rowOff>170171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161298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60026</xdr:rowOff>
    </xdr:from>
    <xdr:to>
      <xdr:col>19</xdr:col>
      <xdr:colOff>184150</xdr:colOff>
      <xdr:row>81</xdr:row>
      <xdr:rowOff>161626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6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57305</xdr:rowOff>
    </xdr:from>
    <xdr:to>
      <xdr:col>15</xdr:col>
      <xdr:colOff>133350</xdr:colOff>
      <xdr:row>81</xdr:row>
      <xdr:rowOff>158905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169082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61815</xdr:rowOff>
    </xdr:from>
    <xdr:to>
      <xdr:col>11</xdr:col>
      <xdr:colOff>82550</xdr:colOff>
      <xdr:row>81</xdr:row>
      <xdr:rowOff>163415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2142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42769</xdr:rowOff>
    </xdr:from>
    <xdr:to>
      <xdr:col>7</xdr:col>
      <xdr:colOff>31750</xdr:colOff>
      <xdr:row>81</xdr:row>
      <xdr:rowOff>144369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154546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9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mn-ea"/>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退職一般行政職員２名により、昨年度から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ポイント減少したが、類似団体平均を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ポイント上回っていることから、より一層の給与の適正化に努める。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104422</xdr:rowOff>
    </xdr:from>
    <xdr:to>
      <xdr:col>81</xdr:col>
      <xdr:colOff>44450</xdr:colOff>
      <xdr:row>88</xdr:row>
      <xdr:rowOff>26811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20572"/>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104422</xdr:rowOff>
    </xdr:from>
    <xdr:to>
      <xdr:col>77</xdr:col>
      <xdr:colOff>44450</xdr:colOff>
      <xdr:row>88</xdr:row>
      <xdr:rowOff>26811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2057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104422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669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91016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53622</xdr:rowOff>
    </xdr:from>
    <xdr:to>
      <xdr:col>81</xdr:col>
      <xdr:colOff>95250</xdr:colOff>
      <xdr:row>87</xdr:row>
      <xdr:rowOff>155222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25699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147461</xdr:rowOff>
    </xdr:from>
    <xdr:to>
      <xdr:col>77</xdr:col>
      <xdr:colOff>95250</xdr:colOff>
      <xdr:row>88</xdr:row>
      <xdr:rowOff>77611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62388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4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53622</xdr:rowOff>
    </xdr:from>
    <xdr:to>
      <xdr:col>73</xdr:col>
      <xdr:colOff>44450</xdr:colOff>
      <xdr:row>87</xdr:row>
      <xdr:rowOff>155222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139999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人口</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1,000</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人当たりの職員数については、前年度比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0.33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となり、類似団体平均を上回っている。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引き続き住民サービスの低下を招かぬよう事務効率化に努め、適正な定員管理に努める。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124333</xdr:rowOff>
    </xdr:from>
    <xdr:to>
      <xdr:col>81</xdr:col>
      <xdr:colOff>44450</xdr:colOff>
      <xdr:row>60</xdr:row>
      <xdr:rowOff>144240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11333"/>
          <a:ext cx="8382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84519</xdr:rowOff>
    </xdr:from>
    <xdr:to>
      <xdr:col>77</xdr:col>
      <xdr:colOff>44450</xdr:colOff>
      <xdr:row>60</xdr:row>
      <xdr:rowOff>144240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71519"/>
          <a:ext cx="889000" cy="5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84519</xdr:rowOff>
    </xdr:from>
    <xdr:to>
      <xdr:col>72</xdr:col>
      <xdr:colOff>203200</xdr:colOff>
      <xdr:row>60</xdr:row>
      <xdr:rowOff>150876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371519"/>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129763</xdr:rowOff>
    </xdr:from>
    <xdr:to>
      <xdr:col>68</xdr:col>
      <xdr:colOff>152400</xdr:colOff>
      <xdr:row>60</xdr:row>
      <xdr:rowOff>150876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16763"/>
          <a:ext cx="889000" cy="2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73533</xdr:rowOff>
    </xdr:from>
    <xdr:to>
      <xdr:col>81</xdr:col>
      <xdr:colOff>95250</xdr:colOff>
      <xdr:row>61</xdr:row>
      <xdr:rowOff>3683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90060</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0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93440</xdr:rowOff>
    </xdr:from>
    <xdr:to>
      <xdr:col>77</xdr:col>
      <xdr:colOff>95250</xdr:colOff>
      <xdr:row>61</xdr:row>
      <xdr:rowOff>23590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33767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49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33719</xdr:rowOff>
    </xdr:from>
    <xdr:to>
      <xdr:col>73</xdr:col>
      <xdr:colOff>44450</xdr:colOff>
      <xdr:row>60</xdr:row>
      <xdr:rowOff>135319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145496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89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100076</xdr:rowOff>
    </xdr:from>
    <xdr:to>
      <xdr:col>68</xdr:col>
      <xdr:colOff>203200</xdr:colOff>
      <xdr:row>61</xdr:row>
      <xdr:rowOff>30226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15003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7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78963</xdr:rowOff>
    </xdr:from>
    <xdr:to>
      <xdr:col>64</xdr:col>
      <xdr:colOff>152400</xdr:colOff>
      <xdr:row>61</xdr:row>
      <xdr:rowOff>9113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6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165340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5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実質公債費比率は単年度では</a:t>
          </a:r>
          <a:r>
            <a:rPr kumimoji="1" lang="en-US" altLang="ja-JP" sz="1300">
              <a:latin typeface="ＭＳ Ｐゴシック" panose="020B0600070205080204" pitchFamily="50" charset="-128"/>
              <a:ea typeface="ＭＳ Ｐゴシック" panose="020B0600070205080204" pitchFamily="50" charset="-128"/>
            </a:rPr>
            <a:t>0.09799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　今後も過疎対策事業債等の借入に係る償還が始まるなど増加の要因はあるものの、公債費の動向を見据え、急激な上昇が起こらぬよう、健全な財政運営に努める。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42164</xdr:rowOff>
    </xdr:from>
    <xdr:to>
      <xdr:col>81</xdr:col>
      <xdr:colOff>44450</xdr:colOff>
      <xdr:row>43</xdr:row>
      <xdr:rowOff>61468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41451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18034</xdr:rowOff>
    </xdr:from>
    <xdr:to>
      <xdr:col>77</xdr:col>
      <xdr:colOff>44450</xdr:colOff>
      <xdr:row>43</xdr:row>
      <xdr:rowOff>42164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9038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155702</xdr:rowOff>
    </xdr:from>
    <xdr:to>
      <xdr:col>72</xdr:col>
      <xdr:colOff>203200</xdr:colOff>
      <xdr:row>43</xdr:row>
      <xdr:rowOff>18034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5660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155702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9869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10668</xdr:rowOff>
    </xdr:from>
    <xdr:to>
      <xdr:col>81</xdr:col>
      <xdr:colOff>95250</xdr:colOff>
      <xdr:row>43</xdr:row>
      <xdr:rowOff>112268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77995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7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162814</xdr:rowOff>
    </xdr:from>
    <xdr:to>
      <xdr:col>77</xdr:col>
      <xdr:colOff>95250</xdr:colOff>
      <xdr:row>43</xdr:row>
      <xdr:rowOff>92964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6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77741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5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138684</xdr:rowOff>
    </xdr:from>
    <xdr:to>
      <xdr:col>73</xdr:col>
      <xdr:colOff>44450</xdr:colOff>
      <xdr:row>43</xdr:row>
      <xdr:rowOff>68834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53611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104902</xdr:rowOff>
    </xdr:from>
    <xdr:to>
      <xdr:col>68</xdr:col>
      <xdr:colOff>203200</xdr:colOff>
      <xdr:row>43</xdr:row>
      <xdr:rowOff>35052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19829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9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46990</xdr:rowOff>
    </xdr:from>
    <xdr:to>
      <xdr:col>64</xdr:col>
      <xdr:colOff>152400</xdr:colOff>
      <xdr:row>42</xdr:row>
      <xdr:rowOff>148590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133367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将来負担比率について、地方債現在高や公営企業債等繰入見込額などが減少したことにより将来負担額が</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％減少し、充当可能財源等を下回ったため、将来負担比率は算定されなかった。</a:t>
          </a:r>
        </a:p>
        <a:p>
          <a:r>
            <a:rPr kumimoji="1" lang="ja-JP" altLang="en-US" sz="1300">
              <a:latin typeface="ＭＳ Ｐゴシック" panose="020B0600070205080204" pitchFamily="50" charset="-128"/>
              <a:ea typeface="ＭＳ Ｐゴシック" panose="020B0600070205080204" pitchFamily="50" charset="-128"/>
            </a:rPr>
            <a:t>　現状地方債の借り入れについては抑制されているため、事業等の適正化を図り、財政の健全化に努める。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15</xdr:row>
      <xdr:rowOff>8043</xdr:rowOff>
    </xdr:from>
    <xdr:to>
      <xdr:col>77</xdr:col>
      <xdr:colOff>44450</xdr:colOff>
      <xdr:row>16</xdr:row>
      <xdr:rowOff>126153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5290800" y="257979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16</xdr:row>
      <xdr:rowOff>126153</xdr:rowOff>
    </xdr:from>
    <xdr:to>
      <xdr:col>72</xdr:col>
      <xdr:colOff>203200</xdr:colOff>
      <xdr:row>17</xdr:row>
      <xdr:rowOff>16369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4401800" y="2869353"/>
          <a:ext cx="889000" cy="6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16369</xdr:rowOff>
    </xdr:from>
    <xdr:to>
      <xdr:col>68</xdr:col>
      <xdr:colOff>152400</xdr:colOff>
      <xdr:row>19</xdr:row>
      <xdr:rowOff>154728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931019"/>
          <a:ext cx="889000" cy="48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128693</xdr:rowOff>
    </xdr:from>
    <xdr:to>
      <xdr:col>77</xdr:col>
      <xdr:colOff>95250</xdr:colOff>
      <xdr:row>15</xdr:row>
      <xdr:rowOff>58843</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129000" y="25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43620</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615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75353</xdr:rowOff>
    </xdr:from>
    <xdr:to>
      <xdr:col>73</xdr:col>
      <xdr:colOff>44450</xdr:colOff>
      <xdr:row>17</xdr:row>
      <xdr:rowOff>5503</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5240000" y="28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161730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904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137019</xdr:rowOff>
    </xdr:from>
    <xdr:to>
      <xdr:col>68</xdr:col>
      <xdr:colOff>203200</xdr:colOff>
      <xdr:row>17</xdr:row>
      <xdr:rowOff>67169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8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51946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966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103928</xdr:rowOff>
    </xdr:from>
    <xdr:to>
      <xdr:col>64</xdr:col>
      <xdr:colOff>152400</xdr:colOff>
      <xdr:row>20</xdr:row>
      <xdr:rowOff>34078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33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18855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344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人件費比率は前年度と比較し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ポイント減少し、類似団体の平均を</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今後も職員の定員適正化計画に基づき、退職時の補充制限や昇給延伸等、あらゆる人件費の削減に努める。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534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489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489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113284</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548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25908</xdr:rowOff>
    </xdr:from>
    <xdr:to>
      <xdr:col>15</xdr:col>
      <xdr:colOff>149225</xdr:colOff>
      <xdr:row>36</xdr:row>
      <xdr:rowOff>127508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137685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62484</xdr:rowOff>
    </xdr:from>
    <xdr:to>
      <xdr:col>11</xdr:col>
      <xdr:colOff>60325</xdr:colOff>
      <xdr:row>36</xdr:row>
      <xdr:rowOff>164084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物件費比率は昨年度と比較すると</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ポイント下回っているため、引き続き歳出の抑制及び削減に努める。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52705</xdr:rowOff>
    </xdr:from>
    <xdr:to>
      <xdr:col>82</xdr:col>
      <xdr:colOff>107950</xdr:colOff>
      <xdr:row>15</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244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52705</xdr:rowOff>
    </xdr:from>
    <xdr:to>
      <xdr:col>78</xdr:col>
      <xdr:colOff>69850</xdr:colOff>
      <xdr:row>15</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244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138430</xdr:rowOff>
    </xdr:from>
    <xdr:to>
      <xdr:col>73</xdr:col>
      <xdr:colOff>180975</xdr:colOff>
      <xdr:row>15</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387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138430</xdr:rowOff>
    </xdr:from>
    <xdr:to>
      <xdr:col>69</xdr:col>
      <xdr:colOff>92075</xdr:colOff>
      <xdr:row>14</xdr:row>
      <xdr:rowOff>144145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38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xdr:rowOff>
    </xdr:from>
    <xdr:to>
      <xdr:col>78</xdr:col>
      <xdr:colOff>120650</xdr:colOff>
      <xdr:row>15</xdr:row>
      <xdr:rowOff>103505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113682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42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24765</xdr:rowOff>
    </xdr:from>
    <xdr:to>
      <xdr:col>74</xdr:col>
      <xdr:colOff>31750</xdr:colOff>
      <xdr:row>15</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111142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8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87630</xdr:rowOff>
    </xdr:from>
    <xdr:to>
      <xdr:col>69</xdr:col>
      <xdr:colOff>142875</xdr:colOff>
      <xdr:row>15</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27957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93345</xdr:rowOff>
    </xdr:from>
    <xdr:to>
      <xdr:col>65</xdr:col>
      <xdr:colOff>53975</xdr:colOff>
      <xdr:row>15</xdr:row>
      <xdr:rowOff>23495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33672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扶助費の比率は昨年度と比較して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ポイント減少し、類似団体平均と比べて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扶助費は今後、増加が見込まれることから、財政圧迫が懸念されないよう、単独事業の見直し等を図り抑制に努める。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281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146050</xdr:rowOff>
    </xdr:from>
    <xdr:to>
      <xdr:col>19</xdr:col>
      <xdr:colOff>187325</xdr:colOff>
      <xdr:row>54</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32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9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94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95250</xdr:rowOff>
    </xdr:from>
    <xdr:to>
      <xdr:col>15</xdr:col>
      <xdr:colOff>149225</xdr:colOff>
      <xdr:row>54</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その他比率は昨年度と同じ値となり、類似団体の平均を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今後も、経費削減を図るとともに、公営企業会計においても独立採算を原則とした料金改定、適正化を図り普通会計の負担を軽減していくよう努める。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56134</xdr:rowOff>
    </xdr:from>
    <xdr:to>
      <xdr:col>82</xdr:col>
      <xdr:colOff>107950</xdr:colOff>
      <xdr:row>55</xdr:row>
      <xdr:rowOff>56134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4858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56134</xdr:rowOff>
    </xdr:from>
    <xdr:to>
      <xdr:col>78</xdr:col>
      <xdr:colOff>69850</xdr:colOff>
      <xdr:row>58</xdr:row>
      <xdr:rowOff>8128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485884"/>
          <a:ext cx="889000" cy="46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58</xdr:row>
      <xdr:rowOff>8128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7849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14986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784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5334</xdr:rowOff>
    </xdr:from>
    <xdr:to>
      <xdr:col>82</xdr:col>
      <xdr:colOff>158750</xdr:colOff>
      <xdr:row>55</xdr:row>
      <xdr:rowOff>106934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21861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8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5334</xdr:rowOff>
    </xdr:from>
    <xdr:to>
      <xdr:col>78</xdr:col>
      <xdr:colOff>120650</xdr:colOff>
      <xdr:row>55</xdr:row>
      <xdr:rowOff>106934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117111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0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128778</xdr:rowOff>
    </xdr:from>
    <xdr:to>
      <xdr:col>74</xdr:col>
      <xdr:colOff>31750</xdr:colOff>
      <xdr:row>58</xdr:row>
      <xdr:rowOff>58928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43705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135636</xdr:rowOff>
    </xdr:from>
    <xdr:to>
      <xdr:col>65</xdr:col>
      <xdr:colOff>53975</xdr:colOff>
      <xdr:row>57</xdr:row>
      <xdr:rowOff>65786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75963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補助費等の比率は昨年度から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ポイント増加したが、類似団体平均より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今後も歳出の抑制及び削減に努める。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37</xdr:row>
      <xdr:rowOff>133858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455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37</xdr:row>
      <xdr:rowOff>101854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18032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36</xdr:row>
      <xdr:rowOff>8128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1528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35</xdr:row>
      <xdr:rowOff>152146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1208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99585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7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162831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63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101346</xdr:rowOff>
    </xdr:from>
    <xdr:to>
      <xdr:col>69</xdr:col>
      <xdr:colOff>142875</xdr:colOff>
      <xdr:row>36</xdr:row>
      <xdr:rowOff>31496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41673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9669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公債費比率は昨年度と比較し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ポイント増加し、類似団体の平均を</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公債費は年々上昇していることから、今後、地方財政措置の多い起債を活用するなど将来の財政負担の軽減を図っていく。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96520</xdr:rowOff>
    </xdr:from>
    <xdr:to>
      <xdr:col>24</xdr:col>
      <xdr:colOff>25400</xdr:colOff>
      <xdr:row>78</xdr:row>
      <xdr:rowOff>119380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469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96520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454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54611</xdr:rowOff>
    </xdr:from>
    <xdr:to>
      <xdr:col>15</xdr:col>
      <xdr:colOff>98425</xdr:colOff>
      <xdr:row>78</xdr:row>
      <xdr:rowOff>81280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4277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16511</xdr:rowOff>
    </xdr:from>
    <xdr:to>
      <xdr:col>11</xdr:col>
      <xdr:colOff>9525</xdr:colOff>
      <xdr:row>78</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3896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40657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45720</xdr:rowOff>
    </xdr:from>
    <xdr:to>
      <xdr:col>20</xdr:col>
      <xdr:colOff>38100</xdr:colOff>
      <xdr:row>78</xdr:row>
      <xdr:rowOff>147320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132097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50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3811</xdr:rowOff>
    </xdr:from>
    <xdr:to>
      <xdr:col>11</xdr:col>
      <xdr:colOff>60325</xdr:colOff>
      <xdr:row>78</xdr:row>
      <xdr:rowOff>105411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90188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137161</xdr:rowOff>
    </xdr:from>
    <xdr:to>
      <xdr:col>6</xdr:col>
      <xdr:colOff>171450</xdr:colOff>
      <xdr:row>78</xdr:row>
      <xdr:rowOff>67311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52088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2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公債費以外の比率は、昨年度と比較し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ポイント減少し、類似団体の平均を</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引き続き、物件費等の歳出の抑制及び削減に努める。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156718</xdr:rowOff>
    </xdr:from>
    <xdr:to>
      <xdr:col>82</xdr:col>
      <xdr:colOff>107950</xdr:colOff>
      <xdr:row>73</xdr:row>
      <xdr:rowOff>159004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267256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113284</xdr:rowOff>
    </xdr:from>
    <xdr:to>
      <xdr:col>78</xdr:col>
      <xdr:colOff>69850</xdr:colOff>
      <xdr:row>73</xdr:row>
      <xdr:rowOff>159004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6291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26416</xdr:rowOff>
    </xdr:from>
    <xdr:to>
      <xdr:col>73</xdr:col>
      <xdr:colOff>180975</xdr:colOff>
      <xdr:row>73</xdr:row>
      <xdr:rowOff>113284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54226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26416</xdr:rowOff>
    </xdr:from>
    <xdr:to>
      <xdr:col>69</xdr:col>
      <xdr:colOff>92075</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54226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105918</xdr:rowOff>
    </xdr:from>
    <xdr:to>
      <xdr:col>82</xdr:col>
      <xdr:colOff>158750</xdr:colOff>
      <xdr:row>74</xdr:row>
      <xdr:rowOff>36068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62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122445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46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108204</xdr:rowOff>
    </xdr:from>
    <xdr:to>
      <xdr:col>78</xdr:col>
      <xdr:colOff>120650</xdr:colOff>
      <xdr:row>74</xdr:row>
      <xdr:rowOff>38354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48531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392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62484</xdr:rowOff>
    </xdr:from>
    <xdr:to>
      <xdr:col>74</xdr:col>
      <xdr:colOff>31750</xdr:colOff>
      <xdr:row>73</xdr:row>
      <xdr:rowOff>164084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57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2811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34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147066</xdr:rowOff>
    </xdr:from>
    <xdr:to>
      <xdr:col>69</xdr:col>
      <xdr:colOff>142875</xdr:colOff>
      <xdr:row>73</xdr:row>
      <xdr:rowOff>77216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49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87393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41910</xdr:rowOff>
    </xdr:from>
    <xdr:to>
      <xdr:col>65</xdr:col>
      <xdr:colOff>53975</xdr:colOff>
      <xdr:row>73</xdr:row>
      <xdr:rowOff>143510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153687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32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131572</xdr:rowOff>
    </xdr:from>
    <xdr:to>
      <xdr:col>29</xdr:col>
      <xdr:colOff>127000</xdr:colOff>
      <xdr:row>17</xdr:row>
      <xdr:rowOff>169954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93847"/>
          <a:ext cx="647700" cy="38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169954</xdr:rowOff>
    </xdr:from>
    <xdr:to>
      <xdr:col>26</xdr:col>
      <xdr:colOff>50800</xdr:colOff>
      <xdr:row>18</xdr:row>
      <xdr:rowOff>58961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2229"/>
          <a:ext cx="698500" cy="60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31659</xdr:rowOff>
    </xdr:from>
    <xdr:to>
      <xdr:col>22</xdr:col>
      <xdr:colOff>114300</xdr:colOff>
      <xdr:row>18</xdr:row>
      <xdr:rowOff>58961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65384"/>
          <a:ext cx="698500" cy="27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31659</xdr:rowOff>
    </xdr:from>
    <xdr:to>
      <xdr:col>18</xdr:col>
      <xdr:colOff>177800</xdr:colOff>
      <xdr:row>18</xdr:row>
      <xdr:rowOff>64264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5384"/>
          <a:ext cx="698500" cy="32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80772</xdr:rowOff>
    </xdr:from>
    <xdr:to>
      <xdr:col>29</xdr:col>
      <xdr:colOff>177800</xdr:colOff>
      <xdr:row>18</xdr:row>
      <xdr:rowOff>10922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43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52849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119154</xdr:rowOff>
    </xdr:from>
    <xdr:to>
      <xdr:col>26</xdr:col>
      <xdr:colOff>101600</xdr:colOff>
      <xdr:row>18</xdr:row>
      <xdr:rowOff>49304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1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34081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67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8161</xdr:rowOff>
    </xdr:from>
    <xdr:to>
      <xdr:col>22</xdr:col>
      <xdr:colOff>165100</xdr:colOff>
      <xdr:row>18</xdr:row>
      <xdr:rowOff>109761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1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94538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152309</xdr:rowOff>
    </xdr:from>
    <xdr:to>
      <xdr:col>19</xdr:col>
      <xdr:colOff>38100</xdr:colOff>
      <xdr:row>18</xdr:row>
      <xdr:rowOff>82459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4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92636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8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13464</xdr:rowOff>
    </xdr:from>
    <xdr:to>
      <xdr:col>15</xdr:col>
      <xdr:colOff>101600</xdr:colOff>
      <xdr:row>18</xdr:row>
      <xdr:rowOff>115064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7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125241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31529</xdr:rowOff>
    </xdr:from>
    <xdr:to>
      <xdr:col>29</xdr:col>
      <xdr:colOff>127000</xdr:colOff>
      <xdr:row>35</xdr:row>
      <xdr:rowOff>61910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41879"/>
          <a:ext cx="647700" cy="30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61910</xdr:rowOff>
    </xdr:from>
    <xdr:to>
      <xdr:col>26</xdr:col>
      <xdr:colOff>50800</xdr:colOff>
      <xdr:row>35</xdr:row>
      <xdr:rowOff>74582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72260"/>
          <a:ext cx="698500" cy="12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74582</xdr:rowOff>
    </xdr:from>
    <xdr:to>
      <xdr:col>22</xdr:col>
      <xdr:colOff>114300</xdr:colOff>
      <xdr:row>35</xdr:row>
      <xdr:rowOff>106502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84932"/>
          <a:ext cx="698500" cy="31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106502</xdr:rowOff>
    </xdr:from>
    <xdr:to>
      <xdr:col>18</xdr:col>
      <xdr:colOff>177800</xdr:colOff>
      <xdr:row>35</xdr:row>
      <xdr:rowOff>166807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16852"/>
          <a:ext cx="698500" cy="60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323629</xdr:rowOff>
    </xdr:from>
    <xdr:to>
      <xdr:col>29</xdr:col>
      <xdr:colOff>177800</xdr:colOff>
      <xdr:row>35</xdr:row>
      <xdr:rowOff>82329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91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168706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36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11110</xdr:rowOff>
    </xdr:from>
    <xdr:to>
      <xdr:col>26</xdr:col>
      <xdr:colOff>101600</xdr:colOff>
      <xdr:row>35</xdr:row>
      <xdr:rowOff>112710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21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122887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90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23782</xdr:rowOff>
    </xdr:from>
    <xdr:to>
      <xdr:col>22</xdr:col>
      <xdr:colOff>165100</xdr:colOff>
      <xdr:row>35</xdr:row>
      <xdr:rowOff>125382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34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135559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03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55702</xdr:rowOff>
    </xdr:from>
    <xdr:to>
      <xdr:col>19</xdr:col>
      <xdr:colOff>38100</xdr:colOff>
      <xdr:row>35</xdr:row>
      <xdr:rowOff>157302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66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167479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3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116007</xdr:rowOff>
    </xdr:from>
    <xdr:to>
      <xdr:col>15</xdr:col>
      <xdr:colOff>101600</xdr:colOff>
      <xdr:row>35</xdr:row>
      <xdr:rowOff>217607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26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227784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9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90223</xdr:rowOff>
    </xdr:from>
    <xdr:to>
      <xdr:col>24</xdr:col>
      <xdr:colOff>63500</xdr:colOff>
      <xdr:row>37</xdr:row>
      <xdr:rowOff>98346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33873"/>
          <a:ext cx="838200" cy="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98346</xdr:rowOff>
    </xdr:from>
    <xdr:to>
      <xdr:col>19</xdr:col>
      <xdr:colOff>177800</xdr:colOff>
      <xdr:row>37</xdr:row>
      <xdr:rowOff>161295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41996"/>
          <a:ext cx="889000" cy="6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111658</xdr:rowOff>
    </xdr:from>
    <xdr:to>
      <xdr:col>15</xdr:col>
      <xdr:colOff>50800</xdr:colOff>
      <xdr:row>37</xdr:row>
      <xdr:rowOff>161295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55308"/>
          <a:ext cx="889000" cy="4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111658</xdr:rowOff>
    </xdr:from>
    <xdr:to>
      <xdr:col>10</xdr:col>
      <xdr:colOff>114300</xdr:colOff>
      <xdr:row>37</xdr:row>
      <xdr:rowOff>131768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55308"/>
          <a:ext cx="889000" cy="2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39423</xdr:rowOff>
    </xdr:from>
    <xdr:to>
      <xdr:col>24</xdr:col>
      <xdr:colOff>114300</xdr:colOff>
      <xdr:row>37</xdr:row>
      <xdr:rowOff>141023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8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17850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1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47546</xdr:rowOff>
    </xdr:from>
    <xdr:to>
      <xdr:col>20</xdr:col>
      <xdr:colOff>38100</xdr:colOff>
      <xdr:row>37</xdr:row>
      <xdr:rowOff>149146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9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140273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4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110495</xdr:rowOff>
    </xdr:from>
    <xdr:to>
      <xdr:col>15</xdr:col>
      <xdr:colOff>101600</xdr:colOff>
      <xdr:row>38</xdr:row>
      <xdr:rowOff>40646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54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31772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4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60858</xdr:rowOff>
    </xdr:from>
    <xdr:to>
      <xdr:col>10</xdr:col>
      <xdr:colOff>165100</xdr:colOff>
      <xdr:row>37</xdr:row>
      <xdr:rowOff>162458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7535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7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80968</xdr:rowOff>
    </xdr:from>
    <xdr:to>
      <xdr:col>6</xdr:col>
      <xdr:colOff>38100</xdr:colOff>
      <xdr:row>38</xdr:row>
      <xdr:rowOff>11117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246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27645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127500</xdr:rowOff>
    </xdr:from>
    <xdr:to>
      <xdr:col>24</xdr:col>
      <xdr:colOff>63500</xdr:colOff>
      <xdr:row>58</xdr:row>
      <xdr:rowOff>133963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1600"/>
          <a:ext cx="838200" cy="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131757</xdr:rowOff>
    </xdr:from>
    <xdr:to>
      <xdr:col>19</xdr:col>
      <xdr:colOff>177800</xdr:colOff>
      <xdr:row>58</xdr:row>
      <xdr:rowOff>133963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5857"/>
          <a:ext cx="8890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130063</xdr:rowOff>
    </xdr:from>
    <xdr:to>
      <xdr:col>15</xdr:col>
      <xdr:colOff>50800</xdr:colOff>
      <xdr:row>58</xdr:row>
      <xdr:rowOff>131757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74163"/>
          <a:ext cx="889000" cy="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130063</xdr:rowOff>
    </xdr:from>
    <xdr:to>
      <xdr:col>10</xdr:col>
      <xdr:colOff>114300</xdr:colOff>
      <xdr:row>58</xdr:row>
      <xdr:rowOff>147292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4163"/>
          <a:ext cx="889000" cy="1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76700</xdr:rowOff>
    </xdr:from>
    <xdr:to>
      <xdr:col>24</xdr:col>
      <xdr:colOff>114300</xdr:colOff>
      <xdr:row>59</xdr:row>
      <xdr:rowOff>6850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83163</xdr:rowOff>
    </xdr:from>
    <xdr:to>
      <xdr:col>20</xdr:col>
      <xdr:colOff>38100</xdr:colOff>
      <xdr:row>59</xdr:row>
      <xdr:rowOff>13313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4440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80957</xdr:rowOff>
    </xdr:from>
    <xdr:to>
      <xdr:col>15</xdr:col>
      <xdr:colOff>101600</xdr:colOff>
      <xdr:row>59</xdr:row>
      <xdr:rowOff>11107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2234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79263</xdr:rowOff>
    </xdr:from>
    <xdr:to>
      <xdr:col>10</xdr:col>
      <xdr:colOff>165100</xdr:colOff>
      <xdr:row>59</xdr:row>
      <xdr:rowOff>9413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540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6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96492</xdr:rowOff>
    </xdr:from>
    <xdr:to>
      <xdr:col>6</xdr:col>
      <xdr:colOff>38100</xdr:colOff>
      <xdr:row>59</xdr:row>
      <xdr:rowOff>26642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17769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120307</xdr:rowOff>
    </xdr:from>
    <xdr:to>
      <xdr:col>24</xdr:col>
      <xdr:colOff>63500</xdr:colOff>
      <xdr:row>78</xdr:row>
      <xdr:rowOff>124219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93407"/>
          <a:ext cx="838200" cy="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124219</xdr:rowOff>
    </xdr:from>
    <xdr:to>
      <xdr:col>19</xdr:col>
      <xdr:colOff>177800</xdr:colOff>
      <xdr:row>78</xdr:row>
      <xdr:rowOff>125057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7319"/>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125057</xdr:rowOff>
    </xdr:from>
    <xdr:to>
      <xdr:col>15</xdr:col>
      <xdr:colOff>50800</xdr:colOff>
      <xdr:row>78</xdr:row>
      <xdr:rowOff>131153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9815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120689</xdr:rowOff>
    </xdr:from>
    <xdr:to>
      <xdr:col>10</xdr:col>
      <xdr:colOff>114300</xdr:colOff>
      <xdr:row>78</xdr:row>
      <xdr:rowOff>131153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93789"/>
          <a:ext cx="889000" cy="1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69507</xdr:rowOff>
    </xdr:from>
    <xdr:to>
      <xdr:col>24</xdr:col>
      <xdr:colOff>114300</xdr:colOff>
      <xdr:row>78</xdr:row>
      <xdr:rowOff>171107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155884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73419</xdr:rowOff>
    </xdr:from>
    <xdr:to>
      <xdr:col>20</xdr:col>
      <xdr:colOff>38100</xdr:colOff>
      <xdr:row>79</xdr:row>
      <xdr:rowOff>3569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166146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74257</xdr:rowOff>
    </xdr:from>
    <xdr:to>
      <xdr:col>15</xdr:col>
      <xdr:colOff>101600</xdr:colOff>
      <xdr:row>79</xdr:row>
      <xdr:rowOff>4407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166984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80353</xdr:rowOff>
    </xdr:from>
    <xdr:to>
      <xdr:col>10</xdr:col>
      <xdr:colOff>165100</xdr:colOff>
      <xdr:row>79</xdr:row>
      <xdr:rowOff>10503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1630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6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69889</xdr:rowOff>
    </xdr:from>
    <xdr:to>
      <xdr:col>6</xdr:col>
      <xdr:colOff>38100</xdr:colOff>
      <xdr:row>79</xdr:row>
      <xdr:rowOff>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162616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3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110776</xdr:rowOff>
    </xdr:from>
    <xdr:to>
      <xdr:col>24</xdr:col>
      <xdr:colOff>63500</xdr:colOff>
      <xdr:row>96</xdr:row>
      <xdr:rowOff>140929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69976"/>
          <a:ext cx="838200" cy="3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140929</xdr:rowOff>
    </xdr:from>
    <xdr:to>
      <xdr:col>19</xdr:col>
      <xdr:colOff>177800</xdr:colOff>
      <xdr:row>97</xdr:row>
      <xdr:rowOff>151130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00129"/>
          <a:ext cx="889000" cy="18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151967</xdr:rowOff>
    </xdr:from>
    <xdr:to>
      <xdr:col>15</xdr:col>
      <xdr:colOff>50800</xdr:colOff>
      <xdr:row>97</xdr:row>
      <xdr:rowOff>151130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11167"/>
          <a:ext cx="889000" cy="17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151967</xdr:rowOff>
    </xdr:from>
    <xdr:to>
      <xdr:col>10</xdr:col>
      <xdr:colOff>114300</xdr:colOff>
      <xdr:row>98</xdr:row>
      <xdr:rowOff>29634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11167"/>
          <a:ext cx="889000" cy="22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59976</xdr:rowOff>
    </xdr:from>
    <xdr:to>
      <xdr:col>24</xdr:col>
      <xdr:colOff>114300</xdr:colOff>
      <xdr:row>96</xdr:row>
      <xdr:rowOff>161576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1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38403</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9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90129</xdr:rowOff>
    </xdr:from>
    <xdr:to>
      <xdr:col>20</xdr:col>
      <xdr:colOff>38100</xdr:colOff>
      <xdr:row>97</xdr:row>
      <xdr:rowOff>20279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4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11406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100330</xdr:rowOff>
    </xdr:from>
    <xdr:to>
      <xdr:col>15</xdr:col>
      <xdr:colOff>101600</xdr:colOff>
      <xdr:row>98</xdr:row>
      <xdr:rowOff>30480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3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21607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2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101167</xdr:rowOff>
    </xdr:from>
    <xdr:to>
      <xdr:col>10</xdr:col>
      <xdr:colOff>165100</xdr:colOff>
      <xdr:row>97</xdr:row>
      <xdr:rowOff>31317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6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22444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65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150284</xdr:rowOff>
    </xdr:from>
    <xdr:to>
      <xdr:col>6</xdr:col>
      <xdr:colOff>38100</xdr:colOff>
      <xdr:row>98</xdr:row>
      <xdr:rowOff>80434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8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71561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7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143784</xdr:rowOff>
    </xdr:from>
    <xdr:to>
      <xdr:col>55</xdr:col>
      <xdr:colOff>0</xdr:colOff>
      <xdr:row>35</xdr:row>
      <xdr:rowOff>167052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44534"/>
          <a:ext cx="838200" cy="2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167052</xdr:rowOff>
    </xdr:from>
    <xdr:to>
      <xdr:col>50</xdr:col>
      <xdr:colOff>114300</xdr:colOff>
      <xdr:row>36</xdr:row>
      <xdr:rowOff>114855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67802"/>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114855</xdr:rowOff>
    </xdr:from>
    <xdr:to>
      <xdr:col>45</xdr:col>
      <xdr:colOff>177800</xdr:colOff>
      <xdr:row>37</xdr:row>
      <xdr:rowOff>18504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87055"/>
          <a:ext cx="889000" cy="7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138340</xdr:rowOff>
    </xdr:from>
    <xdr:to>
      <xdr:col>41</xdr:col>
      <xdr:colOff>50800</xdr:colOff>
      <xdr:row>37</xdr:row>
      <xdr:rowOff>18504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96190"/>
          <a:ext cx="889000" cy="56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92984</xdr:rowOff>
    </xdr:from>
    <xdr:to>
      <xdr:col>55</xdr:col>
      <xdr:colOff>50800</xdr:colOff>
      <xdr:row>36</xdr:row>
      <xdr:rowOff>23134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71411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72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116252</xdr:rowOff>
    </xdr:from>
    <xdr:to>
      <xdr:col>50</xdr:col>
      <xdr:colOff>165100</xdr:colOff>
      <xdr:row>36</xdr:row>
      <xdr:rowOff>46402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62929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9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64055</xdr:rowOff>
    </xdr:from>
    <xdr:to>
      <xdr:col>46</xdr:col>
      <xdr:colOff>38100</xdr:colOff>
      <xdr:row>36</xdr:row>
      <xdr:rowOff>165655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3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156782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2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139154</xdr:rowOff>
    </xdr:from>
    <xdr:to>
      <xdr:col>41</xdr:col>
      <xdr:colOff>101600</xdr:colOff>
      <xdr:row>37</xdr:row>
      <xdr:rowOff>69304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1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60431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0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87540</xdr:rowOff>
    </xdr:from>
    <xdr:to>
      <xdr:col>36</xdr:col>
      <xdr:colOff>165100</xdr:colOff>
      <xdr:row>34</xdr:row>
      <xdr:rowOff>17690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34217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2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18317</xdr:rowOff>
    </xdr:from>
    <xdr:to>
      <xdr:col>55</xdr:col>
      <xdr:colOff>0</xdr:colOff>
      <xdr:row>59</xdr:row>
      <xdr:rowOff>47414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133867"/>
          <a:ext cx="838200" cy="2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57531</xdr:rowOff>
    </xdr:from>
    <xdr:to>
      <xdr:col>50</xdr:col>
      <xdr:colOff>114300</xdr:colOff>
      <xdr:row>59</xdr:row>
      <xdr:rowOff>18317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01631"/>
          <a:ext cx="889000" cy="13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57531</xdr:rowOff>
    </xdr:from>
    <xdr:to>
      <xdr:col>45</xdr:col>
      <xdr:colOff>177800</xdr:colOff>
      <xdr:row>58</xdr:row>
      <xdr:rowOff>97056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01631"/>
          <a:ext cx="889000" cy="3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97056</xdr:rowOff>
    </xdr:from>
    <xdr:to>
      <xdr:col>41</xdr:col>
      <xdr:colOff>50800</xdr:colOff>
      <xdr:row>58</xdr:row>
      <xdr:rowOff>105348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41156"/>
          <a:ext cx="889000" cy="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168064</xdr:rowOff>
    </xdr:from>
    <xdr:to>
      <xdr:col>55</xdr:col>
      <xdr:colOff>50800</xdr:colOff>
      <xdr:row>59</xdr:row>
      <xdr:rowOff>98214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1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82991</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2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138967</xdr:rowOff>
    </xdr:from>
    <xdr:to>
      <xdr:col>50</xdr:col>
      <xdr:colOff>165100</xdr:colOff>
      <xdr:row>59</xdr:row>
      <xdr:rowOff>69117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8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60244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7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6731</xdr:rowOff>
    </xdr:from>
    <xdr:to>
      <xdr:col>46</xdr:col>
      <xdr:colOff>38100</xdr:colOff>
      <xdr:row>58</xdr:row>
      <xdr:rowOff>108331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5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124858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2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46256</xdr:rowOff>
    </xdr:from>
    <xdr:to>
      <xdr:col>41</xdr:col>
      <xdr:colOff>101600</xdr:colOff>
      <xdr:row>58</xdr:row>
      <xdr:rowOff>147856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9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164383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6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54548</xdr:rowOff>
    </xdr:from>
    <xdr:to>
      <xdr:col>36</xdr:col>
      <xdr:colOff>165100</xdr:colOff>
      <xdr:row>58</xdr:row>
      <xdr:rowOff>156148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1225</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7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170796</xdr:rowOff>
    </xdr:from>
    <xdr:to>
      <xdr:col>55</xdr:col>
      <xdr:colOff>0</xdr:colOff>
      <xdr:row>78</xdr:row>
      <xdr:rowOff>54466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72446"/>
          <a:ext cx="838200" cy="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122603</xdr:rowOff>
    </xdr:from>
    <xdr:to>
      <xdr:col>50</xdr:col>
      <xdr:colOff>114300</xdr:colOff>
      <xdr:row>77</xdr:row>
      <xdr:rowOff>170796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24253"/>
          <a:ext cx="889000" cy="4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122603</xdr:rowOff>
    </xdr:from>
    <xdr:to>
      <xdr:col>45</xdr:col>
      <xdr:colOff>177800</xdr:colOff>
      <xdr:row>78</xdr:row>
      <xdr:rowOff>34996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24253"/>
          <a:ext cx="889000" cy="8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88215</xdr:rowOff>
    </xdr:from>
    <xdr:to>
      <xdr:col>41</xdr:col>
      <xdr:colOff>50800</xdr:colOff>
      <xdr:row>78</xdr:row>
      <xdr:rowOff>34996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89865"/>
          <a:ext cx="889000" cy="1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3666</xdr:rowOff>
    </xdr:from>
    <xdr:to>
      <xdr:col>55</xdr:col>
      <xdr:colOff>50800</xdr:colOff>
      <xdr:row>78</xdr:row>
      <xdr:rowOff>105266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7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134493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6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119996</xdr:rowOff>
    </xdr:from>
    <xdr:to>
      <xdr:col>50</xdr:col>
      <xdr:colOff>165100</xdr:colOff>
      <xdr:row>78</xdr:row>
      <xdr:rowOff>50146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2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66673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9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71803</xdr:rowOff>
    </xdr:from>
    <xdr:to>
      <xdr:col>46</xdr:col>
      <xdr:colOff>38100</xdr:colOff>
      <xdr:row>78</xdr:row>
      <xdr:rowOff>1953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7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18480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4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155646</xdr:rowOff>
    </xdr:from>
    <xdr:to>
      <xdr:col>41</xdr:col>
      <xdr:colOff>101600</xdr:colOff>
      <xdr:row>78</xdr:row>
      <xdr:rowOff>85796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5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102323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3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37415</xdr:rowOff>
    </xdr:from>
    <xdr:to>
      <xdr:col>36</xdr:col>
      <xdr:colOff>165100</xdr:colOff>
      <xdr:row>77</xdr:row>
      <xdr:rowOff>139015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3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155542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1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24842</xdr:rowOff>
    </xdr:from>
    <xdr:to>
      <xdr:col>55</xdr:col>
      <xdr:colOff>0</xdr:colOff>
      <xdr:row>99</xdr:row>
      <xdr:rowOff>28488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998392"/>
          <a:ext cx="838200" cy="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3386</xdr:rowOff>
    </xdr:from>
    <xdr:to>
      <xdr:col>50</xdr:col>
      <xdr:colOff>114300</xdr:colOff>
      <xdr:row>99</xdr:row>
      <xdr:rowOff>24842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05486"/>
          <a:ext cx="889000" cy="19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3386</xdr:rowOff>
    </xdr:from>
    <xdr:to>
      <xdr:col>45</xdr:col>
      <xdr:colOff>177800</xdr:colOff>
      <xdr:row>98</xdr:row>
      <xdr:rowOff>49546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05486"/>
          <a:ext cx="889000" cy="4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49546</xdr:rowOff>
    </xdr:from>
    <xdr:to>
      <xdr:col>41</xdr:col>
      <xdr:colOff>50800</xdr:colOff>
      <xdr:row>98</xdr:row>
      <xdr:rowOff>123171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1646"/>
          <a:ext cx="889000" cy="7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149138</xdr:rowOff>
    </xdr:from>
    <xdr:to>
      <xdr:col>55</xdr:col>
      <xdr:colOff>50800</xdr:colOff>
      <xdr:row>99</xdr:row>
      <xdr:rowOff>79288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5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64065</xdr:rowOff>
    </xdr:from>
    <xdr:ext cx="469744"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145492</xdr:rowOff>
    </xdr:from>
    <xdr:to>
      <xdr:col>50</xdr:col>
      <xdr:colOff>165100</xdr:colOff>
      <xdr:row>99</xdr:row>
      <xdr:rowOff>75642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4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66769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4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124036</xdr:rowOff>
    </xdr:from>
    <xdr:to>
      <xdr:col>46</xdr:col>
      <xdr:colOff>38100</xdr:colOff>
      <xdr:row>98</xdr:row>
      <xdr:rowOff>54186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70713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2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170196</xdr:rowOff>
    </xdr:from>
    <xdr:to>
      <xdr:col>41</xdr:col>
      <xdr:colOff>101600</xdr:colOff>
      <xdr:row>98</xdr:row>
      <xdr:rowOff>100346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116873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7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72371</xdr:rowOff>
    </xdr:from>
    <xdr:to>
      <xdr:col>36</xdr:col>
      <xdr:colOff>165100</xdr:colOff>
      <xdr:row>99</xdr:row>
      <xdr:rowOff>2521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165098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6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136984</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2084"/>
          <a:ext cx="889000" cy="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136984</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52084"/>
          <a:ext cx="889000" cy="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111308</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283508"/>
          <a:ext cx="889000" cy="37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86184</xdr:rowOff>
    </xdr:from>
    <xdr:to>
      <xdr:col>76</xdr:col>
      <xdr:colOff>165100</xdr:colOff>
      <xdr:row>39</xdr:row>
      <xdr:rowOff>16334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7461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694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60508</xdr:rowOff>
    </xdr:from>
    <xdr:to>
      <xdr:col>67</xdr:col>
      <xdr:colOff>101600</xdr:colOff>
      <xdr:row>36</xdr:row>
      <xdr:rowOff>162108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3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7185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0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156468</xdr:rowOff>
    </xdr:from>
    <xdr:to>
      <xdr:col>85</xdr:col>
      <xdr:colOff>127000</xdr:colOff>
      <xdr:row>73</xdr:row>
      <xdr:rowOff>44448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500868"/>
          <a:ext cx="838200" cy="5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44448</xdr:rowOff>
    </xdr:from>
    <xdr:to>
      <xdr:col>81</xdr:col>
      <xdr:colOff>50800</xdr:colOff>
      <xdr:row>73</xdr:row>
      <xdr:rowOff>83413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560298"/>
          <a:ext cx="889000" cy="3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83413</xdr:rowOff>
    </xdr:from>
    <xdr:to>
      <xdr:col>76</xdr:col>
      <xdr:colOff>114300</xdr:colOff>
      <xdr:row>73</xdr:row>
      <xdr:rowOff>90768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599263"/>
          <a:ext cx="889000" cy="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90768</xdr:rowOff>
    </xdr:from>
    <xdr:to>
      <xdr:col>71</xdr:col>
      <xdr:colOff>177800</xdr:colOff>
      <xdr:row>74</xdr:row>
      <xdr:rowOff>44242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606618"/>
          <a:ext cx="889000" cy="12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105668</xdr:rowOff>
    </xdr:from>
    <xdr:to>
      <xdr:col>85</xdr:col>
      <xdr:colOff>177800</xdr:colOff>
      <xdr:row>73</xdr:row>
      <xdr:rowOff>35818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4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128545</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301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165098</xdr:rowOff>
    </xdr:from>
    <xdr:to>
      <xdr:col>81</xdr:col>
      <xdr:colOff>101600</xdr:colOff>
      <xdr:row>73</xdr:row>
      <xdr:rowOff>95248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50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111775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284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32613</xdr:rowOff>
    </xdr:from>
    <xdr:to>
      <xdr:col>76</xdr:col>
      <xdr:colOff>165100</xdr:colOff>
      <xdr:row>73</xdr:row>
      <xdr:rowOff>134213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54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150740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32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39968</xdr:rowOff>
    </xdr:from>
    <xdr:to>
      <xdr:col>72</xdr:col>
      <xdr:colOff>38100</xdr:colOff>
      <xdr:row>73</xdr:row>
      <xdr:rowOff>141568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55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158095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331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164892</xdr:rowOff>
    </xdr:from>
    <xdr:to>
      <xdr:col>67</xdr:col>
      <xdr:colOff>101600</xdr:colOff>
      <xdr:row>74</xdr:row>
      <xdr:rowOff>95042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68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111569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45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45180</xdr:rowOff>
    </xdr:from>
    <xdr:to>
      <xdr:col>85</xdr:col>
      <xdr:colOff>127000</xdr:colOff>
      <xdr:row>99</xdr:row>
      <xdr:rowOff>47980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18730"/>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34294</xdr:rowOff>
    </xdr:from>
    <xdr:to>
      <xdr:col>81</xdr:col>
      <xdr:colOff>50800</xdr:colOff>
      <xdr:row>99</xdr:row>
      <xdr:rowOff>47980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07844"/>
          <a:ext cx="889000" cy="1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24473</xdr:rowOff>
    </xdr:from>
    <xdr:to>
      <xdr:col>76</xdr:col>
      <xdr:colOff>114300</xdr:colOff>
      <xdr:row>99</xdr:row>
      <xdr:rowOff>34294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8023"/>
          <a:ext cx="889000" cy="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24473</xdr:rowOff>
    </xdr:from>
    <xdr:to>
      <xdr:col>71</xdr:col>
      <xdr:colOff>177800</xdr:colOff>
      <xdr:row>99</xdr:row>
      <xdr:rowOff>72462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8023"/>
          <a:ext cx="889000" cy="4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165830</xdr:rowOff>
    </xdr:from>
    <xdr:to>
      <xdr:col>85</xdr:col>
      <xdr:colOff>177800</xdr:colOff>
      <xdr:row>99</xdr:row>
      <xdr:rowOff>95980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168630</xdr:rowOff>
    </xdr:from>
    <xdr:to>
      <xdr:col>81</xdr:col>
      <xdr:colOff>101600</xdr:colOff>
      <xdr:row>99</xdr:row>
      <xdr:rowOff>98780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89907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154944</xdr:rowOff>
    </xdr:from>
    <xdr:to>
      <xdr:col>76</xdr:col>
      <xdr:colOff>165100</xdr:colOff>
      <xdr:row>99</xdr:row>
      <xdr:rowOff>85094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76221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4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145123</xdr:rowOff>
    </xdr:from>
    <xdr:to>
      <xdr:col>72</xdr:col>
      <xdr:colOff>38100</xdr:colOff>
      <xdr:row>99</xdr:row>
      <xdr:rowOff>75273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66400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21662</xdr:rowOff>
    </xdr:from>
    <xdr:to>
      <xdr:col>67</xdr:col>
      <xdr:colOff>101600</xdr:colOff>
      <xdr:row>99</xdr:row>
      <xdr:rowOff>123262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114389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94192</xdr:rowOff>
    </xdr:from>
    <xdr:to>
      <xdr:col>116</xdr:col>
      <xdr:colOff>63500</xdr:colOff>
      <xdr:row>39</xdr:row>
      <xdr:rowOff>94797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80742"/>
          <a:ext cx="8382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94797</xdr:rowOff>
    </xdr:from>
    <xdr:to>
      <xdr:col>111</xdr:col>
      <xdr:colOff>177800</xdr:colOff>
      <xdr:row>39</xdr:row>
      <xdr:rowOff>97099</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81347"/>
          <a:ext cx="88900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88445</xdr:rowOff>
    </xdr:from>
    <xdr:to>
      <xdr:col>107</xdr:col>
      <xdr:colOff>50800</xdr:colOff>
      <xdr:row>39</xdr:row>
      <xdr:rowOff>97099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74995"/>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88445</xdr:rowOff>
    </xdr:from>
    <xdr:to>
      <xdr:col>102</xdr:col>
      <xdr:colOff>114300</xdr:colOff>
      <xdr:row>39</xdr:row>
      <xdr:rowOff>97507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74995"/>
          <a:ext cx="889000" cy="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43392</xdr:rowOff>
    </xdr:from>
    <xdr:to>
      <xdr:col>116</xdr:col>
      <xdr:colOff>114300</xdr:colOff>
      <xdr:row>39</xdr:row>
      <xdr:rowOff>144992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2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129769</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4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43997</xdr:rowOff>
    </xdr:from>
    <xdr:to>
      <xdr:col>112</xdr:col>
      <xdr:colOff>38100</xdr:colOff>
      <xdr:row>39</xdr:row>
      <xdr:rowOff>145597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136724</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823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46299</xdr:rowOff>
    </xdr:from>
    <xdr:to>
      <xdr:col>107</xdr:col>
      <xdr:colOff>101600</xdr:colOff>
      <xdr:row>39</xdr:row>
      <xdr:rowOff>147899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139026</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5017" y="6825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37645</xdr:rowOff>
    </xdr:from>
    <xdr:to>
      <xdr:col>102</xdr:col>
      <xdr:colOff>165100</xdr:colOff>
      <xdr:row>39</xdr:row>
      <xdr:rowOff>139245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130372</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6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46707</xdr:rowOff>
    </xdr:from>
    <xdr:to>
      <xdr:col>98</xdr:col>
      <xdr:colOff>38100</xdr:colOff>
      <xdr:row>39</xdr:row>
      <xdr:rowOff>148307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139434</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99333" y="6825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50513</xdr:rowOff>
    </xdr:from>
    <xdr:to>
      <xdr:col>116</xdr:col>
      <xdr:colOff>63500</xdr:colOff>
      <xdr:row>76</xdr:row>
      <xdr:rowOff>100104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80713"/>
          <a:ext cx="838200" cy="4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17138</xdr:rowOff>
    </xdr:from>
    <xdr:to>
      <xdr:col>111</xdr:col>
      <xdr:colOff>177800</xdr:colOff>
      <xdr:row>76</xdr:row>
      <xdr:rowOff>100104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704438"/>
          <a:ext cx="889000" cy="42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159393</xdr:rowOff>
    </xdr:from>
    <xdr:to>
      <xdr:col>107</xdr:col>
      <xdr:colOff>50800</xdr:colOff>
      <xdr:row>74</xdr:row>
      <xdr:rowOff>17138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75243"/>
          <a:ext cx="889000" cy="2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159393</xdr:rowOff>
    </xdr:from>
    <xdr:to>
      <xdr:col>102</xdr:col>
      <xdr:colOff>114300</xdr:colOff>
      <xdr:row>75</xdr:row>
      <xdr:rowOff>105932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75243"/>
          <a:ext cx="889000" cy="28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171163</xdr:rowOff>
    </xdr:from>
    <xdr:to>
      <xdr:col>116</xdr:col>
      <xdr:colOff>114300</xdr:colOff>
      <xdr:row>76</xdr:row>
      <xdr:rowOff>101313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2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149590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0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49304</xdr:rowOff>
    </xdr:from>
    <xdr:to>
      <xdr:col>112</xdr:col>
      <xdr:colOff>38100</xdr:colOff>
      <xdr:row>76</xdr:row>
      <xdr:rowOff>150904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7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142031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7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137788</xdr:rowOff>
    </xdr:from>
    <xdr:to>
      <xdr:col>107</xdr:col>
      <xdr:colOff>101600</xdr:colOff>
      <xdr:row>74</xdr:row>
      <xdr:rowOff>67938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84465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2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108593</xdr:rowOff>
    </xdr:from>
    <xdr:to>
      <xdr:col>102</xdr:col>
      <xdr:colOff>165100</xdr:colOff>
      <xdr:row>74</xdr:row>
      <xdr:rowOff>38743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55270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55132</xdr:rowOff>
    </xdr:from>
    <xdr:to>
      <xdr:col>98</xdr:col>
      <xdr:colOff>38100</xdr:colOff>
      <xdr:row>75</xdr:row>
      <xdr:rowOff>156732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1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147860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0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歳出決算額を住民一人当たりに換算すると約</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千円となり、前年度の約</a:t>
          </a:r>
          <a:r>
            <a:rPr kumimoji="1" lang="en-US" altLang="ja-JP" sz="1300">
              <a:latin typeface="ＭＳ Ｐゴシック" panose="020B0600070205080204" pitchFamily="50" charset="-128"/>
              <a:ea typeface="ＭＳ Ｐゴシック" panose="020B0600070205080204" pitchFamily="50" charset="-128"/>
            </a:rPr>
            <a:t>793</a:t>
          </a:r>
          <a:r>
            <a:rPr kumimoji="1" lang="ja-JP" altLang="en-US" sz="1300">
              <a:latin typeface="ＭＳ Ｐゴシック" panose="020B0600070205080204" pitchFamily="50" charset="-128"/>
              <a:ea typeface="ＭＳ Ｐゴシック" panose="020B0600070205080204" pitchFamily="50" charset="-128"/>
            </a:rPr>
            <a:t>千円と比較すると</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千円の増になっている。</a:t>
          </a:r>
        </a:p>
        <a:p>
          <a:r>
            <a:rPr kumimoji="1" lang="ja-JP" altLang="en-US" sz="1300">
              <a:latin typeface="ＭＳ Ｐゴシック" panose="020B0600070205080204" pitchFamily="50" charset="-128"/>
              <a:ea typeface="ＭＳ Ｐゴシック" panose="020B0600070205080204" pitchFamily="50" charset="-128"/>
            </a:rPr>
            <a:t>性質別では、公債費が類似団体平均を大きく上回っているが、維持補修費や扶助費、普通建設事業費は類似団体平均を下回っている。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23749</xdr:rowOff>
    </xdr:from>
    <xdr:to>
      <xdr:col>24</xdr:col>
      <xdr:colOff>63500</xdr:colOff>
      <xdr:row>33</xdr:row>
      <xdr:rowOff>37211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81599"/>
          <a:ext cx="8382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37211</xdr:rowOff>
    </xdr:from>
    <xdr:to>
      <xdr:col>19</xdr:col>
      <xdr:colOff>177800</xdr:colOff>
      <xdr:row>33</xdr:row>
      <xdr:rowOff>106045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95061"/>
          <a:ext cx="889000" cy="6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106045</xdr:rowOff>
    </xdr:from>
    <xdr:to>
      <xdr:col>15</xdr:col>
      <xdr:colOff>50800</xdr:colOff>
      <xdr:row>33</xdr:row>
      <xdr:rowOff>143256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63895"/>
          <a:ext cx="889000" cy="3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143256</xdr:rowOff>
    </xdr:from>
    <xdr:to>
      <xdr:col>10</xdr:col>
      <xdr:colOff>114300</xdr:colOff>
      <xdr:row>34</xdr:row>
      <xdr:rowOff>9779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01106"/>
          <a:ext cx="889000" cy="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144399</xdr:rowOff>
    </xdr:from>
    <xdr:to>
      <xdr:col>24</xdr:col>
      <xdr:colOff>114300</xdr:colOff>
      <xdr:row>33</xdr:row>
      <xdr:rowOff>74549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3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167276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8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157861</xdr:rowOff>
    </xdr:from>
    <xdr:to>
      <xdr:col>20</xdr:col>
      <xdr:colOff>38100</xdr:colOff>
      <xdr:row>33</xdr:row>
      <xdr:rowOff>88011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4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104538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1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55245</xdr:rowOff>
    </xdr:from>
    <xdr:to>
      <xdr:col>15</xdr:col>
      <xdr:colOff>101600</xdr:colOff>
      <xdr:row>33</xdr:row>
      <xdr:rowOff>156845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1922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8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92456</xdr:rowOff>
    </xdr:from>
    <xdr:to>
      <xdr:col>10</xdr:col>
      <xdr:colOff>165100</xdr:colOff>
      <xdr:row>34</xdr:row>
      <xdr:rowOff>22606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5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39133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2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130429</xdr:rowOff>
    </xdr:from>
    <xdr:to>
      <xdr:col>6</xdr:col>
      <xdr:colOff>38100</xdr:colOff>
      <xdr:row>34</xdr:row>
      <xdr:rowOff>60579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77106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6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77762</xdr:rowOff>
    </xdr:from>
    <xdr:to>
      <xdr:col>24</xdr:col>
      <xdr:colOff>63500</xdr:colOff>
      <xdr:row>58</xdr:row>
      <xdr:rowOff>78717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21862"/>
          <a:ext cx="8382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72770</xdr:rowOff>
    </xdr:from>
    <xdr:to>
      <xdr:col>19</xdr:col>
      <xdr:colOff>177800</xdr:colOff>
      <xdr:row>58</xdr:row>
      <xdr:rowOff>78717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16870"/>
          <a:ext cx="889000" cy="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69615</xdr:rowOff>
    </xdr:from>
    <xdr:to>
      <xdr:col>15</xdr:col>
      <xdr:colOff>50800</xdr:colOff>
      <xdr:row>58</xdr:row>
      <xdr:rowOff>72770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13715"/>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49754</xdr:rowOff>
    </xdr:from>
    <xdr:to>
      <xdr:col>10</xdr:col>
      <xdr:colOff>114300</xdr:colOff>
      <xdr:row>58</xdr:row>
      <xdr:rowOff>69615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3854"/>
          <a:ext cx="889000" cy="1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26962</xdr:rowOff>
    </xdr:from>
    <xdr:to>
      <xdr:col>24</xdr:col>
      <xdr:colOff>114300</xdr:colOff>
      <xdr:row>58</xdr:row>
      <xdr:rowOff>128562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27917</xdr:rowOff>
    </xdr:from>
    <xdr:to>
      <xdr:col>20</xdr:col>
      <xdr:colOff>38100</xdr:colOff>
      <xdr:row>58</xdr:row>
      <xdr:rowOff>129517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120644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21970</xdr:rowOff>
    </xdr:from>
    <xdr:to>
      <xdr:col>15</xdr:col>
      <xdr:colOff>101600</xdr:colOff>
      <xdr:row>58</xdr:row>
      <xdr:rowOff>123570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114697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18815</xdr:rowOff>
    </xdr:from>
    <xdr:to>
      <xdr:col>10</xdr:col>
      <xdr:colOff>165100</xdr:colOff>
      <xdr:row>58</xdr:row>
      <xdr:rowOff>120415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111542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170404</xdr:rowOff>
    </xdr:from>
    <xdr:to>
      <xdr:col>6</xdr:col>
      <xdr:colOff>38100</xdr:colOff>
      <xdr:row>58</xdr:row>
      <xdr:rowOff>100554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91681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3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85827</xdr:rowOff>
    </xdr:from>
    <xdr:to>
      <xdr:col>24</xdr:col>
      <xdr:colOff>63500</xdr:colOff>
      <xdr:row>77</xdr:row>
      <xdr:rowOff>127219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87477"/>
          <a:ext cx="838200" cy="4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127219</xdr:rowOff>
    </xdr:from>
    <xdr:to>
      <xdr:col>19</xdr:col>
      <xdr:colOff>177800</xdr:colOff>
      <xdr:row>79</xdr:row>
      <xdr:rowOff>4659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28869"/>
          <a:ext cx="889000" cy="22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68004</xdr:rowOff>
    </xdr:from>
    <xdr:to>
      <xdr:col>15</xdr:col>
      <xdr:colOff>50800</xdr:colOff>
      <xdr:row>79</xdr:row>
      <xdr:rowOff>4659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41104"/>
          <a:ext cx="889000" cy="10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45783</xdr:rowOff>
    </xdr:from>
    <xdr:to>
      <xdr:col>10</xdr:col>
      <xdr:colOff>114300</xdr:colOff>
      <xdr:row>78</xdr:row>
      <xdr:rowOff>68004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075983"/>
          <a:ext cx="889000" cy="36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35027</xdr:rowOff>
    </xdr:from>
    <xdr:to>
      <xdr:col>24</xdr:col>
      <xdr:colOff>114300</xdr:colOff>
      <xdr:row>77</xdr:row>
      <xdr:rowOff>136627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3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13454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1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76419</xdr:rowOff>
    </xdr:from>
    <xdr:to>
      <xdr:col>20</xdr:col>
      <xdr:colOff>38100</xdr:colOff>
      <xdr:row>78</xdr:row>
      <xdr:rowOff>6569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169146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0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125309</xdr:rowOff>
    </xdr:from>
    <xdr:to>
      <xdr:col>15</xdr:col>
      <xdr:colOff>101600</xdr:colOff>
      <xdr:row>79</xdr:row>
      <xdr:rowOff>55459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9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46586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9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17204</xdr:rowOff>
    </xdr:from>
    <xdr:to>
      <xdr:col>10</xdr:col>
      <xdr:colOff>165100</xdr:colOff>
      <xdr:row>78</xdr:row>
      <xdr:rowOff>118804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9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109931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8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166433</xdr:rowOff>
    </xdr:from>
    <xdr:to>
      <xdr:col>6</xdr:col>
      <xdr:colOff>38100</xdr:colOff>
      <xdr:row>76</xdr:row>
      <xdr:rowOff>96583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113110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0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22222</xdr:rowOff>
    </xdr:from>
    <xdr:to>
      <xdr:col>24</xdr:col>
      <xdr:colOff>63500</xdr:colOff>
      <xdr:row>97</xdr:row>
      <xdr:rowOff>25743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52872"/>
          <a:ext cx="838200" cy="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22222</xdr:rowOff>
    </xdr:from>
    <xdr:to>
      <xdr:col>19</xdr:col>
      <xdr:colOff>177800</xdr:colOff>
      <xdr:row>97</xdr:row>
      <xdr:rowOff>34351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52872"/>
          <a:ext cx="889000" cy="1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18318</xdr:rowOff>
    </xdr:from>
    <xdr:to>
      <xdr:col>15</xdr:col>
      <xdr:colOff>50800</xdr:colOff>
      <xdr:row>97</xdr:row>
      <xdr:rowOff>34351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48968"/>
          <a:ext cx="889000" cy="1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35148</xdr:rowOff>
    </xdr:from>
    <xdr:to>
      <xdr:col>10</xdr:col>
      <xdr:colOff>114300</xdr:colOff>
      <xdr:row>97</xdr:row>
      <xdr:rowOff>18318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494348"/>
          <a:ext cx="889000" cy="15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146393</xdr:rowOff>
    </xdr:from>
    <xdr:to>
      <xdr:col>24</xdr:col>
      <xdr:colOff>114300</xdr:colOff>
      <xdr:row>97</xdr:row>
      <xdr:rowOff>76543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124820</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8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142872</xdr:rowOff>
    </xdr:from>
    <xdr:to>
      <xdr:col>20</xdr:col>
      <xdr:colOff>38100</xdr:colOff>
      <xdr:row>97</xdr:row>
      <xdr:rowOff>73022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0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64149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155001</xdr:rowOff>
    </xdr:from>
    <xdr:to>
      <xdr:col>15</xdr:col>
      <xdr:colOff>101600</xdr:colOff>
      <xdr:row>97</xdr:row>
      <xdr:rowOff>85151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76278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138968</xdr:rowOff>
    </xdr:from>
    <xdr:to>
      <xdr:col>10</xdr:col>
      <xdr:colOff>165100</xdr:colOff>
      <xdr:row>97</xdr:row>
      <xdr:rowOff>69118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9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60245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90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155798</xdr:rowOff>
    </xdr:from>
    <xdr:to>
      <xdr:col>6</xdr:col>
      <xdr:colOff>38100</xdr:colOff>
      <xdr:row>96</xdr:row>
      <xdr:rowOff>85948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4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102475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1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37211</xdr:rowOff>
    </xdr:from>
    <xdr:to>
      <xdr:col>55</xdr:col>
      <xdr:colOff>0</xdr:colOff>
      <xdr:row>39</xdr:row>
      <xdr:rowOff>37211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2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37211</xdr:rowOff>
    </xdr:from>
    <xdr:to>
      <xdr:col>50</xdr:col>
      <xdr:colOff>114300</xdr:colOff>
      <xdr:row>39</xdr:row>
      <xdr:rowOff>38354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72376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38354</xdr:rowOff>
    </xdr:from>
    <xdr:to>
      <xdr:col>45</xdr:col>
      <xdr:colOff>177800</xdr:colOff>
      <xdr:row>39</xdr:row>
      <xdr:rowOff>44069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72490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44069</xdr:rowOff>
    </xdr:from>
    <xdr:to>
      <xdr:col>41</xdr:col>
      <xdr:colOff>50800</xdr:colOff>
      <xdr:row>39</xdr:row>
      <xdr:rowOff>44069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157861</xdr:rowOff>
    </xdr:from>
    <xdr:to>
      <xdr:col>55</xdr:col>
      <xdr:colOff>50800</xdr:colOff>
      <xdr:row>39</xdr:row>
      <xdr:rowOff>88011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72788</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878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157861</xdr:rowOff>
    </xdr:from>
    <xdr:to>
      <xdr:col>50</xdr:col>
      <xdr:colOff>165100</xdr:colOff>
      <xdr:row>39</xdr:row>
      <xdr:rowOff>88011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79138</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159004</xdr:rowOff>
    </xdr:from>
    <xdr:to>
      <xdr:col>46</xdr:col>
      <xdr:colOff>38100</xdr:colOff>
      <xdr:row>39</xdr:row>
      <xdr:rowOff>89154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80281</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766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164719</xdr:rowOff>
    </xdr:from>
    <xdr:to>
      <xdr:col>41</xdr:col>
      <xdr:colOff>101600</xdr:colOff>
      <xdr:row>39</xdr:row>
      <xdr:rowOff>94869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85996</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164719</xdr:rowOff>
    </xdr:from>
    <xdr:to>
      <xdr:col>36</xdr:col>
      <xdr:colOff>165100</xdr:colOff>
      <xdr:row>39</xdr:row>
      <xdr:rowOff>94869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85996</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131287</xdr:rowOff>
    </xdr:from>
    <xdr:to>
      <xdr:col>55</xdr:col>
      <xdr:colOff>0</xdr:colOff>
      <xdr:row>56</xdr:row>
      <xdr:rowOff>118768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561037"/>
          <a:ext cx="838200" cy="15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131287</xdr:rowOff>
    </xdr:from>
    <xdr:to>
      <xdr:col>50</xdr:col>
      <xdr:colOff>114300</xdr:colOff>
      <xdr:row>56</xdr:row>
      <xdr:rowOff>42065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561037"/>
          <a:ext cx="889000" cy="8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165783</xdr:rowOff>
    </xdr:from>
    <xdr:to>
      <xdr:col>45</xdr:col>
      <xdr:colOff>177800</xdr:colOff>
      <xdr:row>56</xdr:row>
      <xdr:rowOff>42065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595533"/>
          <a:ext cx="889000" cy="4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165783</xdr:rowOff>
    </xdr:from>
    <xdr:to>
      <xdr:col>41</xdr:col>
      <xdr:colOff>50800</xdr:colOff>
      <xdr:row>56</xdr:row>
      <xdr:rowOff>79548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595533"/>
          <a:ext cx="889000" cy="8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67968</xdr:rowOff>
    </xdr:from>
    <xdr:to>
      <xdr:col>55</xdr:col>
      <xdr:colOff>50800</xdr:colOff>
      <xdr:row>56</xdr:row>
      <xdr:rowOff>169568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6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90845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2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80487</xdr:rowOff>
    </xdr:from>
    <xdr:to>
      <xdr:col>50</xdr:col>
      <xdr:colOff>165100</xdr:colOff>
      <xdr:row>56</xdr:row>
      <xdr:rowOff>10637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51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27164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8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162715</xdr:rowOff>
    </xdr:from>
    <xdr:to>
      <xdr:col>46</xdr:col>
      <xdr:colOff>38100</xdr:colOff>
      <xdr:row>56</xdr:row>
      <xdr:rowOff>92865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59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109392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114983</xdr:rowOff>
    </xdr:from>
    <xdr:to>
      <xdr:col>41</xdr:col>
      <xdr:colOff>101600</xdr:colOff>
      <xdr:row>56</xdr:row>
      <xdr:rowOff>45133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4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61660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28748</xdr:rowOff>
    </xdr:from>
    <xdr:to>
      <xdr:col>36</xdr:col>
      <xdr:colOff>165100</xdr:colOff>
      <xdr:row>56</xdr:row>
      <xdr:rowOff>130348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2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146875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0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4918</xdr:rowOff>
    </xdr:from>
    <xdr:to>
      <xdr:col>55</xdr:col>
      <xdr:colOff>0</xdr:colOff>
      <xdr:row>79</xdr:row>
      <xdr:rowOff>7769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49468"/>
          <a:ext cx="838200" cy="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112719</xdr:rowOff>
    </xdr:from>
    <xdr:to>
      <xdr:col>50</xdr:col>
      <xdr:colOff>114300</xdr:colOff>
      <xdr:row>79</xdr:row>
      <xdr:rowOff>4918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85819"/>
          <a:ext cx="889000" cy="6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112719</xdr:rowOff>
    </xdr:from>
    <xdr:to>
      <xdr:col>45</xdr:col>
      <xdr:colOff>177800</xdr:colOff>
      <xdr:row>78</xdr:row>
      <xdr:rowOff>151505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85819"/>
          <a:ext cx="889000" cy="3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151505</xdr:rowOff>
    </xdr:from>
    <xdr:to>
      <xdr:col>41</xdr:col>
      <xdr:colOff>50800</xdr:colOff>
      <xdr:row>79</xdr:row>
      <xdr:rowOff>17154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24605"/>
          <a:ext cx="889000" cy="37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128419</xdr:rowOff>
    </xdr:from>
    <xdr:to>
      <xdr:col>55</xdr:col>
      <xdr:colOff>50800</xdr:colOff>
      <xdr:row>79</xdr:row>
      <xdr:rowOff>58569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125568</xdr:rowOff>
    </xdr:from>
    <xdr:to>
      <xdr:col>50</xdr:col>
      <xdr:colOff>165100</xdr:colOff>
      <xdr:row>79</xdr:row>
      <xdr:rowOff>55718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46845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9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61919</xdr:rowOff>
    </xdr:from>
    <xdr:to>
      <xdr:col>46</xdr:col>
      <xdr:colOff>38100</xdr:colOff>
      <xdr:row>78</xdr:row>
      <xdr:rowOff>163519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3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8596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100705</xdr:rowOff>
    </xdr:from>
    <xdr:to>
      <xdr:col>41</xdr:col>
      <xdr:colOff>101600</xdr:colOff>
      <xdr:row>79</xdr:row>
      <xdr:rowOff>30855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7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47382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137804</xdr:rowOff>
    </xdr:from>
    <xdr:to>
      <xdr:col>36</xdr:col>
      <xdr:colOff>165100</xdr:colOff>
      <xdr:row>79</xdr:row>
      <xdr:rowOff>67954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59081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0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44123</xdr:rowOff>
    </xdr:from>
    <xdr:to>
      <xdr:col>55</xdr:col>
      <xdr:colOff>0</xdr:colOff>
      <xdr:row>98</xdr:row>
      <xdr:rowOff>69910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46223"/>
          <a:ext cx="838200" cy="2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47208</xdr:rowOff>
    </xdr:from>
    <xdr:to>
      <xdr:col>50</xdr:col>
      <xdr:colOff>114300</xdr:colOff>
      <xdr:row>98</xdr:row>
      <xdr:rowOff>69910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849308"/>
          <a:ext cx="889000" cy="2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11971</xdr:rowOff>
    </xdr:from>
    <xdr:to>
      <xdr:col>45</xdr:col>
      <xdr:colOff>177800</xdr:colOff>
      <xdr:row>98</xdr:row>
      <xdr:rowOff>47208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14071"/>
          <a:ext cx="889000" cy="3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11971</xdr:rowOff>
    </xdr:from>
    <xdr:to>
      <xdr:col>41</xdr:col>
      <xdr:colOff>50800</xdr:colOff>
      <xdr:row>98</xdr:row>
      <xdr:rowOff>41339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14071"/>
          <a:ext cx="889000" cy="2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164773</xdr:rowOff>
    </xdr:from>
    <xdr:to>
      <xdr:col>55</xdr:col>
      <xdr:colOff>50800</xdr:colOff>
      <xdr:row>98</xdr:row>
      <xdr:rowOff>94923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9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79700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1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19110</xdr:rowOff>
    </xdr:from>
    <xdr:to>
      <xdr:col>50</xdr:col>
      <xdr:colOff>165100</xdr:colOff>
      <xdr:row>98</xdr:row>
      <xdr:rowOff>120710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2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111837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9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167858</xdr:rowOff>
    </xdr:from>
    <xdr:to>
      <xdr:col>46</xdr:col>
      <xdr:colOff>38100</xdr:colOff>
      <xdr:row>98</xdr:row>
      <xdr:rowOff>98008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89135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9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132621</xdr:rowOff>
    </xdr:from>
    <xdr:to>
      <xdr:col>41</xdr:col>
      <xdr:colOff>101600</xdr:colOff>
      <xdr:row>98</xdr:row>
      <xdr:rowOff>62771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6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53898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5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161989</xdr:rowOff>
    </xdr:from>
    <xdr:to>
      <xdr:col>36</xdr:col>
      <xdr:colOff>165100</xdr:colOff>
      <xdr:row>98</xdr:row>
      <xdr:rowOff>92139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9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83266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8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113315</xdr:rowOff>
    </xdr:from>
    <xdr:to>
      <xdr:col>85</xdr:col>
      <xdr:colOff>127000</xdr:colOff>
      <xdr:row>37</xdr:row>
      <xdr:rowOff>138392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56965"/>
          <a:ext cx="838200" cy="2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138392</xdr:rowOff>
    </xdr:from>
    <xdr:to>
      <xdr:col>81</xdr:col>
      <xdr:colOff>50800</xdr:colOff>
      <xdr:row>37</xdr:row>
      <xdr:rowOff>139892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82042"/>
          <a:ext cx="889000" cy="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139892</xdr:rowOff>
    </xdr:from>
    <xdr:to>
      <xdr:col>76</xdr:col>
      <xdr:colOff>114300</xdr:colOff>
      <xdr:row>37</xdr:row>
      <xdr:rowOff>159561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83542"/>
          <a:ext cx="889000" cy="1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159561</xdr:rowOff>
    </xdr:from>
    <xdr:to>
      <xdr:col>71</xdr:col>
      <xdr:colOff>177800</xdr:colOff>
      <xdr:row>37</xdr:row>
      <xdr:rowOff>163840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03211"/>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62515</xdr:rowOff>
    </xdr:from>
    <xdr:to>
      <xdr:col>85</xdr:col>
      <xdr:colOff>177800</xdr:colOff>
      <xdr:row>37</xdr:row>
      <xdr:rowOff>164116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061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21892</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9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87592</xdr:rowOff>
    </xdr:from>
    <xdr:to>
      <xdr:col>81</xdr:col>
      <xdr:colOff>101600</xdr:colOff>
      <xdr:row>38</xdr:row>
      <xdr:rowOff>17742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3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34269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20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89092</xdr:rowOff>
    </xdr:from>
    <xdr:to>
      <xdr:col>76</xdr:col>
      <xdr:colOff>165100</xdr:colOff>
      <xdr:row>38</xdr:row>
      <xdr:rowOff>19242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35769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0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108761</xdr:rowOff>
    </xdr:from>
    <xdr:to>
      <xdr:col>72</xdr:col>
      <xdr:colOff>38100</xdr:colOff>
      <xdr:row>38</xdr:row>
      <xdr:rowOff>38911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5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55438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2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113040</xdr:rowOff>
    </xdr:from>
    <xdr:to>
      <xdr:col>67</xdr:col>
      <xdr:colOff>101600</xdr:colOff>
      <xdr:row>38</xdr:row>
      <xdr:rowOff>43190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5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34317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4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22993</xdr:rowOff>
    </xdr:from>
    <xdr:to>
      <xdr:col>85</xdr:col>
      <xdr:colOff>127000</xdr:colOff>
      <xdr:row>58</xdr:row>
      <xdr:rowOff>36853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967093"/>
          <a:ext cx="838200" cy="1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15240</xdr:rowOff>
    </xdr:from>
    <xdr:to>
      <xdr:col>81</xdr:col>
      <xdr:colOff>50800</xdr:colOff>
      <xdr:row>58</xdr:row>
      <xdr:rowOff>22993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616440"/>
          <a:ext cx="889000" cy="35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15240</xdr:rowOff>
    </xdr:from>
    <xdr:to>
      <xdr:col>76</xdr:col>
      <xdr:colOff>114300</xdr:colOff>
      <xdr:row>57</xdr:row>
      <xdr:rowOff>8827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616440"/>
          <a:ext cx="889000" cy="16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8827</xdr:rowOff>
    </xdr:from>
    <xdr:to>
      <xdr:col>71</xdr:col>
      <xdr:colOff>177800</xdr:colOff>
      <xdr:row>58</xdr:row>
      <xdr:rowOff>15923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781477"/>
          <a:ext cx="889000" cy="17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157503</xdr:rowOff>
    </xdr:from>
    <xdr:to>
      <xdr:col>85</xdr:col>
      <xdr:colOff>177800</xdr:colOff>
      <xdr:row>58</xdr:row>
      <xdr:rowOff>87653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3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72430</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4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143643</xdr:rowOff>
    </xdr:from>
    <xdr:to>
      <xdr:col>81</xdr:col>
      <xdr:colOff>101600</xdr:colOff>
      <xdr:row>58</xdr:row>
      <xdr:rowOff>73793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64920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135890</xdr:rowOff>
    </xdr:from>
    <xdr:to>
      <xdr:col>76</xdr:col>
      <xdr:colOff>165100</xdr:colOff>
      <xdr:row>56</xdr:row>
      <xdr:rowOff>66040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82567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34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129477</xdr:rowOff>
    </xdr:from>
    <xdr:to>
      <xdr:col>72</xdr:col>
      <xdr:colOff>38100</xdr:colOff>
      <xdr:row>57</xdr:row>
      <xdr:rowOff>59627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3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76154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505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136573</xdr:rowOff>
    </xdr:from>
    <xdr:to>
      <xdr:col>67</xdr:col>
      <xdr:colOff>101600</xdr:colOff>
      <xdr:row>58</xdr:row>
      <xdr:rowOff>66723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0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57850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0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136984</xdr:rowOff>
    </xdr:from>
    <xdr:to>
      <xdr:col>81</xdr:col>
      <xdr:colOff>50800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0084"/>
          <a:ext cx="889000" cy="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136984</xdr:rowOff>
    </xdr:from>
    <xdr:to>
      <xdr:col>76</xdr:col>
      <xdr:colOff>114300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10084"/>
          <a:ext cx="889000" cy="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111308</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141508"/>
          <a:ext cx="889000" cy="37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86184</xdr:rowOff>
    </xdr:from>
    <xdr:to>
      <xdr:col>76</xdr:col>
      <xdr:colOff>165100</xdr:colOff>
      <xdr:row>79</xdr:row>
      <xdr:rowOff>16334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7461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5520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60508</xdr:rowOff>
    </xdr:from>
    <xdr:to>
      <xdr:col>67</xdr:col>
      <xdr:colOff>101600</xdr:colOff>
      <xdr:row>76</xdr:row>
      <xdr:rowOff>162108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09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7185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8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156468</xdr:rowOff>
    </xdr:from>
    <xdr:to>
      <xdr:col>85</xdr:col>
      <xdr:colOff>127000</xdr:colOff>
      <xdr:row>93</xdr:row>
      <xdr:rowOff>44448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929868"/>
          <a:ext cx="838200" cy="5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44448</xdr:rowOff>
    </xdr:from>
    <xdr:to>
      <xdr:col>81</xdr:col>
      <xdr:colOff>50800</xdr:colOff>
      <xdr:row>93</xdr:row>
      <xdr:rowOff>83414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5989298"/>
          <a:ext cx="889000" cy="3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83414</xdr:rowOff>
    </xdr:from>
    <xdr:to>
      <xdr:col>76</xdr:col>
      <xdr:colOff>114300</xdr:colOff>
      <xdr:row>93</xdr:row>
      <xdr:rowOff>90768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028264"/>
          <a:ext cx="889000" cy="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90768</xdr:rowOff>
    </xdr:from>
    <xdr:to>
      <xdr:col>71</xdr:col>
      <xdr:colOff>177800</xdr:colOff>
      <xdr:row>94</xdr:row>
      <xdr:rowOff>44242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035618"/>
          <a:ext cx="889000" cy="12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105668</xdr:rowOff>
    </xdr:from>
    <xdr:to>
      <xdr:col>85</xdr:col>
      <xdr:colOff>177800</xdr:colOff>
      <xdr:row>93</xdr:row>
      <xdr:rowOff>35818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87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128545</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73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165098</xdr:rowOff>
    </xdr:from>
    <xdr:to>
      <xdr:col>81</xdr:col>
      <xdr:colOff>101600</xdr:colOff>
      <xdr:row>93</xdr:row>
      <xdr:rowOff>95248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111775</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71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32614</xdr:rowOff>
    </xdr:from>
    <xdr:to>
      <xdr:col>76</xdr:col>
      <xdr:colOff>165100</xdr:colOff>
      <xdr:row>93</xdr:row>
      <xdr:rowOff>134214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7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150741</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75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39968</xdr:rowOff>
    </xdr:from>
    <xdr:to>
      <xdr:col>72</xdr:col>
      <xdr:colOff>38100</xdr:colOff>
      <xdr:row>93</xdr:row>
      <xdr:rowOff>141568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8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158095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760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164892</xdr:rowOff>
    </xdr:from>
    <xdr:to>
      <xdr:col>67</xdr:col>
      <xdr:colOff>101600</xdr:colOff>
      <xdr:row>94</xdr:row>
      <xdr:rowOff>95042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10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111569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88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住民一人当たりのコストについて、議会費及び公債費はほぼ横ばいで、類似団体平均を大きく上回っている。消防費は須賀川地方広域消防組合負担金事業費や小型動力ポンプ積載車購入に伴い昨年度より増加し、類似団体平均を上回っている。農林水産費はふくしま森林再生事業や広葉樹林再生事業の縮小に伴い減少し、類似団体平均に近い値となった。</a:t>
          </a:r>
        </a:p>
        <a:p>
          <a:r>
            <a:rPr kumimoji="1" lang="ja-JP" altLang="en-US" sz="1300">
              <a:latin typeface="ＭＳ Ｐゴシック" panose="020B0600070205080204" pitchFamily="50" charset="-128"/>
              <a:ea typeface="ＭＳ Ｐゴシック" panose="020B0600070205080204" pitchFamily="50" charset="-128"/>
            </a:rPr>
            <a:t>　その他は例年通りに推移している。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福島県平田村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年度の標準財政規模に対する財政調整基金残高について、昨年度と比較して</a:t>
          </a:r>
          <a:r>
            <a:rPr kumimoji="1" lang="en-US" altLang="ja-JP" sz="1400">
              <a:latin typeface="ＭＳ ゴシック" pitchFamily="49" charset="-128"/>
              <a:ea typeface="ＭＳ ゴシック" pitchFamily="49" charset="-128"/>
            </a:rPr>
            <a:t>3.65</a:t>
          </a:r>
          <a:r>
            <a:rPr kumimoji="1" lang="ja-JP" altLang="en-US" sz="1400">
              <a:latin typeface="ＭＳ ゴシック" pitchFamily="49" charset="-128"/>
              <a:ea typeface="ＭＳ ゴシック" pitchFamily="49" charset="-128"/>
            </a:rPr>
            <a:t>ポイント増加した。実質収支額は昨年度と比較して</a:t>
          </a:r>
          <a:r>
            <a:rPr kumimoji="1" lang="en-US" altLang="ja-JP" sz="1400">
              <a:latin typeface="ＭＳ ゴシック" pitchFamily="49" charset="-128"/>
              <a:ea typeface="ＭＳ ゴシック" pitchFamily="49" charset="-128"/>
            </a:rPr>
            <a:t>1.81</a:t>
          </a:r>
          <a:r>
            <a:rPr kumimoji="1" lang="ja-JP" altLang="en-US" sz="1400">
              <a:latin typeface="ＭＳ ゴシック" pitchFamily="49" charset="-128"/>
              <a:ea typeface="ＭＳ ゴシック" pitchFamily="49" charset="-128"/>
            </a:rPr>
            <a:t>ポイント減少した。実質単年度収支は昨年度と比較して</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今後は施設新設等に伴い借入した地方債の元利償還など多額の財政需要が見込まれるため、引き続き事務事業の効率的執行等により財政健全化に努める。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福島県平田村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連結実質赤字比率については、すべての会計で赤字ではなく黒字決算となっている。今後も各会計において、経費の削減や効率化を図り、健全な運営に努めていく。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福島県平田村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高利率の既発行債の繰上償還を進めてきたが、過疎対策事業債の借入により、実質公債費比率の分子は増加傾向にある。元利償還金は昨年度と比べて</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今後も償還金は増加していく見込みで、健全化判断比率の状況に十分注意を払いながら、村債の活用による財源確保を図っていく。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福島県平田村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地方債残高が</a:t>
          </a:r>
          <a:r>
            <a:rPr kumimoji="1" lang="en-US" altLang="ja-JP" sz="1400">
              <a:latin typeface="ＭＳ ゴシック" pitchFamily="49" charset="-128"/>
              <a:ea typeface="ＭＳ ゴシック" pitchFamily="49" charset="-128"/>
            </a:rPr>
            <a:t>683</a:t>
          </a:r>
          <a:r>
            <a:rPr kumimoji="1" lang="ja-JP" altLang="en-US" sz="1400">
              <a:latin typeface="ＭＳ ゴシック" pitchFamily="49" charset="-128"/>
              <a:ea typeface="ＭＳ ゴシック" pitchFamily="49" charset="-128"/>
            </a:rPr>
            <a:t>百万円減少し、充当可能基金は</a:t>
          </a:r>
          <a:r>
            <a:rPr kumimoji="1" lang="en-US" altLang="ja-JP" sz="1400">
              <a:latin typeface="ＭＳ ゴシック" pitchFamily="49" charset="-128"/>
              <a:ea typeface="ＭＳ ゴシック" pitchFamily="49" charset="-128"/>
            </a:rPr>
            <a:t>262</a:t>
          </a:r>
          <a:r>
            <a:rPr kumimoji="1" lang="ja-JP" altLang="en-US" sz="1400">
              <a:latin typeface="ＭＳ ゴシック" pitchFamily="49" charset="-128"/>
              <a:ea typeface="ＭＳ ゴシック" pitchFamily="49" charset="-128"/>
            </a:rPr>
            <a:t>百万円増加したため、将来負担比率の分子は減少した。</a:t>
          </a:r>
        </a:p>
        <a:p>
          <a:r>
            <a:rPr kumimoji="1" lang="ja-JP" altLang="en-US" sz="1400">
              <a:latin typeface="ＭＳ ゴシック" pitchFamily="49" charset="-128"/>
              <a:ea typeface="ＭＳ ゴシック" pitchFamily="49" charset="-128"/>
            </a:rPr>
            <a:t>　今後も新規事業による財政需要が見込まれるため、充当可能基金等の確保を図りながら分子の上昇を抑えていきたい。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福島県平田村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2,252,691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2,514,202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261,511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複数の基金が設置されているため、基金の一元的な管理を行い、同様の性質の基金については一括運用するなどの最適な運用を目指すことを検討する。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公共施設等総合管理基金は、公共施設等を総合的かつ計画的に管理することにより財政負担の経変及び平準化を図るための財源として基金を充当する。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森林環境譲与税基金は、森林整備等を行う事業の財源として基金を充当する。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学校教育施設整備基金は、学校教育施設整備の財源として基金を充当する。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消防車両等整備基金は、消防車両整備事業の財源として基金を充当する。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年度に新設され、新たに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森林環境譲与税基金は、新たに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消防車両等整備基金は、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基金造成の目的に沿った運用を行い、住民福祉の向上に努める。また、時代の変化と行政需要の変化を的確に捉え、基金の改廃や積立を計画的に行う。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基金積立金として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引き続き健全財政運営に努め、計画的に積立を行う。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基金積立金として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事業等の財源として過疎対策事業債や公共施設等適正管理推進事業債等の借入に伴い、元利償還金が大幅に増加することから、将来の償還に備え計画的に積立を行う。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DD8A04E-F941-4D5A-B764-7E10A2027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1570543-D476-462E-9045-64EE803ED6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BC21B824-1345-412B-B898-1FD7AA21A4F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5C878DEB-6513-4F37-8551-24D8FF2E0277}"/>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BE7A6C38-8524-4FA4-B1ED-24AD1BE577C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AF2CECC3-CF9A-4B7E-BA91-B8B92975D0CD}"/>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66A6CA6-B3ED-4705-9B1E-13E9889B1E9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A0D59171-F1E0-4231-B9CF-56D815B0D1D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2FAB20BE-0C98-4EF7-BDDF-DF53A876B1C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1CF20D3A-C157-415D-8C47-A533391B915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9EFF179-EEFA-46CA-ADD8-AFC83B8146F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70D4A00C-8DDE-4C8D-A8CD-57B0CDAAF44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C32A5A70-879E-4D2B-87FD-78D837E05C6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C6A55F4-2846-4654-BF0D-433C17B9576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341450DF-A059-4549-A7FA-1C660ED10832}"/>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C1A5B22C-42AD-4019-82C0-865ADDD9F14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426AAB49-E239-4269-A628-B3D958F9D34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12A64CEA-503F-48CE-A971-43851EA06C7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D5EB7109-A2B8-4343-8E59-D6A2336AA68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DA5C500C-EBC2-4B1D-AAF7-22D05E7ACC8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320B389-41AC-49A7-AF9D-345B5D2AD23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6E3C31A5-4541-4EB7-82D3-CAB3D3272F3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131CF64E-1158-45E7-A16D-9038D69A3B3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5F3C2AF5-3500-4B8C-8DB6-8B480625B5D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BB60A7F7-B762-491D-805F-AB830B78418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9B578FEC-41B8-4CA7-86B6-083B8D1C244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3E94B302-EDBE-41C3-BF1E-1363B4D7B09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C3B8900-B1C7-45C0-969A-F85D948A13C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D48C4BB3-5C9E-4993-B04F-76E017401D3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1E6CB03B-51FF-41CA-9F2C-DEFA28207C9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80CABD5-A1E5-4F80-A61C-BC190D34B3A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388097D-47AB-4B37-8000-82B00B05435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4CA96AC7-B9BA-4FA3-98F7-D75D49FD002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70AC738-2316-453D-8BD1-665FD74DF27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071C4C0-34CA-413C-8FA7-CF509A5D98A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416CE51A-3156-4928-89D2-5393EB8F08AF}"/>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510247FB-3AD3-4489-9313-B1277F00835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DAFD0AA-AA27-4BBC-9BEC-5915CCB0789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F48C2A2A-DBED-4B17-BE54-BD3E0EDB6B8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88BEFEEC-82C0-4BBC-A91E-89F823E0005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9268F1C-6625-471F-9F1C-9C893A92DB5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E0AF6021-2C7E-4D03-AA47-5DEDCB847F5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953F5B6C-A72E-4ECA-BEE6-B1E4840DCF2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E9F752C3-10C4-491E-943C-2DF8F259B48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DD601BC7-6BD1-44B5-A33A-D681F3ED123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DD2274A-B498-4212-8592-BAE5C9355F0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1ECB5DC-D33E-47A7-B201-2560BCF39DE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1C93F419-1168-4E22-9EC5-1A1C7750CDCF}"/>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E9A00AE6-AF92-47B5-89E5-C9EEF56613B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有形固定資産減価償却率は、類似団体平均と比較すると若干下回っているが、前年度と比較すると４．４％増加している。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当村では今後令和２年～令和８年に築３１年以上の公共施設の大規模な改修の費用が増えていくことから、今後は施設の長寿命化、最適化を推進していく。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5B9BD749-1F2D-4FF7-AC2F-9568BACEC10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A5C79FCF-CF94-4574-89F6-20CA51D98442}"/>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E27DBAFF-1163-44FF-9F33-CBC44F54E42B}"/>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130F89AE-76D9-4364-9907-E677ED4200C2}"/>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a:extLst>
            <a:ext uri="{FF2B5EF4-FFF2-40B4-BE49-F238E27FC236}">
              <a16:creationId xmlns:a16="http://schemas.microsoft.com/office/drawing/2014/main" id="{9D0C7625-2B99-4B3B-86ED-CD74EA47EC1B}"/>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82398161-CA7A-4CC1-A7F3-D2B2DC6697CD}"/>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44FB78AA-166C-4983-93E0-4CBE9128A042}"/>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4ECF89BE-8B59-4C0F-9961-C0CD1558092F}"/>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3AE45BA0-717A-4B0F-97BB-734EE65EAA36}"/>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2BBB4922-772F-43F4-8B30-EF7D0AD0E516}"/>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3534702F-E3F4-48DE-AB52-53B5F0A5F87C}"/>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7A4101A-2D2E-4505-A784-C59374A8FF8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F1CAB1A-9F61-495D-9236-9B62F80BE18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8561A64-D5F3-495F-8D28-B4B2ADAFF203}"/>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5" name="直線コネクタ 64">
          <a:extLst>
            <a:ext uri="{FF2B5EF4-FFF2-40B4-BE49-F238E27FC236}">
              <a16:creationId xmlns:a16="http://schemas.microsoft.com/office/drawing/2014/main" id="{5205B782-22FA-4CA9-AE8E-8B5CCAB84AAC}"/>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6" name="有形固定資産減価償却率最小値テキスト">
          <a:extLst>
            <a:ext uri="{FF2B5EF4-FFF2-40B4-BE49-F238E27FC236}">
              <a16:creationId xmlns:a16="http://schemas.microsoft.com/office/drawing/2014/main" id="{2CA4966C-C077-4AEC-BACB-AECD92B3AB4F}"/>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7" name="直線コネクタ 66">
          <a:extLst>
            <a:ext uri="{FF2B5EF4-FFF2-40B4-BE49-F238E27FC236}">
              <a16:creationId xmlns:a16="http://schemas.microsoft.com/office/drawing/2014/main" id="{6C2AD687-578B-4C7F-8F2C-039CDF91DBA1}"/>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8" name="有形固定資産減価償却率最大値テキスト">
          <a:extLst>
            <a:ext uri="{FF2B5EF4-FFF2-40B4-BE49-F238E27FC236}">
              <a16:creationId xmlns:a16="http://schemas.microsoft.com/office/drawing/2014/main" id="{2CED925A-251D-4E93-A668-FC221DEAE01A}"/>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9" name="直線コネクタ 68">
          <a:extLst>
            <a:ext uri="{FF2B5EF4-FFF2-40B4-BE49-F238E27FC236}">
              <a16:creationId xmlns:a16="http://schemas.microsoft.com/office/drawing/2014/main" id="{5CC9B118-FC6D-4634-AF5A-95DAE5114BBC}"/>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0" name="有形固定資産減価償却率平均値テキスト">
          <a:extLst>
            <a:ext uri="{FF2B5EF4-FFF2-40B4-BE49-F238E27FC236}">
              <a16:creationId xmlns:a16="http://schemas.microsoft.com/office/drawing/2014/main" id="{349A6984-0ED3-4C0B-B007-3E93A42C87EB}"/>
            </a:ext>
          </a:extLst>
        </xdr:cNvPr>
        <xdr:cNvSpPr txBox="1"/>
      </xdr:nvSpPr>
      <xdr:spPr>
        <a:xfrm>
          <a:off x="4258945" y="58050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24769B1F-1522-4B0F-A825-2605467EA3CC}"/>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2" name="フローチャート: 判断 71">
          <a:extLst>
            <a:ext uri="{FF2B5EF4-FFF2-40B4-BE49-F238E27FC236}">
              <a16:creationId xmlns:a16="http://schemas.microsoft.com/office/drawing/2014/main" id="{094A264A-F2F2-48D9-B0B1-7A2F515405E4}"/>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3" name="フローチャート: 判断 72">
          <a:extLst>
            <a:ext uri="{FF2B5EF4-FFF2-40B4-BE49-F238E27FC236}">
              <a16:creationId xmlns:a16="http://schemas.microsoft.com/office/drawing/2014/main" id="{DE56D264-301A-478B-BC5D-8E07AEABAFC9}"/>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4" name="フローチャート: 判断 73">
          <a:extLst>
            <a:ext uri="{FF2B5EF4-FFF2-40B4-BE49-F238E27FC236}">
              <a16:creationId xmlns:a16="http://schemas.microsoft.com/office/drawing/2014/main" id="{4D8CEBC4-AAA6-48C5-A823-2FD9EE36B55C}"/>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5" name="フローチャート: 判断 74">
          <a:extLst>
            <a:ext uri="{FF2B5EF4-FFF2-40B4-BE49-F238E27FC236}">
              <a16:creationId xmlns:a16="http://schemas.microsoft.com/office/drawing/2014/main" id="{334042C2-F743-46CB-95B2-35BAF733C2BC}"/>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0D2C486-69ED-4052-9D00-F6750C1DCBB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DAA297C-F14E-4817-91C9-F038E0E9401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C6735F0-F5BD-4D44-A69B-921135B486D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975D888-C664-4201-8843-3B84E83A65C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5FA3A75-B180-449E-9052-7558C102A60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81" name="楕円 80">
          <a:extLst>
            <a:ext uri="{FF2B5EF4-FFF2-40B4-BE49-F238E27FC236}">
              <a16:creationId xmlns:a16="http://schemas.microsoft.com/office/drawing/2014/main" id="{C209E1ED-C9E3-4A51-8F9B-579402D9D92D}"/>
            </a:ext>
          </a:extLst>
        </xdr:cNvPr>
        <xdr:cNvSpPr/>
      </xdr:nvSpPr>
      <xdr:spPr>
        <a:xfrm>
          <a:off x="4157345" y="580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26941</xdr:rowOff>
    </xdr:from>
    <xdr:ext cx="405111" cy="259045"/>
    <xdr:sp macro="" textlink="">
      <xdr:nvSpPr>
        <xdr:cNvPr id="82" name="有形固定資産減価償却率該当値テキスト">
          <a:extLst>
            <a:ext uri="{FF2B5EF4-FFF2-40B4-BE49-F238E27FC236}">
              <a16:creationId xmlns:a16="http://schemas.microsoft.com/office/drawing/2014/main" id="{3176E063-B9C0-49B7-80BF-B32536C4F267}"/>
            </a:ext>
          </a:extLst>
        </xdr:cNvPr>
        <xdr:cNvSpPr txBox="1"/>
      </xdr:nvSpPr>
      <xdr:spPr>
        <a:xfrm>
          <a:off x="4258945" y="565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80518</xdr:rowOff>
    </xdr:from>
    <xdr:to>
      <xdr:col>19</xdr:col>
      <xdr:colOff>187325</xdr:colOff>
      <xdr:row>30</xdr:row>
      <xdr:rowOff>10668</xdr:rowOff>
    </xdr:to>
    <xdr:sp macro="" textlink="">
      <xdr:nvSpPr>
        <xdr:cNvPr id="83" name="楕円 82">
          <a:extLst>
            <a:ext uri="{FF2B5EF4-FFF2-40B4-BE49-F238E27FC236}">
              <a16:creationId xmlns:a16="http://schemas.microsoft.com/office/drawing/2014/main" id="{ADB4045A-A1C7-4B9C-8F72-F24F67D31F61}"/>
            </a:ext>
          </a:extLst>
        </xdr:cNvPr>
        <xdr:cNvSpPr/>
      </xdr:nvSpPr>
      <xdr:spPr>
        <a:xfrm>
          <a:off x="3537585" y="5711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131318</xdr:rowOff>
    </xdr:from>
    <xdr:to>
      <xdr:col>23</xdr:col>
      <xdr:colOff>85725</xdr:colOff>
      <xdr:row>30</xdr:row>
      <xdr:rowOff>54864</xdr:rowOff>
    </xdr:to>
    <xdr:cxnSp macro="">
      <xdr:nvCxnSpPr>
        <xdr:cNvPr id="84" name="直線コネクタ 83">
          <a:extLst>
            <a:ext uri="{FF2B5EF4-FFF2-40B4-BE49-F238E27FC236}">
              <a16:creationId xmlns:a16="http://schemas.microsoft.com/office/drawing/2014/main" id="{C7DB6DB5-3EBE-48F5-B892-BC7A88516352}"/>
            </a:ext>
          </a:extLst>
        </xdr:cNvPr>
        <xdr:cNvCxnSpPr/>
      </xdr:nvCxnSpPr>
      <xdr:spPr>
        <a:xfrm>
          <a:off x="3588385" y="5762498"/>
          <a:ext cx="619760" cy="9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99949</xdr:rowOff>
    </xdr:from>
    <xdr:to>
      <xdr:col>15</xdr:col>
      <xdr:colOff>187325</xdr:colOff>
      <xdr:row>30</xdr:row>
      <xdr:rowOff>30099</xdr:rowOff>
    </xdr:to>
    <xdr:sp macro="" textlink="">
      <xdr:nvSpPr>
        <xdr:cNvPr id="85" name="楕円 84">
          <a:extLst>
            <a:ext uri="{FF2B5EF4-FFF2-40B4-BE49-F238E27FC236}">
              <a16:creationId xmlns:a16="http://schemas.microsoft.com/office/drawing/2014/main" id="{5DAA35B0-9102-4E0F-99FF-0EDB299CAAE2}"/>
            </a:ext>
          </a:extLst>
        </xdr:cNvPr>
        <xdr:cNvSpPr/>
      </xdr:nvSpPr>
      <xdr:spPr>
        <a:xfrm>
          <a:off x="2867025" y="573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131318</xdr:rowOff>
    </xdr:from>
    <xdr:to>
      <xdr:col>19</xdr:col>
      <xdr:colOff>136525</xdr:colOff>
      <xdr:row>29</xdr:row>
      <xdr:rowOff>150749</xdr:rowOff>
    </xdr:to>
    <xdr:cxnSp macro="">
      <xdr:nvCxnSpPr>
        <xdr:cNvPr id="86" name="直線コネクタ 85">
          <a:extLst>
            <a:ext uri="{FF2B5EF4-FFF2-40B4-BE49-F238E27FC236}">
              <a16:creationId xmlns:a16="http://schemas.microsoft.com/office/drawing/2014/main" id="{9B2E2564-0072-453E-B2C8-F39255E0DDA9}"/>
            </a:ext>
          </a:extLst>
        </xdr:cNvPr>
        <xdr:cNvCxnSpPr/>
      </xdr:nvCxnSpPr>
      <xdr:spPr>
        <a:xfrm flipV="1">
          <a:off x="2917825" y="5762498"/>
          <a:ext cx="67056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45974</xdr:rowOff>
    </xdr:from>
    <xdr:to>
      <xdr:col>11</xdr:col>
      <xdr:colOff>187325</xdr:colOff>
      <xdr:row>29</xdr:row>
      <xdr:rowOff>147574</xdr:rowOff>
    </xdr:to>
    <xdr:sp macro="" textlink="">
      <xdr:nvSpPr>
        <xdr:cNvPr id="87" name="楕円 86">
          <a:extLst>
            <a:ext uri="{FF2B5EF4-FFF2-40B4-BE49-F238E27FC236}">
              <a16:creationId xmlns:a16="http://schemas.microsoft.com/office/drawing/2014/main" id="{9A4B9348-4597-4262-9503-634949D0206A}"/>
            </a:ext>
          </a:extLst>
        </xdr:cNvPr>
        <xdr:cNvSpPr/>
      </xdr:nvSpPr>
      <xdr:spPr>
        <a:xfrm>
          <a:off x="2196465" y="5677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96774</xdr:rowOff>
    </xdr:from>
    <xdr:to>
      <xdr:col>15</xdr:col>
      <xdr:colOff>136525</xdr:colOff>
      <xdr:row>29</xdr:row>
      <xdr:rowOff>150749</xdr:rowOff>
    </xdr:to>
    <xdr:cxnSp macro="">
      <xdr:nvCxnSpPr>
        <xdr:cNvPr id="88" name="直線コネクタ 87">
          <a:extLst>
            <a:ext uri="{FF2B5EF4-FFF2-40B4-BE49-F238E27FC236}">
              <a16:creationId xmlns:a16="http://schemas.microsoft.com/office/drawing/2014/main" id="{79E75F28-2CFF-4E2A-B29F-683C0C584AD0}"/>
            </a:ext>
          </a:extLst>
        </xdr:cNvPr>
        <xdr:cNvCxnSpPr/>
      </xdr:nvCxnSpPr>
      <xdr:spPr>
        <a:xfrm>
          <a:off x="2247265" y="5727954"/>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45974</xdr:rowOff>
    </xdr:from>
    <xdr:to>
      <xdr:col>7</xdr:col>
      <xdr:colOff>187325</xdr:colOff>
      <xdr:row>29</xdr:row>
      <xdr:rowOff>147574</xdr:rowOff>
    </xdr:to>
    <xdr:sp macro="" textlink="">
      <xdr:nvSpPr>
        <xdr:cNvPr id="89" name="楕円 88">
          <a:extLst>
            <a:ext uri="{FF2B5EF4-FFF2-40B4-BE49-F238E27FC236}">
              <a16:creationId xmlns:a16="http://schemas.microsoft.com/office/drawing/2014/main" id="{E19D30D1-6816-4A3A-9E00-2754564CD183}"/>
            </a:ext>
          </a:extLst>
        </xdr:cNvPr>
        <xdr:cNvSpPr/>
      </xdr:nvSpPr>
      <xdr:spPr>
        <a:xfrm>
          <a:off x="1525905" y="5677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96774</xdr:rowOff>
    </xdr:from>
    <xdr:to>
      <xdr:col>11</xdr:col>
      <xdr:colOff>136525</xdr:colOff>
      <xdr:row>29</xdr:row>
      <xdr:rowOff>96774</xdr:rowOff>
    </xdr:to>
    <xdr:cxnSp macro="">
      <xdr:nvCxnSpPr>
        <xdr:cNvPr id="90" name="直線コネクタ 89">
          <a:extLst>
            <a:ext uri="{FF2B5EF4-FFF2-40B4-BE49-F238E27FC236}">
              <a16:creationId xmlns:a16="http://schemas.microsoft.com/office/drawing/2014/main" id="{EE16F176-6A2E-46C2-A419-157D90A196A0}"/>
            </a:ext>
          </a:extLst>
        </xdr:cNvPr>
        <xdr:cNvCxnSpPr/>
      </xdr:nvCxnSpPr>
      <xdr:spPr>
        <a:xfrm>
          <a:off x="1576705" y="5727954"/>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1" name="n_1aveValue有形固定資産減価償却率">
          <a:extLst>
            <a:ext uri="{FF2B5EF4-FFF2-40B4-BE49-F238E27FC236}">
              <a16:creationId xmlns:a16="http://schemas.microsoft.com/office/drawing/2014/main" id="{A596DE3F-488F-4752-AF27-DD652BC88461}"/>
            </a:ext>
          </a:extLst>
        </xdr:cNvPr>
        <xdr:cNvSpPr txBox="1"/>
      </xdr:nvSpPr>
      <xdr:spPr>
        <a:xfrm>
          <a:off x="3395989"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2" name="n_2aveValue有形固定資産減価償却率">
          <a:extLst>
            <a:ext uri="{FF2B5EF4-FFF2-40B4-BE49-F238E27FC236}">
              <a16:creationId xmlns:a16="http://schemas.microsoft.com/office/drawing/2014/main" id="{F3823097-5C86-4C61-BEB3-CECB3F714878}"/>
            </a:ext>
          </a:extLst>
        </xdr:cNvPr>
        <xdr:cNvSpPr txBox="1"/>
      </xdr:nvSpPr>
      <xdr:spPr>
        <a:xfrm>
          <a:off x="2738129" y="589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3" name="n_3aveValue有形固定資産減価償却率">
          <a:extLst>
            <a:ext uri="{FF2B5EF4-FFF2-40B4-BE49-F238E27FC236}">
              <a16:creationId xmlns:a16="http://schemas.microsoft.com/office/drawing/2014/main" id="{E981B495-52D6-45F7-878E-CB6FC7577BD0}"/>
            </a:ext>
          </a:extLst>
        </xdr:cNvPr>
        <xdr:cNvSpPr txBox="1"/>
      </xdr:nvSpPr>
      <xdr:spPr>
        <a:xfrm>
          <a:off x="2067569" y="587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4" name="n_4aveValue有形固定資産減価償却率">
          <a:extLst>
            <a:ext uri="{FF2B5EF4-FFF2-40B4-BE49-F238E27FC236}">
              <a16:creationId xmlns:a16="http://schemas.microsoft.com/office/drawing/2014/main" id="{D3C9BB16-F135-4F02-9D77-3A1ED2DB9D79}"/>
            </a:ext>
          </a:extLst>
        </xdr:cNvPr>
        <xdr:cNvSpPr txBox="1"/>
      </xdr:nvSpPr>
      <xdr:spPr>
        <a:xfrm>
          <a:off x="1397009"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27195</xdr:rowOff>
    </xdr:from>
    <xdr:ext cx="405111" cy="259045"/>
    <xdr:sp macro="" textlink="">
      <xdr:nvSpPr>
        <xdr:cNvPr id="95" name="n_1mainValue有形固定資産減価償却率">
          <a:extLst>
            <a:ext uri="{FF2B5EF4-FFF2-40B4-BE49-F238E27FC236}">
              <a16:creationId xmlns:a16="http://schemas.microsoft.com/office/drawing/2014/main" id="{36B8957E-55EE-4B10-A1BD-27B102E04CB6}"/>
            </a:ext>
          </a:extLst>
        </xdr:cNvPr>
        <xdr:cNvSpPr txBox="1"/>
      </xdr:nvSpPr>
      <xdr:spPr>
        <a:xfrm>
          <a:off x="3395989" y="549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46626</xdr:rowOff>
    </xdr:from>
    <xdr:ext cx="405111" cy="259045"/>
    <xdr:sp macro="" textlink="">
      <xdr:nvSpPr>
        <xdr:cNvPr id="96" name="n_2mainValue有形固定資産減価償却率">
          <a:extLst>
            <a:ext uri="{FF2B5EF4-FFF2-40B4-BE49-F238E27FC236}">
              <a16:creationId xmlns:a16="http://schemas.microsoft.com/office/drawing/2014/main" id="{676C832F-5D83-4EB8-BCC6-EFFD8A0CA371}"/>
            </a:ext>
          </a:extLst>
        </xdr:cNvPr>
        <xdr:cNvSpPr txBox="1"/>
      </xdr:nvSpPr>
      <xdr:spPr>
        <a:xfrm>
          <a:off x="2738129" y="551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164101</xdr:rowOff>
    </xdr:from>
    <xdr:ext cx="405111" cy="259045"/>
    <xdr:sp macro="" textlink="">
      <xdr:nvSpPr>
        <xdr:cNvPr id="97" name="n_3mainValue有形固定資産減価償却率">
          <a:extLst>
            <a:ext uri="{FF2B5EF4-FFF2-40B4-BE49-F238E27FC236}">
              <a16:creationId xmlns:a16="http://schemas.microsoft.com/office/drawing/2014/main" id="{3FA20AA8-E605-4BD8-B474-4F3B57B7598F}"/>
            </a:ext>
          </a:extLst>
        </xdr:cNvPr>
        <xdr:cNvSpPr txBox="1"/>
      </xdr:nvSpPr>
      <xdr:spPr>
        <a:xfrm>
          <a:off x="2067569" y="54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164101</xdr:rowOff>
    </xdr:from>
    <xdr:ext cx="405111" cy="259045"/>
    <xdr:sp macro="" textlink="">
      <xdr:nvSpPr>
        <xdr:cNvPr id="98" name="n_4mainValue有形固定資産減価償却率">
          <a:extLst>
            <a:ext uri="{FF2B5EF4-FFF2-40B4-BE49-F238E27FC236}">
              <a16:creationId xmlns:a16="http://schemas.microsoft.com/office/drawing/2014/main" id="{AD7BF5FB-1E7D-498A-8792-9606BAE4AEC2}"/>
            </a:ext>
          </a:extLst>
        </xdr:cNvPr>
        <xdr:cNvSpPr txBox="1"/>
      </xdr:nvSpPr>
      <xdr:spPr>
        <a:xfrm>
          <a:off x="1397009" y="54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03BF38D-F0EA-462E-B9FA-E14F4872B52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79D66A8-BBFD-4BDD-AEFC-304779D955A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6EAF08B-ADDD-4573-8B0F-221B119BC2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91391F1-4C35-48A9-A05F-DE14BB47C7E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1F1F7F6-E87C-49A0-902A-633F44272C3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E89B2F2-9467-4EA2-ACC2-5186D984366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8672421-4BDC-4C6D-B9B3-313267EFD8C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FCD073E-7559-4CA5-A9F1-084F24B2BA3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CA3E653-239F-4626-A91D-DEF1F87823E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3DB691C-DC76-4729-930B-CDDC8372C7B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8AB6E42-646D-49BE-908E-72CCFD28760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02B204C-D716-4A1F-933A-9A51987E9ED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84C34D9-2EE7-449E-98F6-D6C5B913036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人口減少に伴い、平成２６年度から過疎地域に指定され、過疎脱却に向けて事業展開をしていることから、債務償還比率は</a:t>
          </a:r>
          <a:r>
            <a:rPr kumimoji="1" lang="en-US" altLang="ja-JP" sz="1100">
              <a:latin typeface="ＭＳ Ｐゴシック" panose="020B0600070205080204" pitchFamily="50" charset="-128"/>
              <a:ea typeface="ＭＳ Ｐゴシック" panose="020B0600070205080204" pitchFamily="50" charset="-128"/>
            </a:rPr>
            <a:t>342.7</a:t>
          </a:r>
          <a:r>
            <a:rPr kumimoji="1" lang="ja-JP" altLang="en-US" sz="1100">
              <a:latin typeface="ＭＳ Ｐゴシック" panose="020B0600070205080204" pitchFamily="50" charset="-128"/>
              <a:ea typeface="ＭＳ Ｐゴシック" panose="020B0600070205080204" pitchFamily="50" charset="-128"/>
            </a:rPr>
            <a:t>％となっており、類似団体平均</a:t>
          </a:r>
          <a:r>
            <a:rPr kumimoji="1" lang="en-US" altLang="ja-JP" sz="1100">
              <a:latin typeface="ＭＳ Ｐゴシック" panose="020B0600070205080204" pitchFamily="50" charset="-128"/>
              <a:ea typeface="ＭＳ Ｐゴシック" panose="020B0600070205080204" pitchFamily="50" charset="-128"/>
            </a:rPr>
            <a:t>290.7</a:t>
          </a:r>
          <a:r>
            <a:rPr kumimoji="1" lang="ja-JP" altLang="en-US" sz="1100">
              <a:latin typeface="ＭＳ Ｐゴシック" panose="020B0600070205080204" pitchFamily="50" charset="-128"/>
              <a:ea typeface="ＭＳ Ｐゴシック" panose="020B0600070205080204" pitchFamily="50" charset="-128"/>
            </a:rPr>
            <a:t>％を上回っている。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FFDB304-CAAF-4A05-810E-9A5265AC9E5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40B1144-7192-4F95-AC1E-5EF511D5BAA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365512A4-539A-438E-8CC7-D01B66C913E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707F9CEE-0510-4185-BE43-4B3FA7CCCD9B}"/>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1C27FE8-0ED4-4980-9B99-BC4AAEB8262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AE8CB141-5AB8-460D-B2C6-C8CA5698C701}"/>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645449D0-1524-4248-A2A5-B2050B3A4C38}"/>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BB7FBED0-1EAA-4D6A-982A-9E17C6ED186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CCE2289F-DAEC-4AD1-BCFE-0AE95211863F}"/>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F254DD9-90CA-4536-AF49-8C12936A40A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4B2F83F3-F108-4030-B115-0DA89A464546}"/>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46B54961-9822-442C-A43F-E626A7F4CD5A}"/>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EFBE9C72-F9CE-4BC9-B0C3-EBB34C45D4F5}"/>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2FC40CF1-1D54-4348-946E-87E500D4B084}"/>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FE1907A-5259-4F66-884A-CF75810ABC2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27C36518-8A7C-405E-9541-4D14F14D082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94B5247E-708D-4B72-94ED-7EBC2A82DD4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9" name="直線コネクタ 128">
          <a:extLst>
            <a:ext uri="{FF2B5EF4-FFF2-40B4-BE49-F238E27FC236}">
              <a16:creationId xmlns:a16="http://schemas.microsoft.com/office/drawing/2014/main" id="{2F60F779-53AE-4E0C-95BE-927A7F371955}"/>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0" name="債務償還比率最小値テキスト">
          <a:extLst>
            <a:ext uri="{FF2B5EF4-FFF2-40B4-BE49-F238E27FC236}">
              <a16:creationId xmlns:a16="http://schemas.microsoft.com/office/drawing/2014/main" id="{CD87B320-C287-445B-A545-AC8CA6EDE39C}"/>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1" name="直線コネクタ 130">
          <a:extLst>
            <a:ext uri="{FF2B5EF4-FFF2-40B4-BE49-F238E27FC236}">
              <a16:creationId xmlns:a16="http://schemas.microsoft.com/office/drawing/2014/main" id="{E61D36BE-D8CA-4BC1-9A9E-135090440BBD}"/>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FD61419D-1552-4715-91C5-A313C7E5CD9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F755DC03-209F-4834-ABF4-4F1964AA9238}"/>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4" name="債務償還比率平均値テキスト">
          <a:extLst>
            <a:ext uri="{FF2B5EF4-FFF2-40B4-BE49-F238E27FC236}">
              <a16:creationId xmlns:a16="http://schemas.microsoft.com/office/drawing/2014/main" id="{01F824F5-44C8-46BB-A52F-127135F684C1}"/>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5" name="フローチャート: 判断 134">
          <a:extLst>
            <a:ext uri="{FF2B5EF4-FFF2-40B4-BE49-F238E27FC236}">
              <a16:creationId xmlns:a16="http://schemas.microsoft.com/office/drawing/2014/main" id="{C754B0CC-7919-45B9-BBF7-6F9C52DBA223}"/>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6" name="フローチャート: 判断 135">
          <a:extLst>
            <a:ext uri="{FF2B5EF4-FFF2-40B4-BE49-F238E27FC236}">
              <a16:creationId xmlns:a16="http://schemas.microsoft.com/office/drawing/2014/main" id="{1ACD5D27-9355-4B0E-85F1-5FEA04D5C191}"/>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7" name="フローチャート: 判断 136">
          <a:extLst>
            <a:ext uri="{FF2B5EF4-FFF2-40B4-BE49-F238E27FC236}">
              <a16:creationId xmlns:a16="http://schemas.microsoft.com/office/drawing/2014/main" id="{C8CD0CBF-BC70-482C-9AE2-C94987721A6B}"/>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8" name="フローチャート: 判断 137">
          <a:extLst>
            <a:ext uri="{FF2B5EF4-FFF2-40B4-BE49-F238E27FC236}">
              <a16:creationId xmlns:a16="http://schemas.microsoft.com/office/drawing/2014/main" id="{14EB7C49-8FE5-44EE-9CE2-7BF67B310389}"/>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9" name="フローチャート: 判断 138">
          <a:extLst>
            <a:ext uri="{FF2B5EF4-FFF2-40B4-BE49-F238E27FC236}">
              <a16:creationId xmlns:a16="http://schemas.microsoft.com/office/drawing/2014/main" id="{6E79BDA1-D146-4CA8-9342-EDD83C21B06B}"/>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269B6BE-D2A3-4A9D-9941-2BFC3D69ED2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6162FCC-6EB8-4A62-A036-875AB0AB347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D96C138-C0E1-4641-88EB-C42A4373D6A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A715FCD-1447-426B-9F2B-AC0FAB417B3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5043C6D-D964-4272-A7E1-07B44A14573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166996</xdr:rowOff>
    </xdr:from>
    <xdr:to>
      <xdr:col>76</xdr:col>
      <xdr:colOff>73025</xdr:colOff>
      <xdr:row>29</xdr:row>
      <xdr:rowOff>97146</xdr:rowOff>
    </xdr:to>
    <xdr:sp macro="" textlink="">
      <xdr:nvSpPr>
        <xdr:cNvPr id="145" name="楕円 144">
          <a:extLst>
            <a:ext uri="{FF2B5EF4-FFF2-40B4-BE49-F238E27FC236}">
              <a16:creationId xmlns:a16="http://schemas.microsoft.com/office/drawing/2014/main" id="{1A69CA4D-D4BC-4125-B283-F5C67031A609}"/>
            </a:ext>
          </a:extLst>
        </xdr:cNvPr>
        <xdr:cNvSpPr/>
      </xdr:nvSpPr>
      <xdr:spPr>
        <a:xfrm>
          <a:off x="13001625" y="56305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145423</xdr:rowOff>
    </xdr:from>
    <xdr:ext cx="469744" cy="259045"/>
    <xdr:sp macro="" textlink="">
      <xdr:nvSpPr>
        <xdr:cNvPr id="146" name="債務償還比率該当値テキスト">
          <a:extLst>
            <a:ext uri="{FF2B5EF4-FFF2-40B4-BE49-F238E27FC236}">
              <a16:creationId xmlns:a16="http://schemas.microsoft.com/office/drawing/2014/main" id="{54EB618A-EBD8-4639-B7FF-29595BBD06B0}"/>
            </a:ext>
          </a:extLst>
        </xdr:cNvPr>
        <xdr:cNvSpPr txBox="1"/>
      </xdr:nvSpPr>
      <xdr:spPr>
        <a:xfrm>
          <a:off x="13080365" y="560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131100</xdr:rowOff>
    </xdr:from>
    <xdr:to>
      <xdr:col>72</xdr:col>
      <xdr:colOff>123825</xdr:colOff>
      <xdr:row>30</xdr:row>
      <xdr:rowOff>61250</xdr:rowOff>
    </xdr:to>
    <xdr:sp macro="" textlink="">
      <xdr:nvSpPr>
        <xdr:cNvPr id="147" name="楕円 146">
          <a:extLst>
            <a:ext uri="{FF2B5EF4-FFF2-40B4-BE49-F238E27FC236}">
              <a16:creationId xmlns:a16="http://schemas.microsoft.com/office/drawing/2014/main" id="{103BEE35-AC4B-4B67-AF19-FA5A6CF92242}"/>
            </a:ext>
          </a:extLst>
        </xdr:cNvPr>
        <xdr:cNvSpPr/>
      </xdr:nvSpPr>
      <xdr:spPr>
        <a:xfrm>
          <a:off x="12359005" y="5762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46346</xdr:rowOff>
    </xdr:from>
    <xdr:to>
      <xdr:col>76</xdr:col>
      <xdr:colOff>22225</xdr:colOff>
      <xdr:row>30</xdr:row>
      <xdr:rowOff>10450</xdr:rowOff>
    </xdr:to>
    <xdr:cxnSp macro="">
      <xdr:nvCxnSpPr>
        <xdr:cNvPr id="148" name="直線コネクタ 147">
          <a:extLst>
            <a:ext uri="{FF2B5EF4-FFF2-40B4-BE49-F238E27FC236}">
              <a16:creationId xmlns:a16="http://schemas.microsoft.com/office/drawing/2014/main" id="{BA4BE69D-1FA0-46A1-B2F6-DE2C4B4DEF31}"/>
            </a:ext>
          </a:extLst>
        </xdr:cNvPr>
        <xdr:cNvCxnSpPr/>
      </xdr:nvCxnSpPr>
      <xdr:spPr>
        <a:xfrm flipV="1">
          <a:off x="12409805" y="5677526"/>
          <a:ext cx="619760" cy="13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45702</xdr:rowOff>
    </xdr:from>
    <xdr:to>
      <xdr:col>68</xdr:col>
      <xdr:colOff>123825</xdr:colOff>
      <xdr:row>30</xdr:row>
      <xdr:rowOff>147302</xdr:rowOff>
    </xdr:to>
    <xdr:sp macro="" textlink="">
      <xdr:nvSpPr>
        <xdr:cNvPr id="149" name="楕円 148">
          <a:extLst>
            <a:ext uri="{FF2B5EF4-FFF2-40B4-BE49-F238E27FC236}">
              <a16:creationId xmlns:a16="http://schemas.microsoft.com/office/drawing/2014/main" id="{E54838B0-90AC-44B0-8A8D-2C7C2955945D}"/>
            </a:ext>
          </a:extLst>
        </xdr:cNvPr>
        <xdr:cNvSpPr/>
      </xdr:nvSpPr>
      <xdr:spPr>
        <a:xfrm>
          <a:off x="11688445" y="58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10450</xdr:rowOff>
    </xdr:from>
    <xdr:to>
      <xdr:col>72</xdr:col>
      <xdr:colOff>73025</xdr:colOff>
      <xdr:row>30</xdr:row>
      <xdr:rowOff>96502</xdr:rowOff>
    </xdr:to>
    <xdr:cxnSp macro="">
      <xdr:nvCxnSpPr>
        <xdr:cNvPr id="150" name="直線コネクタ 149">
          <a:extLst>
            <a:ext uri="{FF2B5EF4-FFF2-40B4-BE49-F238E27FC236}">
              <a16:creationId xmlns:a16="http://schemas.microsoft.com/office/drawing/2014/main" id="{635C464D-1BE8-4904-8571-A224540F8693}"/>
            </a:ext>
          </a:extLst>
        </xdr:cNvPr>
        <xdr:cNvCxnSpPr/>
      </xdr:nvCxnSpPr>
      <xdr:spPr>
        <a:xfrm flipV="1">
          <a:off x="11739245" y="5809270"/>
          <a:ext cx="670560" cy="8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10695</xdr:rowOff>
    </xdr:from>
    <xdr:to>
      <xdr:col>64</xdr:col>
      <xdr:colOff>123825</xdr:colOff>
      <xdr:row>30</xdr:row>
      <xdr:rowOff>112295</xdr:rowOff>
    </xdr:to>
    <xdr:sp macro="" textlink="">
      <xdr:nvSpPr>
        <xdr:cNvPr id="151" name="楕円 150">
          <a:extLst>
            <a:ext uri="{FF2B5EF4-FFF2-40B4-BE49-F238E27FC236}">
              <a16:creationId xmlns:a16="http://schemas.microsoft.com/office/drawing/2014/main" id="{C571280B-7948-42BB-9CAF-90007AF3E286}"/>
            </a:ext>
          </a:extLst>
        </xdr:cNvPr>
        <xdr:cNvSpPr/>
      </xdr:nvSpPr>
      <xdr:spPr>
        <a:xfrm>
          <a:off x="11017885" y="58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61495</xdr:rowOff>
    </xdr:from>
    <xdr:to>
      <xdr:col>68</xdr:col>
      <xdr:colOff>73025</xdr:colOff>
      <xdr:row>30</xdr:row>
      <xdr:rowOff>96502</xdr:rowOff>
    </xdr:to>
    <xdr:cxnSp macro="">
      <xdr:nvCxnSpPr>
        <xdr:cNvPr id="152" name="直線コネクタ 151">
          <a:extLst>
            <a:ext uri="{FF2B5EF4-FFF2-40B4-BE49-F238E27FC236}">
              <a16:creationId xmlns:a16="http://schemas.microsoft.com/office/drawing/2014/main" id="{97DDEC3E-91EA-4540-B8AB-C6058B29F879}"/>
            </a:ext>
          </a:extLst>
        </xdr:cNvPr>
        <xdr:cNvCxnSpPr/>
      </xdr:nvCxnSpPr>
      <xdr:spPr>
        <a:xfrm>
          <a:off x="11068685" y="5860315"/>
          <a:ext cx="670560" cy="3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86605</xdr:rowOff>
    </xdr:from>
    <xdr:to>
      <xdr:col>60</xdr:col>
      <xdr:colOff>123825</xdr:colOff>
      <xdr:row>32</xdr:row>
      <xdr:rowOff>16755</xdr:rowOff>
    </xdr:to>
    <xdr:sp macro="" textlink="">
      <xdr:nvSpPr>
        <xdr:cNvPr id="153" name="楕円 152">
          <a:extLst>
            <a:ext uri="{FF2B5EF4-FFF2-40B4-BE49-F238E27FC236}">
              <a16:creationId xmlns:a16="http://schemas.microsoft.com/office/drawing/2014/main" id="{91AA82D5-8E31-4F86-8B82-5E3CE1FC14D6}"/>
            </a:ext>
          </a:extLst>
        </xdr:cNvPr>
        <xdr:cNvSpPr/>
      </xdr:nvSpPr>
      <xdr:spPr>
        <a:xfrm>
          <a:off x="10347325" y="6053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61495</xdr:rowOff>
    </xdr:from>
    <xdr:to>
      <xdr:col>64</xdr:col>
      <xdr:colOff>73025</xdr:colOff>
      <xdr:row>31</xdr:row>
      <xdr:rowOff>137405</xdr:rowOff>
    </xdr:to>
    <xdr:cxnSp macro="">
      <xdr:nvCxnSpPr>
        <xdr:cNvPr id="154" name="直線コネクタ 153">
          <a:extLst>
            <a:ext uri="{FF2B5EF4-FFF2-40B4-BE49-F238E27FC236}">
              <a16:creationId xmlns:a16="http://schemas.microsoft.com/office/drawing/2014/main" id="{42E73C09-4C5D-4120-BB3A-879D3625985F}"/>
            </a:ext>
          </a:extLst>
        </xdr:cNvPr>
        <xdr:cNvCxnSpPr/>
      </xdr:nvCxnSpPr>
      <xdr:spPr>
        <a:xfrm flipV="1">
          <a:off x="10398125" y="5860315"/>
          <a:ext cx="670560" cy="24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5" name="n_1aveValue債務償還比率">
          <a:extLst>
            <a:ext uri="{FF2B5EF4-FFF2-40B4-BE49-F238E27FC236}">
              <a16:creationId xmlns:a16="http://schemas.microsoft.com/office/drawing/2014/main" id="{9A5E4492-CA43-43A2-9DE0-C986A9CBA044}"/>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6" name="n_2aveValue債務償還比率">
          <a:extLst>
            <a:ext uri="{FF2B5EF4-FFF2-40B4-BE49-F238E27FC236}">
              <a16:creationId xmlns:a16="http://schemas.microsoft.com/office/drawing/2014/main" id="{B4C55111-96FF-4A4D-AD3B-AD8BFD047E95}"/>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7" name="n_3aveValue債務償還比率">
          <a:extLst>
            <a:ext uri="{FF2B5EF4-FFF2-40B4-BE49-F238E27FC236}">
              <a16:creationId xmlns:a16="http://schemas.microsoft.com/office/drawing/2014/main" id="{B7FE6FC0-E880-4C37-8EB2-A98ECD7501F5}"/>
            </a:ext>
          </a:extLst>
        </xdr:cNvPr>
        <xdr:cNvSpPr txBox="1"/>
      </xdr:nvSpPr>
      <xdr:spPr>
        <a:xfrm>
          <a:off x="10856672" y="53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8" name="n_4aveValue債務償還比率">
          <a:extLst>
            <a:ext uri="{FF2B5EF4-FFF2-40B4-BE49-F238E27FC236}">
              <a16:creationId xmlns:a16="http://schemas.microsoft.com/office/drawing/2014/main" id="{0E3B6A1B-6379-444F-9440-81BED15B8DC3}"/>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52377</xdr:rowOff>
    </xdr:from>
    <xdr:ext cx="469744" cy="259045"/>
    <xdr:sp macro="" textlink="">
      <xdr:nvSpPr>
        <xdr:cNvPr id="159" name="n_1mainValue債務償還比率">
          <a:extLst>
            <a:ext uri="{FF2B5EF4-FFF2-40B4-BE49-F238E27FC236}">
              <a16:creationId xmlns:a16="http://schemas.microsoft.com/office/drawing/2014/main" id="{2FE2D5AA-9A46-4C55-BB2A-342DB4D7B8FE}"/>
            </a:ext>
          </a:extLst>
        </xdr:cNvPr>
        <xdr:cNvSpPr txBox="1"/>
      </xdr:nvSpPr>
      <xdr:spPr>
        <a:xfrm>
          <a:off x="12185092" y="58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138429</xdr:rowOff>
    </xdr:from>
    <xdr:ext cx="469744" cy="259045"/>
    <xdr:sp macro="" textlink="">
      <xdr:nvSpPr>
        <xdr:cNvPr id="160" name="n_2mainValue債務償還比率">
          <a:extLst>
            <a:ext uri="{FF2B5EF4-FFF2-40B4-BE49-F238E27FC236}">
              <a16:creationId xmlns:a16="http://schemas.microsoft.com/office/drawing/2014/main" id="{F5D1491C-4247-496A-9977-C5EC41A4056D}"/>
            </a:ext>
          </a:extLst>
        </xdr:cNvPr>
        <xdr:cNvSpPr txBox="1"/>
      </xdr:nvSpPr>
      <xdr:spPr>
        <a:xfrm>
          <a:off x="11527232" y="593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103422</xdr:rowOff>
    </xdr:from>
    <xdr:ext cx="469744" cy="259045"/>
    <xdr:sp macro="" textlink="">
      <xdr:nvSpPr>
        <xdr:cNvPr id="161" name="n_3mainValue債務償還比率">
          <a:extLst>
            <a:ext uri="{FF2B5EF4-FFF2-40B4-BE49-F238E27FC236}">
              <a16:creationId xmlns:a16="http://schemas.microsoft.com/office/drawing/2014/main" id="{759F59AD-18CD-4105-B28C-07559306EE7B}"/>
            </a:ext>
          </a:extLst>
        </xdr:cNvPr>
        <xdr:cNvSpPr txBox="1"/>
      </xdr:nvSpPr>
      <xdr:spPr>
        <a:xfrm>
          <a:off x="10856672" y="59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7882</xdr:rowOff>
    </xdr:from>
    <xdr:ext cx="469744" cy="259045"/>
    <xdr:sp macro="" textlink="">
      <xdr:nvSpPr>
        <xdr:cNvPr id="162" name="n_4mainValue債務償還比率">
          <a:extLst>
            <a:ext uri="{FF2B5EF4-FFF2-40B4-BE49-F238E27FC236}">
              <a16:creationId xmlns:a16="http://schemas.microsoft.com/office/drawing/2014/main" id="{24113610-C527-4D00-AD33-9D5834A65A0D}"/>
            </a:ext>
          </a:extLst>
        </xdr:cNvPr>
        <xdr:cNvSpPr txBox="1"/>
      </xdr:nvSpPr>
      <xdr:spPr>
        <a:xfrm>
          <a:off x="10186112" y="614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2E5B6136-C173-4613-8441-8A78BF24B64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B08EA4E-21F4-466F-8E18-309E1B1F461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E94F3FC-691D-48F1-AD01-54B87E0BE22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F9B1992D-67C9-49F0-8D04-236897B547C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DC9053C3-A84D-4EEC-9EF1-7D60BE6F2A3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86FC79F0-F36D-465E-BF27-98827679C7AE}"/>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86364F-F6CE-4165-916B-7578B3A4FC3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87FFD8-A995-4FD7-B09A-5443E895D24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F357EB-C533-4F90-800A-D4A62B4780F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098772-7227-4A9A-91A4-02BA33B4C7D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003438-33CC-4819-A181-A8953267000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D1BA35-0135-4B94-9134-D678A06F5C0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91BFE1-EAFE-4D3D-8852-F25FBD427D0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4E2377-005F-4985-9B86-4A0E440CEB4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0A5135-8FD5-477B-9090-14C140BF599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15F09DB-44BF-4437-84EE-198A56F297F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801DAB-A2BB-496E-ACA7-7BB4D623F83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5B048B-F8F2-40D9-9948-AC034A56B4E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41BDAB-F452-43CD-8944-7F8B719EDEA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9641BD-4D5A-4A4B-9570-AF86D4493C0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38B1C1-BD2A-4509-A08B-F01C8D74AC8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CF6C72C-1438-4564-B8B5-561740A72D5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834B1E-8DC0-4C74-B9AD-AD73195FCE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61D47E-7AA8-43FA-B2EA-6AC6565B81A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606270C-FDA5-4A0F-8802-72B670B242B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184E62-E316-4425-B2D6-6DAEC74FE3C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31EDFD-3E73-4BDE-9857-54C89A15844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9917A0-0928-4D0C-B80E-731E205A0F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3FF9C9-7314-4F2A-8BFC-D7EBA671880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757881-4195-463D-B9B0-BE2B5F94752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CD68CA-AF78-44FC-8493-40B8847ABCD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21E4FF9-D871-4575-AA7B-56A3C4CCAFF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A1D5478-DEAF-4362-AFCC-0D58845DECC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1433AF-D823-4C4B-AC82-6E1EB66F755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6BEA70-51BE-449D-AF4D-DA93963CE35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061B4C-3DDB-4AC6-B98A-EA33857B1F7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3514DB5-4767-45E1-8A88-3C771105EB0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82581D-FC40-4F68-A165-C9FDF6F1E88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DD2D0B9-3BD4-406F-B53B-68B0E06DF6E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9F1AA7-8A98-4EA7-BA2A-9D322BB4DBE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4970B8-70E1-46B5-A088-7AA82BE9AF4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0AF9B1-6D63-454F-9A79-D3B9A307E14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0DADEF-1E17-4397-8408-84B2F6B3410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A8B78E-973D-4A4F-AB50-BB362135480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4086BB-0275-4283-917D-3372070F07E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FB3B2D-6F30-410F-8A1A-1AC900FE13D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27296F-323C-48F8-9B46-E26995A5B39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AB6462-1605-4088-8091-34BA0A43CF0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97EAC41-C042-497F-8787-F5FFD529D5B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62E4542-6F65-4DA1-8F05-56ABA9BDB2A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4F93C81-1207-4B01-ACBC-F23DACF70A4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F29B96-8ED7-417A-8143-CDFED6B38701}"/>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A280125-1255-4819-A6F8-A8D21CE092C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87C266-B3AA-47BA-BA7B-9312E97C2766}"/>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A1B05E-A110-4746-98DD-B1A359D200E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0221D2-F415-4391-AFBF-FA4E7946F6C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8F552E1-04E6-43F6-923A-733B7BFCD6C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744910E-E19F-4031-97D8-F96C8094F04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23AAAFD-81B5-47C8-80E1-02B34E09BED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C3E920-D1F9-4ACD-96D6-8F80318F45D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F1A8BBA-F585-478E-AC15-001C7EE9AAE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21CE12B1-F96C-4D6B-B705-044B96708022}"/>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DF5E28B2-5153-4D99-9F52-E026F2EE938F}"/>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2F6A8A2-F6C7-42E6-8125-B3595635470E}"/>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8D23E1A-2600-4002-AF6A-313127D4DD15}"/>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2F496349-0F13-4E1A-ABC8-877C0C7B2637}"/>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2A3C30BD-0F8D-45C1-AE39-C065D107AD92}"/>
            </a:ext>
          </a:extLst>
        </xdr:cNvPr>
        <xdr:cNvSpPr txBox="1"/>
      </xdr:nvSpPr>
      <xdr:spPr>
        <a:xfrm>
          <a:off x="4124960" y="646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A0E47FB5-1066-4531-A3A1-AD9E1AD61C05}"/>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4CC7D3DC-07FB-4FC7-83E9-985A3D44D061}"/>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34AA0BC8-806C-4230-B734-E3FF5200D171}"/>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C58BDA1C-15FB-4FAA-92AE-060FEE15A08D}"/>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2C6AEB0A-C832-4C40-93F7-F5D61E411148}"/>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EEB696C-6DE8-4BC1-B5A5-31EE4752582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28AF53F-CCF8-43F6-89EC-11708D8CE9B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9E24A4-16B4-4345-8D51-D0DA54618BE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364941-7007-4D6B-95F8-94B1E6507FB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797B022-B2CE-47E4-B66C-DABCB25C708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80645</xdr:rowOff>
    </xdr:from>
    <xdr:to>
      <xdr:col>24</xdr:col>
      <xdr:colOff>114300</xdr:colOff>
      <xdr:row>39</xdr:row>
      <xdr:rowOff>10795</xdr:rowOff>
    </xdr:to>
    <xdr:sp macro="" textlink="">
      <xdr:nvSpPr>
        <xdr:cNvPr id="73" name="楕円 72">
          <a:extLst>
            <a:ext uri="{FF2B5EF4-FFF2-40B4-BE49-F238E27FC236}">
              <a16:creationId xmlns:a16="http://schemas.microsoft.com/office/drawing/2014/main" id="{F997F818-07BF-407F-9C75-92461500E00E}"/>
            </a:ext>
          </a:extLst>
        </xdr:cNvPr>
        <xdr:cNvSpPr/>
      </xdr:nvSpPr>
      <xdr:spPr>
        <a:xfrm>
          <a:off x="4036060" y="645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103522</xdr:rowOff>
    </xdr:from>
    <xdr:ext cx="405111" cy="259045"/>
    <xdr:sp macro="" textlink="">
      <xdr:nvSpPr>
        <xdr:cNvPr id="74" name="【道路】&#10;有形固定資産減価償却率該当値テキスト">
          <a:extLst>
            <a:ext uri="{FF2B5EF4-FFF2-40B4-BE49-F238E27FC236}">
              <a16:creationId xmlns:a16="http://schemas.microsoft.com/office/drawing/2014/main" id="{FFA570D1-F8EF-4CA2-8311-E48598FF0EF7}"/>
            </a:ext>
          </a:extLst>
        </xdr:cNvPr>
        <xdr:cNvSpPr txBox="1"/>
      </xdr:nvSpPr>
      <xdr:spPr>
        <a:xfrm>
          <a:off x="4124960"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33020</xdr:rowOff>
    </xdr:from>
    <xdr:to>
      <xdr:col>20</xdr:col>
      <xdr:colOff>38100</xdr:colOff>
      <xdr:row>38</xdr:row>
      <xdr:rowOff>134620</xdr:rowOff>
    </xdr:to>
    <xdr:sp macro="" textlink="">
      <xdr:nvSpPr>
        <xdr:cNvPr id="75" name="楕円 74">
          <a:extLst>
            <a:ext uri="{FF2B5EF4-FFF2-40B4-BE49-F238E27FC236}">
              <a16:creationId xmlns:a16="http://schemas.microsoft.com/office/drawing/2014/main" id="{F744BDDE-0D89-41D8-BEA0-3CF58BD30C75}"/>
            </a:ext>
          </a:extLst>
        </xdr:cNvPr>
        <xdr:cNvSpPr/>
      </xdr:nvSpPr>
      <xdr:spPr>
        <a:xfrm>
          <a:off x="3312160" y="640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83820</xdr:rowOff>
    </xdr:from>
    <xdr:to>
      <xdr:col>24</xdr:col>
      <xdr:colOff>63500</xdr:colOff>
      <xdr:row>38</xdr:row>
      <xdr:rowOff>131445</xdr:rowOff>
    </xdr:to>
    <xdr:cxnSp macro="">
      <xdr:nvCxnSpPr>
        <xdr:cNvPr id="76" name="直線コネクタ 75">
          <a:extLst>
            <a:ext uri="{FF2B5EF4-FFF2-40B4-BE49-F238E27FC236}">
              <a16:creationId xmlns:a16="http://schemas.microsoft.com/office/drawing/2014/main" id="{86B463FF-C5CC-4804-A132-A08A751082FD}"/>
            </a:ext>
          </a:extLst>
        </xdr:cNvPr>
        <xdr:cNvCxnSpPr/>
      </xdr:nvCxnSpPr>
      <xdr:spPr>
        <a:xfrm>
          <a:off x="3355340" y="6454140"/>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xdr:rowOff>
    </xdr:from>
    <xdr:to>
      <xdr:col>15</xdr:col>
      <xdr:colOff>101600</xdr:colOff>
      <xdr:row>38</xdr:row>
      <xdr:rowOff>111760</xdr:rowOff>
    </xdr:to>
    <xdr:sp macro="" textlink="">
      <xdr:nvSpPr>
        <xdr:cNvPr id="77" name="楕円 76">
          <a:extLst>
            <a:ext uri="{FF2B5EF4-FFF2-40B4-BE49-F238E27FC236}">
              <a16:creationId xmlns:a16="http://schemas.microsoft.com/office/drawing/2014/main" id="{F0BD0778-75D6-463D-B6DD-B163ED86D71F}"/>
            </a:ext>
          </a:extLst>
        </xdr:cNvPr>
        <xdr:cNvSpPr/>
      </xdr:nvSpPr>
      <xdr:spPr>
        <a:xfrm>
          <a:off x="25146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60960</xdr:rowOff>
    </xdr:from>
    <xdr:to>
      <xdr:col>19</xdr:col>
      <xdr:colOff>177800</xdr:colOff>
      <xdr:row>38</xdr:row>
      <xdr:rowOff>83820</xdr:rowOff>
    </xdr:to>
    <xdr:cxnSp macro="">
      <xdr:nvCxnSpPr>
        <xdr:cNvPr id="78" name="直線コネクタ 77">
          <a:extLst>
            <a:ext uri="{FF2B5EF4-FFF2-40B4-BE49-F238E27FC236}">
              <a16:creationId xmlns:a16="http://schemas.microsoft.com/office/drawing/2014/main" id="{11ABD5BC-E280-449C-BFCC-541FC802737F}"/>
            </a:ext>
          </a:extLst>
        </xdr:cNvPr>
        <xdr:cNvCxnSpPr/>
      </xdr:nvCxnSpPr>
      <xdr:spPr>
        <a:xfrm>
          <a:off x="2565400" y="643128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149225</xdr:rowOff>
    </xdr:from>
    <xdr:to>
      <xdr:col>10</xdr:col>
      <xdr:colOff>165100</xdr:colOff>
      <xdr:row>38</xdr:row>
      <xdr:rowOff>79375</xdr:rowOff>
    </xdr:to>
    <xdr:sp macro="" textlink="">
      <xdr:nvSpPr>
        <xdr:cNvPr id="79" name="楕円 78">
          <a:extLst>
            <a:ext uri="{FF2B5EF4-FFF2-40B4-BE49-F238E27FC236}">
              <a16:creationId xmlns:a16="http://schemas.microsoft.com/office/drawing/2014/main" id="{BA71CCCA-FD5E-4A75-91BC-65C304217A07}"/>
            </a:ext>
          </a:extLst>
        </xdr:cNvPr>
        <xdr:cNvSpPr/>
      </xdr:nvSpPr>
      <xdr:spPr>
        <a:xfrm>
          <a:off x="1739900" y="635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28575</xdr:rowOff>
    </xdr:from>
    <xdr:to>
      <xdr:col>15</xdr:col>
      <xdr:colOff>50800</xdr:colOff>
      <xdr:row>38</xdr:row>
      <xdr:rowOff>60960</xdr:rowOff>
    </xdr:to>
    <xdr:cxnSp macro="">
      <xdr:nvCxnSpPr>
        <xdr:cNvPr id="80" name="直線コネクタ 79">
          <a:extLst>
            <a:ext uri="{FF2B5EF4-FFF2-40B4-BE49-F238E27FC236}">
              <a16:creationId xmlns:a16="http://schemas.microsoft.com/office/drawing/2014/main" id="{3E81DAA4-CFB3-4957-ACE4-A06B7BB3822D}"/>
            </a:ext>
          </a:extLst>
        </xdr:cNvPr>
        <xdr:cNvCxnSpPr/>
      </xdr:nvCxnSpPr>
      <xdr:spPr>
        <a:xfrm>
          <a:off x="1790700" y="6398895"/>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120650</xdr:rowOff>
    </xdr:from>
    <xdr:to>
      <xdr:col>6</xdr:col>
      <xdr:colOff>38100</xdr:colOff>
      <xdr:row>38</xdr:row>
      <xdr:rowOff>50800</xdr:rowOff>
    </xdr:to>
    <xdr:sp macro="" textlink="">
      <xdr:nvSpPr>
        <xdr:cNvPr id="81" name="楕円 80">
          <a:extLst>
            <a:ext uri="{FF2B5EF4-FFF2-40B4-BE49-F238E27FC236}">
              <a16:creationId xmlns:a16="http://schemas.microsoft.com/office/drawing/2014/main" id="{1EADFC1A-9943-4D85-AF2D-B2E5261B3DCA}"/>
            </a:ext>
          </a:extLst>
        </xdr:cNvPr>
        <xdr:cNvSpPr/>
      </xdr:nvSpPr>
      <xdr:spPr>
        <a:xfrm>
          <a:off x="96520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0</xdr:rowOff>
    </xdr:from>
    <xdr:to>
      <xdr:col>10</xdr:col>
      <xdr:colOff>114300</xdr:colOff>
      <xdr:row>38</xdr:row>
      <xdr:rowOff>28575</xdr:rowOff>
    </xdr:to>
    <xdr:cxnSp macro="">
      <xdr:nvCxnSpPr>
        <xdr:cNvPr id="82" name="直線コネクタ 81">
          <a:extLst>
            <a:ext uri="{FF2B5EF4-FFF2-40B4-BE49-F238E27FC236}">
              <a16:creationId xmlns:a16="http://schemas.microsoft.com/office/drawing/2014/main" id="{C64AA720-2B12-42B4-A06E-CF21D2B5292C}"/>
            </a:ext>
          </a:extLst>
        </xdr:cNvPr>
        <xdr:cNvCxnSpPr/>
      </xdr:nvCxnSpPr>
      <xdr:spPr>
        <a:xfrm>
          <a:off x="1008380" y="63703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422FAE5C-80F7-492D-9776-87D9B6C8B7E2}"/>
            </a:ext>
          </a:extLst>
        </xdr:cNvPr>
        <xdr:cNvSpPr txBox="1"/>
      </xdr:nvSpPr>
      <xdr:spPr>
        <a:xfrm>
          <a:off x="317056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6C0C5101-617D-4758-A947-C56A39EE7155}"/>
            </a:ext>
          </a:extLst>
        </xdr:cNvPr>
        <xdr:cNvSpPr txBox="1"/>
      </xdr:nvSpPr>
      <xdr:spPr>
        <a:xfrm>
          <a:off x="23857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A4F44CE-13E0-4DE8-8486-14E85213C1DD}"/>
            </a:ext>
          </a:extLst>
        </xdr:cNvPr>
        <xdr:cNvSpPr txBox="1"/>
      </xdr:nvSpPr>
      <xdr:spPr>
        <a:xfrm>
          <a:off x="161100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486C1E64-E6A5-449B-8EED-536DE31FE197}"/>
            </a:ext>
          </a:extLst>
        </xdr:cNvPr>
        <xdr:cNvSpPr txBox="1"/>
      </xdr:nvSpPr>
      <xdr:spPr>
        <a:xfrm>
          <a:off x="8363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E49C6FDA-2B01-47EF-AB86-3B621D83F9F6}"/>
            </a:ext>
          </a:extLst>
        </xdr:cNvPr>
        <xdr:cNvSpPr txBox="1"/>
      </xdr:nvSpPr>
      <xdr:spPr>
        <a:xfrm>
          <a:off x="317056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6CD9AD45-CBFD-4EA4-89F7-E93EB34C8312}"/>
            </a:ext>
          </a:extLst>
        </xdr:cNvPr>
        <xdr:cNvSpPr txBox="1"/>
      </xdr:nvSpPr>
      <xdr:spPr>
        <a:xfrm>
          <a:off x="23857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29174EAC-1D32-4151-8B8A-142E87407F81}"/>
            </a:ext>
          </a:extLst>
        </xdr:cNvPr>
        <xdr:cNvSpPr txBox="1"/>
      </xdr:nvSpPr>
      <xdr:spPr>
        <a:xfrm>
          <a:off x="161100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67327</xdr:rowOff>
    </xdr:from>
    <xdr:ext cx="405111" cy="259045"/>
    <xdr:sp macro="" textlink="">
      <xdr:nvSpPr>
        <xdr:cNvPr id="90" name="n_4mainValue【道路】&#10;有形固定資産減価償却率">
          <a:extLst>
            <a:ext uri="{FF2B5EF4-FFF2-40B4-BE49-F238E27FC236}">
              <a16:creationId xmlns:a16="http://schemas.microsoft.com/office/drawing/2014/main" id="{F4F2030A-CB2A-4DA6-9D26-C4DCBDFD7F16}"/>
            </a:ext>
          </a:extLst>
        </xdr:cNvPr>
        <xdr:cNvSpPr txBox="1"/>
      </xdr:nvSpPr>
      <xdr:spPr>
        <a:xfrm>
          <a:off x="83630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C278AC1-5267-43A4-8FAF-140E6B7137B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41CB1DC-D53B-410B-A363-0EF04B39203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0435334-A098-40F4-A0C8-69D3BEEF5B6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1687EE2-7DF0-473E-91DE-BA9737CC58A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76E1F84-8DDD-497C-986E-E07F51E1B78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2E5641B-3282-41C3-ACD4-5583F9527CE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C36F036-BDFF-4063-BCD7-CBC64A29891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A2E581C-1307-4279-B218-63A8E7E7A7E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213275B-8981-4986-9316-ACF6A153732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6B6A05E-8480-41A6-93B1-0B9B8535E3B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4CF4292-F207-4E3C-9019-3FD27820F36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141F015-5F71-4BE5-967A-E9CA236EBAC9}"/>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2FE5B9C4-843B-42BD-808C-BC8B7C107C6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6987FF2-F0EB-4C74-94DD-22D9E332C02B}"/>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5CB9D03-DEF4-49A3-85DF-7911A6F66733}"/>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FA2F52A-E0FD-478B-BE10-77DC42C533FE}"/>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75E8D98-0076-4E91-A76E-2ED3EBF64592}"/>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6F85358-17E6-4E67-8E21-2A2895797CFE}"/>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E4BB8DB-E820-46B5-B04A-4C973572D4B4}"/>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1274263-3167-45F8-BB47-C215BB209AAC}"/>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599A965-9751-4435-9E16-ED64E0D3A4A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C898689-FEF7-4895-8E55-81919DB65A47}"/>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2A07620-8EB9-4114-9892-095C96C0964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B9D2108-3BAF-42C0-B185-1CE7F1F69B9A}"/>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6C25E9F-6F4C-4597-A9D1-3471872FF2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2A57C23B-4A3F-4F31-82FE-EEC71BF465F1}"/>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281AB431-0A55-4ED1-BB56-7950ACB8D01F}"/>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CFDD861A-C9E3-4BF1-906C-C824A8AC0A6C}"/>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20319B74-3BE8-4C77-803F-64550A3D4341}"/>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72CFE1A-C9EA-4B2B-BAC6-8BD4BD9C1243}"/>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81E55B6C-266F-4A5A-AF64-B1D8DDF7083D}"/>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2EF775E-CB30-474C-A534-E655F8BA01E0}"/>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86E50A2-2F95-46A9-8847-E23FF27047F4}"/>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890277CE-AE05-4D2C-A10E-30D704E27A1A}"/>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C6864F36-5F41-4343-990D-8477A3DB4A47}"/>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14112FCE-B2E6-4143-9F83-DD8C232E4BFC}"/>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662B352-5D4D-4E67-BBCE-908DF3F30F8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207801E-7777-4AA3-9A0E-8672C427D3A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48CB24E-8CEA-4D42-AC55-53A260C0B47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4247A84-F990-41CF-BFDE-282776C2B80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E6F2E09-08A0-4A76-9E37-54DB998DBF3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39753</xdr:rowOff>
    </xdr:from>
    <xdr:to>
      <xdr:col>55</xdr:col>
      <xdr:colOff>50800</xdr:colOff>
      <xdr:row>42</xdr:row>
      <xdr:rowOff>141353</xdr:rowOff>
    </xdr:to>
    <xdr:sp macro="" textlink="">
      <xdr:nvSpPr>
        <xdr:cNvPr id="132" name="楕円 131">
          <a:extLst>
            <a:ext uri="{FF2B5EF4-FFF2-40B4-BE49-F238E27FC236}">
              <a16:creationId xmlns:a16="http://schemas.microsoft.com/office/drawing/2014/main" id="{91018AB9-F153-4F17-BF3B-493FD21B59C4}"/>
            </a:ext>
          </a:extLst>
        </xdr:cNvPr>
        <xdr:cNvSpPr/>
      </xdr:nvSpPr>
      <xdr:spPr>
        <a:xfrm>
          <a:off x="9192260" y="70806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126130</xdr:rowOff>
    </xdr:from>
    <xdr:ext cx="469744" cy="259045"/>
    <xdr:sp macro="" textlink="">
      <xdr:nvSpPr>
        <xdr:cNvPr id="133" name="【道路】&#10;一人当たり延長該当値テキスト">
          <a:extLst>
            <a:ext uri="{FF2B5EF4-FFF2-40B4-BE49-F238E27FC236}">
              <a16:creationId xmlns:a16="http://schemas.microsoft.com/office/drawing/2014/main" id="{44C5623C-795F-4914-A45C-4DF0D6223406}"/>
            </a:ext>
          </a:extLst>
        </xdr:cNvPr>
        <xdr:cNvSpPr txBox="1"/>
      </xdr:nvSpPr>
      <xdr:spPr>
        <a:xfrm>
          <a:off x="9258300" y="699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70843</xdr:rowOff>
    </xdr:from>
    <xdr:to>
      <xdr:col>50</xdr:col>
      <xdr:colOff>165100</xdr:colOff>
      <xdr:row>38</xdr:row>
      <xdr:rowOff>992</xdr:rowOff>
    </xdr:to>
    <xdr:sp macro="" textlink="">
      <xdr:nvSpPr>
        <xdr:cNvPr id="134" name="楕円 133">
          <a:extLst>
            <a:ext uri="{FF2B5EF4-FFF2-40B4-BE49-F238E27FC236}">
              <a16:creationId xmlns:a16="http://schemas.microsoft.com/office/drawing/2014/main" id="{4E767A79-3A5D-45A9-9835-0BD6B8F3A8C9}"/>
            </a:ext>
          </a:extLst>
        </xdr:cNvPr>
        <xdr:cNvSpPr/>
      </xdr:nvSpPr>
      <xdr:spPr>
        <a:xfrm>
          <a:off x="8445500" y="6273523"/>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121643</xdr:rowOff>
    </xdr:from>
    <xdr:to>
      <xdr:col>55</xdr:col>
      <xdr:colOff>0</xdr:colOff>
      <xdr:row>42</xdr:row>
      <xdr:rowOff>90553</xdr:rowOff>
    </xdr:to>
    <xdr:cxnSp macro="">
      <xdr:nvCxnSpPr>
        <xdr:cNvPr id="135" name="直線コネクタ 134">
          <a:extLst>
            <a:ext uri="{FF2B5EF4-FFF2-40B4-BE49-F238E27FC236}">
              <a16:creationId xmlns:a16="http://schemas.microsoft.com/office/drawing/2014/main" id="{E42EE210-C2AB-467C-AC38-EEAB819D7E5D}"/>
            </a:ext>
          </a:extLst>
        </xdr:cNvPr>
        <xdr:cNvCxnSpPr/>
      </xdr:nvCxnSpPr>
      <xdr:spPr>
        <a:xfrm>
          <a:off x="8496300" y="6324323"/>
          <a:ext cx="723900" cy="80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87481</xdr:rowOff>
    </xdr:from>
    <xdr:to>
      <xdr:col>46</xdr:col>
      <xdr:colOff>38100</xdr:colOff>
      <xdr:row>38</xdr:row>
      <xdr:rowOff>17631</xdr:rowOff>
    </xdr:to>
    <xdr:sp macro="" textlink="">
      <xdr:nvSpPr>
        <xdr:cNvPr id="136" name="楕円 135">
          <a:extLst>
            <a:ext uri="{FF2B5EF4-FFF2-40B4-BE49-F238E27FC236}">
              <a16:creationId xmlns:a16="http://schemas.microsoft.com/office/drawing/2014/main" id="{CA20DE09-5BE5-434B-AD29-AFD04A975FB5}"/>
            </a:ext>
          </a:extLst>
        </xdr:cNvPr>
        <xdr:cNvSpPr/>
      </xdr:nvSpPr>
      <xdr:spPr>
        <a:xfrm>
          <a:off x="7670800" y="6290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121643</xdr:rowOff>
    </xdr:from>
    <xdr:to>
      <xdr:col>50</xdr:col>
      <xdr:colOff>114300</xdr:colOff>
      <xdr:row>37</xdr:row>
      <xdr:rowOff>138281</xdr:rowOff>
    </xdr:to>
    <xdr:cxnSp macro="">
      <xdr:nvCxnSpPr>
        <xdr:cNvPr id="137" name="直線コネクタ 136">
          <a:extLst>
            <a:ext uri="{FF2B5EF4-FFF2-40B4-BE49-F238E27FC236}">
              <a16:creationId xmlns:a16="http://schemas.microsoft.com/office/drawing/2014/main" id="{981F21A7-A080-42B8-A157-30F197265541}"/>
            </a:ext>
          </a:extLst>
        </xdr:cNvPr>
        <xdr:cNvCxnSpPr/>
      </xdr:nvCxnSpPr>
      <xdr:spPr>
        <a:xfrm flipV="1">
          <a:off x="7713980" y="6324323"/>
          <a:ext cx="782320" cy="16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105671</xdr:rowOff>
    </xdr:from>
    <xdr:to>
      <xdr:col>41</xdr:col>
      <xdr:colOff>101600</xdr:colOff>
      <xdr:row>38</xdr:row>
      <xdr:rowOff>35821</xdr:rowOff>
    </xdr:to>
    <xdr:sp macro="" textlink="">
      <xdr:nvSpPr>
        <xdr:cNvPr id="138" name="楕円 137">
          <a:extLst>
            <a:ext uri="{FF2B5EF4-FFF2-40B4-BE49-F238E27FC236}">
              <a16:creationId xmlns:a16="http://schemas.microsoft.com/office/drawing/2014/main" id="{4CDEBFF3-CA2B-4D16-A439-F88504654F08}"/>
            </a:ext>
          </a:extLst>
        </xdr:cNvPr>
        <xdr:cNvSpPr/>
      </xdr:nvSpPr>
      <xdr:spPr>
        <a:xfrm>
          <a:off x="6873240" y="6308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138281</xdr:rowOff>
    </xdr:from>
    <xdr:to>
      <xdr:col>45</xdr:col>
      <xdr:colOff>177800</xdr:colOff>
      <xdr:row>37</xdr:row>
      <xdr:rowOff>156471</xdr:rowOff>
    </xdr:to>
    <xdr:cxnSp macro="">
      <xdr:nvCxnSpPr>
        <xdr:cNvPr id="139" name="直線コネクタ 138">
          <a:extLst>
            <a:ext uri="{FF2B5EF4-FFF2-40B4-BE49-F238E27FC236}">
              <a16:creationId xmlns:a16="http://schemas.microsoft.com/office/drawing/2014/main" id="{8FDFB437-3C94-49BB-9814-1765554A8605}"/>
            </a:ext>
          </a:extLst>
        </xdr:cNvPr>
        <xdr:cNvCxnSpPr/>
      </xdr:nvCxnSpPr>
      <xdr:spPr>
        <a:xfrm flipV="1">
          <a:off x="6924040" y="6340961"/>
          <a:ext cx="789940" cy="1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125298</xdr:rowOff>
    </xdr:from>
    <xdr:to>
      <xdr:col>36</xdr:col>
      <xdr:colOff>165100</xdr:colOff>
      <xdr:row>38</xdr:row>
      <xdr:rowOff>55448</xdr:rowOff>
    </xdr:to>
    <xdr:sp macro="" textlink="">
      <xdr:nvSpPr>
        <xdr:cNvPr id="140" name="楕円 139">
          <a:extLst>
            <a:ext uri="{FF2B5EF4-FFF2-40B4-BE49-F238E27FC236}">
              <a16:creationId xmlns:a16="http://schemas.microsoft.com/office/drawing/2014/main" id="{4840573E-EF95-44A5-9847-A27B2195D5C0}"/>
            </a:ext>
          </a:extLst>
        </xdr:cNvPr>
        <xdr:cNvSpPr/>
      </xdr:nvSpPr>
      <xdr:spPr>
        <a:xfrm>
          <a:off x="6098540" y="6327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156471</xdr:rowOff>
    </xdr:from>
    <xdr:to>
      <xdr:col>41</xdr:col>
      <xdr:colOff>50800</xdr:colOff>
      <xdr:row>38</xdr:row>
      <xdr:rowOff>4649</xdr:rowOff>
    </xdr:to>
    <xdr:cxnSp macro="">
      <xdr:nvCxnSpPr>
        <xdr:cNvPr id="141" name="直線コネクタ 140">
          <a:extLst>
            <a:ext uri="{FF2B5EF4-FFF2-40B4-BE49-F238E27FC236}">
              <a16:creationId xmlns:a16="http://schemas.microsoft.com/office/drawing/2014/main" id="{2B75EFE8-FE94-414E-B3DF-6542B7CEF128}"/>
            </a:ext>
          </a:extLst>
        </xdr:cNvPr>
        <xdr:cNvCxnSpPr/>
      </xdr:nvCxnSpPr>
      <xdr:spPr>
        <a:xfrm flipV="1">
          <a:off x="6149340" y="6359151"/>
          <a:ext cx="774700" cy="1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67F192A6-13A4-47BB-9FFA-F09F05BCA18D}"/>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C5258AA6-5034-46D2-A28D-F6A693881813}"/>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06BD3ACF-F9A5-4D25-BD47-D821275AAB22}"/>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A5C78BB2-7842-4749-83A6-44A6A9EC1D82}"/>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17520</xdr:rowOff>
    </xdr:from>
    <xdr:ext cx="534377" cy="259045"/>
    <xdr:sp macro="" textlink="">
      <xdr:nvSpPr>
        <xdr:cNvPr id="146" name="n_1mainValue【道路】&#10;一人当たり延長">
          <a:extLst>
            <a:ext uri="{FF2B5EF4-FFF2-40B4-BE49-F238E27FC236}">
              <a16:creationId xmlns:a16="http://schemas.microsoft.com/office/drawing/2014/main" id="{DF28CD88-DB2E-4B83-A64C-C6A17FA9DE5D}"/>
            </a:ext>
          </a:extLst>
        </xdr:cNvPr>
        <xdr:cNvSpPr txBox="1"/>
      </xdr:nvSpPr>
      <xdr:spPr>
        <a:xfrm>
          <a:off x="8239271" y="605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34158</xdr:rowOff>
    </xdr:from>
    <xdr:ext cx="534377" cy="259045"/>
    <xdr:sp macro="" textlink="">
      <xdr:nvSpPr>
        <xdr:cNvPr id="147" name="n_2mainValue【道路】&#10;一人当たり延長">
          <a:extLst>
            <a:ext uri="{FF2B5EF4-FFF2-40B4-BE49-F238E27FC236}">
              <a16:creationId xmlns:a16="http://schemas.microsoft.com/office/drawing/2014/main" id="{C8650C80-67D7-4A54-BE23-4FF8C2E332C5}"/>
            </a:ext>
          </a:extLst>
        </xdr:cNvPr>
        <xdr:cNvSpPr txBox="1"/>
      </xdr:nvSpPr>
      <xdr:spPr>
        <a:xfrm>
          <a:off x="7477271" y="606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52348</xdr:rowOff>
    </xdr:from>
    <xdr:ext cx="534377" cy="259045"/>
    <xdr:sp macro="" textlink="">
      <xdr:nvSpPr>
        <xdr:cNvPr id="148" name="n_3mainValue【道路】&#10;一人当たり延長">
          <a:extLst>
            <a:ext uri="{FF2B5EF4-FFF2-40B4-BE49-F238E27FC236}">
              <a16:creationId xmlns:a16="http://schemas.microsoft.com/office/drawing/2014/main" id="{962FAE8E-6066-4EB3-9F28-8E9999EFE4CF}"/>
            </a:ext>
          </a:extLst>
        </xdr:cNvPr>
        <xdr:cNvSpPr txBox="1"/>
      </xdr:nvSpPr>
      <xdr:spPr>
        <a:xfrm>
          <a:off x="6702571" y="60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71975</xdr:rowOff>
    </xdr:from>
    <xdr:ext cx="534377" cy="259045"/>
    <xdr:sp macro="" textlink="">
      <xdr:nvSpPr>
        <xdr:cNvPr id="149" name="n_4mainValue【道路】&#10;一人当たり延長">
          <a:extLst>
            <a:ext uri="{FF2B5EF4-FFF2-40B4-BE49-F238E27FC236}">
              <a16:creationId xmlns:a16="http://schemas.microsoft.com/office/drawing/2014/main" id="{84B6A4B1-5DD1-4BE7-B75D-2A3980A7BB49}"/>
            </a:ext>
          </a:extLst>
        </xdr:cNvPr>
        <xdr:cNvSpPr txBox="1"/>
      </xdr:nvSpPr>
      <xdr:spPr>
        <a:xfrm>
          <a:off x="5905011" y="61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1632F36-E620-4219-9EA5-845D4CAA0BA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DA4A202-2607-4D52-B163-68843213C55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790EE5A-1F4E-44FC-A311-F90A6F23A88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AC5685B-6186-4559-AF56-DC7AD1D81CF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08BA458-C8AE-4EE6-97C7-484FFBD93DE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C82B683-6BB2-4F92-9B84-E60EB94D579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897D3B2-612E-405B-92E3-021AF5D24EB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B60985E-6218-4D4C-9AD9-62FBF42763B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CC0D488-B90C-46A3-81FB-D4526CE0D56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6699FAE-7B5D-4F06-97FD-7B060AAC297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8027455-6996-43AA-BF4C-C56E3EFE5F9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0709F87-CD91-4E68-90C6-80E3E8917C0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8CB98DE-E485-44C0-9F1B-6FB744E64B0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26F5C4A-6096-4897-B349-18CFB221C29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7C0D39A-4F62-4347-955D-78D59D38CF6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7C423F7-C20D-4956-A8A1-F1AC8D4E61E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73605CE-7287-4055-9991-26DA3FB0974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596B525-C97D-4301-BCD7-691D9077699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C4F8590-EA53-4173-94EB-C31B1AAC238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136C77F-F45E-48B9-893E-39656B657A1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478D93A-EC7C-4ADF-A2A6-4F2E4581DBD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E43B2A1-21D5-4E64-A493-916BDCF05D8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0E8DC39-E397-4BA0-9F00-B0309E5EBB1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AB4305C-EA72-47C4-BB2D-EA0DFB0C454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51A2BD0-6D7B-4587-89AD-FE7014ECB8E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EF7D4EB3-CBB2-4B94-B071-C50E0AFAE8D1}"/>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1DC3916-7A2C-4799-9805-B44FF72FE35C}"/>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98941E8-537A-4C80-9A1F-97760AC03077}"/>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D950698-56A3-45A2-AE71-ADD43EF7C8BE}"/>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8263DE91-1A0B-4788-8336-BF60B54471D7}"/>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8E471DB-1670-4075-959B-5C4C6C5F0BA1}"/>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AB94034D-4A2E-4152-8E08-1AA785E2C923}"/>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AB7F0474-96ED-4C1D-A98D-9A511A0C9715}"/>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38611795-54B6-43AF-9844-0F9BC1A8C35D}"/>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D015139D-370F-4B77-8EFF-C03B6E2A6740}"/>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FF324C6B-2812-4E51-9D79-98820CAABA84}"/>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2E1D66-8EA0-417A-BA42-6F62410772B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206CFDD-63B7-47AE-BC3E-84CE1E8D50D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B2B03DF-858A-4C02-8F11-0EA603D199A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6C2035D-D725-46D8-AE34-638A883D2BD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7010BD5-81FB-4EBB-BB34-BCBBB6C882B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91259</xdr:rowOff>
    </xdr:from>
    <xdr:to>
      <xdr:col>24</xdr:col>
      <xdr:colOff>114300</xdr:colOff>
      <xdr:row>61</xdr:row>
      <xdr:rowOff>21409</xdr:rowOff>
    </xdr:to>
    <xdr:sp macro="" textlink="">
      <xdr:nvSpPr>
        <xdr:cNvPr id="191" name="楕円 190">
          <a:extLst>
            <a:ext uri="{FF2B5EF4-FFF2-40B4-BE49-F238E27FC236}">
              <a16:creationId xmlns:a16="http://schemas.microsoft.com/office/drawing/2014/main" id="{B330B975-BB1D-4144-8B46-69D19B9290E7}"/>
            </a:ext>
          </a:extLst>
        </xdr:cNvPr>
        <xdr:cNvSpPr/>
      </xdr:nvSpPr>
      <xdr:spPr>
        <a:xfrm>
          <a:off x="4036060" y="10149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114136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F0D09A91-5117-4EE1-938E-7AFE514CEE08}"/>
            </a:ext>
          </a:extLst>
        </xdr:cNvPr>
        <xdr:cNvSpPr txBox="1"/>
      </xdr:nvSpPr>
      <xdr:spPr>
        <a:xfrm>
          <a:off x="4124960"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76563</xdr:rowOff>
    </xdr:from>
    <xdr:to>
      <xdr:col>20</xdr:col>
      <xdr:colOff>38100</xdr:colOff>
      <xdr:row>61</xdr:row>
      <xdr:rowOff>6713</xdr:rowOff>
    </xdr:to>
    <xdr:sp macro="" textlink="">
      <xdr:nvSpPr>
        <xdr:cNvPr id="193" name="楕円 192">
          <a:extLst>
            <a:ext uri="{FF2B5EF4-FFF2-40B4-BE49-F238E27FC236}">
              <a16:creationId xmlns:a16="http://schemas.microsoft.com/office/drawing/2014/main" id="{DA4FE3B8-97BE-436E-A61C-AA31A8E71693}"/>
            </a:ext>
          </a:extLst>
        </xdr:cNvPr>
        <xdr:cNvSpPr/>
      </xdr:nvSpPr>
      <xdr:spPr>
        <a:xfrm>
          <a:off x="3312160" y="1013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127363</xdr:rowOff>
    </xdr:from>
    <xdr:to>
      <xdr:col>24</xdr:col>
      <xdr:colOff>63500</xdr:colOff>
      <xdr:row>60</xdr:row>
      <xdr:rowOff>142059</xdr:rowOff>
    </xdr:to>
    <xdr:cxnSp macro="">
      <xdr:nvCxnSpPr>
        <xdr:cNvPr id="194" name="直線コネクタ 193">
          <a:extLst>
            <a:ext uri="{FF2B5EF4-FFF2-40B4-BE49-F238E27FC236}">
              <a16:creationId xmlns:a16="http://schemas.microsoft.com/office/drawing/2014/main" id="{3FDF2A8F-C6A4-412D-91DA-528CC5C77653}"/>
            </a:ext>
          </a:extLst>
        </xdr:cNvPr>
        <xdr:cNvCxnSpPr/>
      </xdr:nvCxnSpPr>
      <xdr:spPr>
        <a:xfrm>
          <a:off x="3355340" y="10185763"/>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48804</xdr:rowOff>
    </xdr:from>
    <xdr:to>
      <xdr:col>15</xdr:col>
      <xdr:colOff>101600</xdr:colOff>
      <xdr:row>60</xdr:row>
      <xdr:rowOff>150404</xdr:rowOff>
    </xdr:to>
    <xdr:sp macro="" textlink="">
      <xdr:nvSpPr>
        <xdr:cNvPr id="195" name="楕円 194">
          <a:extLst>
            <a:ext uri="{FF2B5EF4-FFF2-40B4-BE49-F238E27FC236}">
              <a16:creationId xmlns:a16="http://schemas.microsoft.com/office/drawing/2014/main" id="{97468586-E19D-433A-BB07-7BB1FC18AA79}"/>
            </a:ext>
          </a:extLst>
        </xdr:cNvPr>
        <xdr:cNvSpPr/>
      </xdr:nvSpPr>
      <xdr:spPr>
        <a:xfrm>
          <a:off x="25146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99604</xdr:rowOff>
    </xdr:from>
    <xdr:to>
      <xdr:col>19</xdr:col>
      <xdr:colOff>177800</xdr:colOff>
      <xdr:row>60</xdr:row>
      <xdr:rowOff>127363</xdr:rowOff>
    </xdr:to>
    <xdr:cxnSp macro="">
      <xdr:nvCxnSpPr>
        <xdr:cNvPr id="196" name="直線コネクタ 195">
          <a:extLst>
            <a:ext uri="{FF2B5EF4-FFF2-40B4-BE49-F238E27FC236}">
              <a16:creationId xmlns:a16="http://schemas.microsoft.com/office/drawing/2014/main" id="{6CBF6A2C-747E-428C-ADF3-55D74DA871D8}"/>
            </a:ext>
          </a:extLst>
        </xdr:cNvPr>
        <xdr:cNvCxnSpPr/>
      </xdr:nvCxnSpPr>
      <xdr:spPr>
        <a:xfrm>
          <a:off x="2565400" y="10158004"/>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21046</xdr:rowOff>
    </xdr:from>
    <xdr:to>
      <xdr:col>10</xdr:col>
      <xdr:colOff>165100</xdr:colOff>
      <xdr:row>60</xdr:row>
      <xdr:rowOff>122646</xdr:rowOff>
    </xdr:to>
    <xdr:sp macro="" textlink="">
      <xdr:nvSpPr>
        <xdr:cNvPr id="197" name="楕円 196">
          <a:extLst>
            <a:ext uri="{FF2B5EF4-FFF2-40B4-BE49-F238E27FC236}">
              <a16:creationId xmlns:a16="http://schemas.microsoft.com/office/drawing/2014/main" id="{829A48E4-3590-4789-A600-A8B1F25F77B4}"/>
            </a:ext>
          </a:extLst>
        </xdr:cNvPr>
        <xdr:cNvSpPr/>
      </xdr:nvSpPr>
      <xdr:spPr>
        <a:xfrm>
          <a:off x="1739900" y="1007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71846</xdr:rowOff>
    </xdr:from>
    <xdr:to>
      <xdr:col>15</xdr:col>
      <xdr:colOff>50800</xdr:colOff>
      <xdr:row>60</xdr:row>
      <xdr:rowOff>99604</xdr:rowOff>
    </xdr:to>
    <xdr:cxnSp macro="">
      <xdr:nvCxnSpPr>
        <xdr:cNvPr id="198" name="直線コネクタ 197">
          <a:extLst>
            <a:ext uri="{FF2B5EF4-FFF2-40B4-BE49-F238E27FC236}">
              <a16:creationId xmlns:a16="http://schemas.microsoft.com/office/drawing/2014/main" id="{E0445170-FF8C-4531-9CB6-CFF13861F901}"/>
            </a:ext>
          </a:extLst>
        </xdr:cNvPr>
        <xdr:cNvCxnSpPr/>
      </xdr:nvCxnSpPr>
      <xdr:spPr>
        <a:xfrm>
          <a:off x="1790700" y="1013024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19413</xdr:rowOff>
    </xdr:from>
    <xdr:to>
      <xdr:col>6</xdr:col>
      <xdr:colOff>38100</xdr:colOff>
      <xdr:row>60</xdr:row>
      <xdr:rowOff>121013</xdr:rowOff>
    </xdr:to>
    <xdr:sp macro="" textlink="">
      <xdr:nvSpPr>
        <xdr:cNvPr id="199" name="楕円 198">
          <a:extLst>
            <a:ext uri="{FF2B5EF4-FFF2-40B4-BE49-F238E27FC236}">
              <a16:creationId xmlns:a16="http://schemas.microsoft.com/office/drawing/2014/main" id="{9745C210-4ABA-4756-8595-2EE07577E307}"/>
            </a:ext>
          </a:extLst>
        </xdr:cNvPr>
        <xdr:cNvSpPr/>
      </xdr:nvSpPr>
      <xdr:spPr>
        <a:xfrm>
          <a:off x="965200" y="100778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70213</xdr:rowOff>
    </xdr:from>
    <xdr:to>
      <xdr:col>10</xdr:col>
      <xdr:colOff>114300</xdr:colOff>
      <xdr:row>60</xdr:row>
      <xdr:rowOff>71846</xdr:rowOff>
    </xdr:to>
    <xdr:cxnSp macro="">
      <xdr:nvCxnSpPr>
        <xdr:cNvPr id="200" name="直線コネクタ 199">
          <a:extLst>
            <a:ext uri="{FF2B5EF4-FFF2-40B4-BE49-F238E27FC236}">
              <a16:creationId xmlns:a16="http://schemas.microsoft.com/office/drawing/2014/main" id="{54E9A924-5940-4B03-B037-7914DA05CDC8}"/>
            </a:ext>
          </a:extLst>
        </xdr:cNvPr>
        <xdr:cNvCxnSpPr/>
      </xdr:nvCxnSpPr>
      <xdr:spPr>
        <a:xfrm>
          <a:off x="1008380" y="10128613"/>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F0C8343-2303-46C5-A28C-BA60B2CFC32B}"/>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26CCB0E1-64A1-44BD-8810-0F325C64CB76}"/>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88704D5-48E9-490F-883C-68B2F92742BD}"/>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4699E65-0CDB-49D6-87B8-C2798F8DE4E9}"/>
            </a:ext>
          </a:extLst>
        </xdr:cNvPr>
        <xdr:cNvSpPr txBox="1"/>
      </xdr:nvSpPr>
      <xdr:spPr>
        <a:xfrm>
          <a:off x="8363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23240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655323F-65E2-4D7E-A619-5FE15E8DE21A}"/>
            </a:ext>
          </a:extLst>
        </xdr:cNvPr>
        <xdr:cNvSpPr txBox="1"/>
      </xdr:nvSpPr>
      <xdr:spPr>
        <a:xfrm>
          <a:off x="3170564" y="9914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166931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C517B17-D93A-4A77-8AD8-DA64D0D77D12}"/>
            </a:ext>
          </a:extLst>
        </xdr:cNvPr>
        <xdr:cNvSpPr txBox="1"/>
      </xdr:nvSpPr>
      <xdr:spPr>
        <a:xfrm>
          <a:off x="2385704" y="989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139173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8ABE40E-3459-442F-97CD-A5EE4EE657C7}"/>
            </a:ext>
          </a:extLst>
        </xdr:cNvPr>
        <xdr:cNvSpPr txBox="1"/>
      </xdr:nvSpPr>
      <xdr:spPr>
        <a:xfrm>
          <a:off x="1611004" y="986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137540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1758603-C889-4436-A41B-2E64460564AD}"/>
            </a:ext>
          </a:extLst>
        </xdr:cNvPr>
        <xdr:cNvSpPr txBox="1"/>
      </xdr:nvSpPr>
      <xdr:spPr>
        <a:xfrm>
          <a:off x="836304" y="986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10A53DB-702A-4235-994F-3E0E05F2CAC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E8CDC90-A836-492C-8B52-5AA46DAA33A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D087725-8917-4434-A141-D75BB8EA904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B746C23-1326-4289-B2BB-B72F8AD840F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B6714CF-1DDE-4A2F-95F7-BE1A93525E7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76C1DF2-660D-40AD-9068-E0CC9CB8A6E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E2337D1-950A-4DEA-AEFA-F848C74FFBE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DE05BE0-39D0-4617-B8F1-213137A1F19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4D6B80C-6958-4B06-B783-329688043DF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EA05F47-3747-41B1-9DE2-5FBD4C61AA6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7C36E30-E4A7-4827-A2C1-DC3C81D38A0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41C35D4-3E0D-41D5-B88F-ED0B172E3C83}"/>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CD81A39-85ED-41E9-93E7-C5E21EBDCE6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0BFEFB1-A29D-4567-88AD-8D050E4EFAEF}"/>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D7B43EF-B01B-45DA-802C-5FB80FF57F2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B758B58-C9B8-42F7-BC7B-9171FD8F0337}"/>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77BA316-4797-4BF6-8988-24EB3FE9B2A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E22759D1-76A1-46A8-9096-D933A03C6D42}"/>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E7ED782-769F-44A0-963E-9291E25A76B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2C3229A-F172-4C9E-B7D5-2BC47EC3B64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D15A9E0-20D4-4284-B00A-4B322FD438B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9DE6001-5C74-4876-9269-AF74D213E5D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64C595F-CBCC-48DC-A950-3EA39AE0A0B5}"/>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7561E96-0033-4C42-BD19-8D47E424EA9F}"/>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2B5457F2-BB7E-4522-AA09-489AEA4BAE35}"/>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F48C3AB6-017C-472E-83F1-524F036F6C10}"/>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DAB87D5-F8BA-4429-A023-0FA420F2F80E}"/>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55BF6B52-DF85-44FF-AAE6-0623E3567CAE}"/>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DEAE5AD-BE43-4AD1-BD62-EBC9B8DFC991}"/>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45D262D-C75E-467E-95C3-7D5858F55F00}"/>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5560FF74-B075-46A0-896F-58A7DAAD710E}"/>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DF38B824-81CB-4799-AAD2-F5B4E4452E07}"/>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18E404AE-5D2C-41AE-A5C9-02437D51AC27}"/>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2921E429-7853-4E68-BCA4-E2D4C5541CCA}"/>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AA40DEB-B239-4078-A58E-3900270D16C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49AB4FD-30DB-4241-BE0F-641263F9418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5F2060-77DF-47E5-B509-F5795FEED42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287711F-CB58-4FC9-93F7-8231C4317D4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8C53AD-6A92-46CA-942A-6EC019D957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81011</xdr:rowOff>
    </xdr:from>
    <xdr:to>
      <xdr:col>55</xdr:col>
      <xdr:colOff>50800</xdr:colOff>
      <xdr:row>64</xdr:row>
      <xdr:rowOff>11161</xdr:rowOff>
    </xdr:to>
    <xdr:sp macro="" textlink="">
      <xdr:nvSpPr>
        <xdr:cNvPr id="248" name="楕円 247">
          <a:extLst>
            <a:ext uri="{FF2B5EF4-FFF2-40B4-BE49-F238E27FC236}">
              <a16:creationId xmlns:a16="http://schemas.microsoft.com/office/drawing/2014/main" id="{14431D85-BC2E-4444-8E75-7BA4B70A18C7}"/>
            </a:ext>
          </a:extLst>
        </xdr:cNvPr>
        <xdr:cNvSpPr/>
      </xdr:nvSpPr>
      <xdr:spPr>
        <a:xfrm>
          <a:off x="9192260" y="1064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167388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B4C81AC-7A67-42AC-8DB1-5214505533F2}"/>
            </a:ext>
          </a:extLst>
        </xdr:cNvPr>
        <xdr:cNvSpPr txBox="1"/>
      </xdr:nvSpPr>
      <xdr:spPr>
        <a:xfrm>
          <a:off x="9258300" y="1056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70194</xdr:rowOff>
    </xdr:from>
    <xdr:to>
      <xdr:col>50</xdr:col>
      <xdr:colOff>165100</xdr:colOff>
      <xdr:row>64</xdr:row>
      <xdr:rowOff>344</xdr:rowOff>
    </xdr:to>
    <xdr:sp macro="" textlink="">
      <xdr:nvSpPr>
        <xdr:cNvPr id="250" name="楕円 249">
          <a:extLst>
            <a:ext uri="{FF2B5EF4-FFF2-40B4-BE49-F238E27FC236}">
              <a16:creationId xmlns:a16="http://schemas.microsoft.com/office/drawing/2014/main" id="{65B679DC-0B6E-499C-B754-8F60F45D310D}"/>
            </a:ext>
          </a:extLst>
        </xdr:cNvPr>
        <xdr:cNvSpPr/>
      </xdr:nvSpPr>
      <xdr:spPr>
        <a:xfrm>
          <a:off x="8445500" y="10631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120994</xdr:rowOff>
    </xdr:from>
    <xdr:to>
      <xdr:col>55</xdr:col>
      <xdr:colOff>0</xdr:colOff>
      <xdr:row>63</xdr:row>
      <xdr:rowOff>131811</xdr:rowOff>
    </xdr:to>
    <xdr:cxnSp macro="">
      <xdr:nvCxnSpPr>
        <xdr:cNvPr id="251" name="直線コネクタ 250">
          <a:extLst>
            <a:ext uri="{FF2B5EF4-FFF2-40B4-BE49-F238E27FC236}">
              <a16:creationId xmlns:a16="http://schemas.microsoft.com/office/drawing/2014/main" id="{3E5BD3D6-3911-45FE-B319-73537B21FC0B}"/>
            </a:ext>
          </a:extLst>
        </xdr:cNvPr>
        <xdr:cNvCxnSpPr/>
      </xdr:nvCxnSpPr>
      <xdr:spPr>
        <a:xfrm>
          <a:off x="8496300" y="10682314"/>
          <a:ext cx="723900" cy="1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72739</xdr:rowOff>
    </xdr:from>
    <xdr:to>
      <xdr:col>46</xdr:col>
      <xdr:colOff>38100</xdr:colOff>
      <xdr:row>64</xdr:row>
      <xdr:rowOff>2889</xdr:rowOff>
    </xdr:to>
    <xdr:sp macro="" textlink="">
      <xdr:nvSpPr>
        <xdr:cNvPr id="252" name="楕円 251">
          <a:extLst>
            <a:ext uri="{FF2B5EF4-FFF2-40B4-BE49-F238E27FC236}">
              <a16:creationId xmlns:a16="http://schemas.microsoft.com/office/drawing/2014/main" id="{CDB5B291-71BE-4E40-BFFC-8510345C5053}"/>
            </a:ext>
          </a:extLst>
        </xdr:cNvPr>
        <xdr:cNvSpPr/>
      </xdr:nvSpPr>
      <xdr:spPr>
        <a:xfrm>
          <a:off x="7670800" y="106340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120994</xdr:rowOff>
    </xdr:from>
    <xdr:to>
      <xdr:col>50</xdr:col>
      <xdr:colOff>114300</xdr:colOff>
      <xdr:row>63</xdr:row>
      <xdr:rowOff>123539</xdr:rowOff>
    </xdr:to>
    <xdr:cxnSp macro="">
      <xdr:nvCxnSpPr>
        <xdr:cNvPr id="253" name="直線コネクタ 252">
          <a:extLst>
            <a:ext uri="{FF2B5EF4-FFF2-40B4-BE49-F238E27FC236}">
              <a16:creationId xmlns:a16="http://schemas.microsoft.com/office/drawing/2014/main" id="{09AE7A9A-BA44-4246-8412-D8A9639F6151}"/>
            </a:ext>
          </a:extLst>
        </xdr:cNvPr>
        <xdr:cNvCxnSpPr/>
      </xdr:nvCxnSpPr>
      <xdr:spPr>
        <a:xfrm flipV="1">
          <a:off x="7713980" y="10682314"/>
          <a:ext cx="782320" cy="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75521</xdr:rowOff>
    </xdr:from>
    <xdr:to>
      <xdr:col>41</xdr:col>
      <xdr:colOff>101600</xdr:colOff>
      <xdr:row>64</xdr:row>
      <xdr:rowOff>5671</xdr:rowOff>
    </xdr:to>
    <xdr:sp macro="" textlink="">
      <xdr:nvSpPr>
        <xdr:cNvPr id="254" name="楕円 253">
          <a:extLst>
            <a:ext uri="{FF2B5EF4-FFF2-40B4-BE49-F238E27FC236}">
              <a16:creationId xmlns:a16="http://schemas.microsoft.com/office/drawing/2014/main" id="{471605B3-9E45-4029-B11F-2A433D4A74C7}"/>
            </a:ext>
          </a:extLst>
        </xdr:cNvPr>
        <xdr:cNvSpPr/>
      </xdr:nvSpPr>
      <xdr:spPr>
        <a:xfrm>
          <a:off x="6873240" y="10636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123539</xdr:rowOff>
    </xdr:from>
    <xdr:to>
      <xdr:col>45</xdr:col>
      <xdr:colOff>177800</xdr:colOff>
      <xdr:row>63</xdr:row>
      <xdr:rowOff>126321</xdr:rowOff>
    </xdr:to>
    <xdr:cxnSp macro="">
      <xdr:nvCxnSpPr>
        <xdr:cNvPr id="255" name="直線コネクタ 254">
          <a:extLst>
            <a:ext uri="{FF2B5EF4-FFF2-40B4-BE49-F238E27FC236}">
              <a16:creationId xmlns:a16="http://schemas.microsoft.com/office/drawing/2014/main" id="{25A256E5-4C69-48EA-BBB9-DB51775D1D3B}"/>
            </a:ext>
          </a:extLst>
        </xdr:cNvPr>
        <xdr:cNvCxnSpPr/>
      </xdr:nvCxnSpPr>
      <xdr:spPr>
        <a:xfrm flipV="1">
          <a:off x="6924040" y="10684859"/>
          <a:ext cx="789940" cy="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93308</xdr:rowOff>
    </xdr:from>
    <xdr:to>
      <xdr:col>36</xdr:col>
      <xdr:colOff>165100</xdr:colOff>
      <xdr:row>64</xdr:row>
      <xdr:rowOff>23458</xdr:rowOff>
    </xdr:to>
    <xdr:sp macro="" textlink="">
      <xdr:nvSpPr>
        <xdr:cNvPr id="256" name="楕円 255">
          <a:extLst>
            <a:ext uri="{FF2B5EF4-FFF2-40B4-BE49-F238E27FC236}">
              <a16:creationId xmlns:a16="http://schemas.microsoft.com/office/drawing/2014/main" id="{3429F2A6-6F16-48D6-8BB0-F20BFAEB7BBC}"/>
            </a:ext>
          </a:extLst>
        </xdr:cNvPr>
        <xdr:cNvSpPr/>
      </xdr:nvSpPr>
      <xdr:spPr>
        <a:xfrm>
          <a:off x="6098540" y="10654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126321</xdr:rowOff>
    </xdr:from>
    <xdr:to>
      <xdr:col>41</xdr:col>
      <xdr:colOff>50800</xdr:colOff>
      <xdr:row>63</xdr:row>
      <xdr:rowOff>144108</xdr:rowOff>
    </xdr:to>
    <xdr:cxnSp macro="">
      <xdr:nvCxnSpPr>
        <xdr:cNvPr id="257" name="直線コネクタ 256">
          <a:extLst>
            <a:ext uri="{FF2B5EF4-FFF2-40B4-BE49-F238E27FC236}">
              <a16:creationId xmlns:a16="http://schemas.microsoft.com/office/drawing/2014/main" id="{0D7893AB-F028-4824-A3BB-BF2AB4E141FC}"/>
            </a:ext>
          </a:extLst>
        </xdr:cNvPr>
        <xdr:cNvCxnSpPr/>
      </xdr:nvCxnSpPr>
      <xdr:spPr>
        <a:xfrm flipV="1">
          <a:off x="6149340" y="10687641"/>
          <a:ext cx="774700" cy="1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2617878-E813-445F-8D01-7B59703C6DBF}"/>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30A42DB-29C0-4BCC-B3C4-9EE825797E98}"/>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4FBC656-63BB-47BA-B361-843350756891}"/>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F8AD82A-5ACB-46FD-A874-C18D5239DEB3}"/>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162921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7768F97-A4CC-4389-A678-9B697958BC81}"/>
            </a:ext>
          </a:extLst>
        </xdr:cNvPr>
        <xdr:cNvSpPr txBox="1"/>
      </xdr:nvSpPr>
      <xdr:spPr>
        <a:xfrm>
          <a:off x="8214575" y="1072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165466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8A85410-CC2C-48A5-8B43-7D5DF3A243BE}"/>
            </a:ext>
          </a:extLst>
        </xdr:cNvPr>
        <xdr:cNvSpPr txBox="1"/>
      </xdr:nvSpPr>
      <xdr:spPr>
        <a:xfrm>
          <a:off x="7444955" y="1072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168248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D1DF6AA-DFF8-4A67-A9B7-E7E5624845C6}"/>
            </a:ext>
          </a:extLst>
        </xdr:cNvPr>
        <xdr:cNvSpPr txBox="1"/>
      </xdr:nvSpPr>
      <xdr:spPr>
        <a:xfrm>
          <a:off x="6670255" y="10729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14585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8F3665D-A3D3-4F22-ABF4-4FDF9F8498D3}"/>
            </a:ext>
          </a:extLst>
        </xdr:cNvPr>
        <xdr:cNvSpPr txBox="1"/>
      </xdr:nvSpPr>
      <xdr:spPr>
        <a:xfrm>
          <a:off x="5872695" y="1074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7941865-4C04-4DD5-8DE5-81B0E237E47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25F61C7-A05B-410E-B478-364B3488D50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D0B03AB-9D3A-4FB4-A875-135B336A73C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88BB013-20BA-4480-9378-BA185F76C91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75C5826-4ADB-407F-B6CC-2414344756D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CAAD5F3-9B86-4B89-95DC-D7C6E2EF1A5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C5DA4DF-A787-4488-84A2-8DB1A09DFC6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086137F-1D79-47B4-ABCD-6E9C07E6B593}"/>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36BFFE8-40B3-4AF2-AF48-C492FCB4BCF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5F9D804-3198-4C56-BDD1-D4C51446BB2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1A474FF-F2C6-4D21-99AE-987F5D7F345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EBDD042-FB22-48E6-B8DB-CDAF763B42A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F45AAAB-247D-44FB-B4AA-9AC0D1AA2D9C}"/>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47BDE9C-18CF-4AC0-87E5-F3466C30512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C428C73-8B08-4EDE-9F65-E79C6B68204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F352D9C-C948-4F90-9476-44CB0044044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55EFCC8-651D-45CB-A461-B22EB7DC9BC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999CBC0-184A-428D-95A9-AB1B76FF2F5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C377E69-E434-4D65-9F9B-8BE0ABAF1D2F}"/>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5EEFFA7-819F-4E7B-A7AC-7B3BC5EC3AF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CEB38358-6E3D-4A53-A05C-649DD34F013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45C15E3-E5B1-4ABC-B5FA-422C00462EB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EEE78BD-3ECA-4AA2-A39C-BAF26147F2BB}"/>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ADCD8F5-B4ED-4D0A-8065-BC88F5174E1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4DAC2C78-C583-46B7-8A76-43ADC7BD66EE}"/>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64E9DEA-727F-4C0F-BD71-2AC0A023C897}"/>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9AF41CF-8DE5-49D8-9916-7211AA631EA7}"/>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56F6E8D-0690-4339-A537-189581575B86}"/>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B46E6682-832F-40F6-B75D-FDB6CBE4C285}"/>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D712655-8407-42F2-B80E-96A7A97331FC}"/>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98F92810-33B2-4634-832C-9DF9278CE416}"/>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B76F62EA-6940-4643-A71D-950CF0338D3F}"/>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53214D8A-745C-46F0-8675-387BA5ABFC46}"/>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30B9F60A-E6C5-4867-9AD8-BD7D5C676EA3}"/>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BEF46259-A1D1-46A5-B70A-11DC7F1ED20E}"/>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1D04917-6839-4AEE-A457-85127A70DFB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68826BB-276F-429F-B97F-90D11F93074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94CFCB4-C545-4B24-8965-8B9CF863ED7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F9B6671-C331-4935-AFB3-32EFEF05E25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5806722-62F2-4083-BA36-EB697ED41E0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126364</xdr:rowOff>
    </xdr:from>
    <xdr:to>
      <xdr:col>24</xdr:col>
      <xdr:colOff>114300</xdr:colOff>
      <xdr:row>86</xdr:row>
      <xdr:rowOff>56514</xdr:rowOff>
    </xdr:to>
    <xdr:sp macro="" textlink="">
      <xdr:nvSpPr>
        <xdr:cNvPr id="306" name="楕円 305">
          <a:extLst>
            <a:ext uri="{FF2B5EF4-FFF2-40B4-BE49-F238E27FC236}">
              <a16:creationId xmlns:a16="http://schemas.microsoft.com/office/drawing/2014/main" id="{BBE067E9-E771-40D2-B203-165E02402603}"/>
            </a:ext>
          </a:extLst>
        </xdr:cNvPr>
        <xdr:cNvSpPr/>
      </xdr:nvSpPr>
      <xdr:spPr>
        <a:xfrm>
          <a:off x="4036060" y="14375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41291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45F84F6-FB45-4D65-BF1A-726A89572507}"/>
            </a:ext>
          </a:extLst>
        </xdr:cNvPr>
        <xdr:cNvSpPr txBox="1"/>
      </xdr:nvSpPr>
      <xdr:spPr>
        <a:xfrm>
          <a:off x="4124960" y="1429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132080</xdr:rowOff>
    </xdr:from>
    <xdr:to>
      <xdr:col>20</xdr:col>
      <xdr:colOff>38100</xdr:colOff>
      <xdr:row>86</xdr:row>
      <xdr:rowOff>62230</xdr:rowOff>
    </xdr:to>
    <xdr:sp macro="" textlink="">
      <xdr:nvSpPr>
        <xdr:cNvPr id="308" name="楕円 307">
          <a:extLst>
            <a:ext uri="{FF2B5EF4-FFF2-40B4-BE49-F238E27FC236}">
              <a16:creationId xmlns:a16="http://schemas.microsoft.com/office/drawing/2014/main" id="{A5F423C4-E546-415C-8C13-1FA54715696D}"/>
            </a:ext>
          </a:extLst>
        </xdr:cNvPr>
        <xdr:cNvSpPr/>
      </xdr:nvSpPr>
      <xdr:spPr>
        <a:xfrm>
          <a:off x="3312160" y="14381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5714</xdr:rowOff>
    </xdr:from>
    <xdr:to>
      <xdr:col>24</xdr:col>
      <xdr:colOff>63500</xdr:colOff>
      <xdr:row>86</xdr:row>
      <xdr:rowOff>11430</xdr:rowOff>
    </xdr:to>
    <xdr:cxnSp macro="">
      <xdr:nvCxnSpPr>
        <xdr:cNvPr id="309" name="直線コネクタ 308">
          <a:extLst>
            <a:ext uri="{FF2B5EF4-FFF2-40B4-BE49-F238E27FC236}">
              <a16:creationId xmlns:a16="http://schemas.microsoft.com/office/drawing/2014/main" id="{64465AB7-5274-425A-A08B-42C9FEF2C93D}"/>
            </a:ext>
          </a:extLst>
        </xdr:cNvPr>
        <xdr:cNvCxnSpPr/>
      </xdr:nvCxnSpPr>
      <xdr:spPr>
        <a:xfrm flipV="1">
          <a:off x="3355340" y="14422754"/>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109220</xdr:rowOff>
    </xdr:from>
    <xdr:to>
      <xdr:col>15</xdr:col>
      <xdr:colOff>101600</xdr:colOff>
      <xdr:row>86</xdr:row>
      <xdr:rowOff>39370</xdr:rowOff>
    </xdr:to>
    <xdr:sp macro="" textlink="">
      <xdr:nvSpPr>
        <xdr:cNvPr id="310" name="楕円 309">
          <a:extLst>
            <a:ext uri="{FF2B5EF4-FFF2-40B4-BE49-F238E27FC236}">
              <a16:creationId xmlns:a16="http://schemas.microsoft.com/office/drawing/2014/main" id="{46C874F3-6AD3-4CFF-B04B-B7C31AF1E1C2}"/>
            </a:ext>
          </a:extLst>
        </xdr:cNvPr>
        <xdr:cNvSpPr/>
      </xdr:nvSpPr>
      <xdr:spPr>
        <a:xfrm>
          <a:off x="2514600" y="1435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160020</xdr:rowOff>
    </xdr:from>
    <xdr:to>
      <xdr:col>19</xdr:col>
      <xdr:colOff>177800</xdr:colOff>
      <xdr:row>86</xdr:row>
      <xdr:rowOff>11430</xdr:rowOff>
    </xdr:to>
    <xdr:cxnSp macro="">
      <xdr:nvCxnSpPr>
        <xdr:cNvPr id="311" name="直線コネクタ 310">
          <a:extLst>
            <a:ext uri="{FF2B5EF4-FFF2-40B4-BE49-F238E27FC236}">
              <a16:creationId xmlns:a16="http://schemas.microsoft.com/office/drawing/2014/main" id="{E5FF7DDA-33F5-4D0A-910F-613F0D1382EE}"/>
            </a:ext>
          </a:extLst>
        </xdr:cNvPr>
        <xdr:cNvCxnSpPr/>
      </xdr:nvCxnSpPr>
      <xdr:spPr>
        <a:xfrm>
          <a:off x="2565400" y="144094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93980</xdr:rowOff>
    </xdr:from>
    <xdr:to>
      <xdr:col>10</xdr:col>
      <xdr:colOff>165100</xdr:colOff>
      <xdr:row>86</xdr:row>
      <xdr:rowOff>24130</xdr:rowOff>
    </xdr:to>
    <xdr:sp macro="" textlink="">
      <xdr:nvSpPr>
        <xdr:cNvPr id="312" name="楕円 311">
          <a:extLst>
            <a:ext uri="{FF2B5EF4-FFF2-40B4-BE49-F238E27FC236}">
              <a16:creationId xmlns:a16="http://schemas.microsoft.com/office/drawing/2014/main" id="{32C2D70D-FC5C-4C80-9BBA-D2596C30C05E}"/>
            </a:ext>
          </a:extLst>
        </xdr:cNvPr>
        <xdr:cNvSpPr/>
      </xdr:nvSpPr>
      <xdr:spPr>
        <a:xfrm>
          <a:off x="1739900" y="14343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144780</xdr:rowOff>
    </xdr:from>
    <xdr:to>
      <xdr:col>15</xdr:col>
      <xdr:colOff>50800</xdr:colOff>
      <xdr:row>85</xdr:row>
      <xdr:rowOff>160020</xdr:rowOff>
    </xdr:to>
    <xdr:cxnSp macro="">
      <xdr:nvCxnSpPr>
        <xdr:cNvPr id="313" name="直線コネクタ 312">
          <a:extLst>
            <a:ext uri="{FF2B5EF4-FFF2-40B4-BE49-F238E27FC236}">
              <a16:creationId xmlns:a16="http://schemas.microsoft.com/office/drawing/2014/main" id="{9588AA06-C932-45F7-B43B-DB8DE50EFC86}"/>
            </a:ext>
          </a:extLst>
        </xdr:cNvPr>
        <xdr:cNvCxnSpPr/>
      </xdr:nvCxnSpPr>
      <xdr:spPr>
        <a:xfrm>
          <a:off x="1790700" y="1439418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69214</xdr:rowOff>
    </xdr:from>
    <xdr:to>
      <xdr:col>6</xdr:col>
      <xdr:colOff>38100</xdr:colOff>
      <xdr:row>85</xdr:row>
      <xdr:rowOff>170814</xdr:rowOff>
    </xdr:to>
    <xdr:sp macro="" textlink="">
      <xdr:nvSpPr>
        <xdr:cNvPr id="314" name="楕円 313">
          <a:extLst>
            <a:ext uri="{FF2B5EF4-FFF2-40B4-BE49-F238E27FC236}">
              <a16:creationId xmlns:a16="http://schemas.microsoft.com/office/drawing/2014/main" id="{920CA003-668A-4D11-87BF-79164959828C}"/>
            </a:ext>
          </a:extLst>
        </xdr:cNvPr>
        <xdr:cNvSpPr/>
      </xdr:nvSpPr>
      <xdr:spPr>
        <a:xfrm>
          <a:off x="965200" y="143186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120014</xdr:rowOff>
    </xdr:from>
    <xdr:to>
      <xdr:col>10</xdr:col>
      <xdr:colOff>114300</xdr:colOff>
      <xdr:row>85</xdr:row>
      <xdr:rowOff>144780</xdr:rowOff>
    </xdr:to>
    <xdr:cxnSp macro="">
      <xdr:nvCxnSpPr>
        <xdr:cNvPr id="315" name="直線コネクタ 314">
          <a:extLst>
            <a:ext uri="{FF2B5EF4-FFF2-40B4-BE49-F238E27FC236}">
              <a16:creationId xmlns:a16="http://schemas.microsoft.com/office/drawing/2014/main" id="{0269F0AD-A1CE-402C-BA44-EBCEC23EB6A8}"/>
            </a:ext>
          </a:extLst>
        </xdr:cNvPr>
        <xdr:cNvCxnSpPr/>
      </xdr:nvCxnSpPr>
      <xdr:spPr>
        <a:xfrm>
          <a:off x="1008380" y="14369414"/>
          <a:ext cx="7823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057698F-F968-47E1-94BC-16F0584C336E}"/>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4D79225A-383E-4F05-8E05-0CBA1B2C811D}"/>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C2429A53-11D1-4AF1-B86C-16F4F69D622B}"/>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231B0AD3-FDA1-43BB-B4AC-FDC3AE2460A0}"/>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53357</xdr:rowOff>
    </xdr:from>
    <xdr:ext cx="405111" cy="259045"/>
    <xdr:sp macro="" textlink="">
      <xdr:nvSpPr>
        <xdr:cNvPr id="320" name="n_1mainValue【公営住宅】&#10;有形固定資産減価償却率">
          <a:extLst>
            <a:ext uri="{FF2B5EF4-FFF2-40B4-BE49-F238E27FC236}">
              <a16:creationId xmlns:a16="http://schemas.microsoft.com/office/drawing/2014/main" id="{518E18D5-2A7B-4B40-BFB4-D7155ACC91C0}"/>
            </a:ext>
          </a:extLst>
        </xdr:cNvPr>
        <xdr:cNvSpPr txBox="1"/>
      </xdr:nvSpPr>
      <xdr:spPr>
        <a:xfrm>
          <a:off x="317056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30497</xdr:rowOff>
    </xdr:from>
    <xdr:ext cx="405111" cy="259045"/>
    <xdr:sp macro="" textlink="">
      <xdr:nvSpPr>
        <xdr:cNvPr id="321" name="n_2mainValue【公営住宅】&#10;有形固定資産減価償却率">
          <a:extLst>
            <a:ext uri="{FF2B5EF4-FFF2-40B4-BE49-F238E27FC236}">
              <a16:creationId xmlns:a16="http://schemas.microsoft.com/office/drawing/2014/main" id="{FB2A3649-351F-4041-BEAE-EBCC9AD138C7}"/>
            </a:ext>
          </a:extLst>
        </xdr:cNvPr>
        <xdr:cNvSpPr txBox="1"/>
      </xdr:nvSpPr>
      <xdr:spPr>
        <a:xfrm>
          <a:off x="2385704" y="1444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15257</xdr:rowOff>
    </xdr:from>
    <xdr:ext cx="405111" cy="259045"/>
    <xdr:sp macro="" textlink="">
      <xdr:nvSpPr>
        <xdr:cNvPr id="322" name="n_3mainValue【公営住宅】&#10;有形固定資産減価償却率">
          <a:extLst>
            <a:ext uri="{FF2B5EF4-FFF2-40B4-BE49-F238E27FC236}">
              <a16:creationId xmlns:a16="http://schemas.microsoft.com/office/drawing/2014/main" id="{E3353D78-FD0F-4071-B42F-A35C5E54C404}"/>
            </a:ext>
          </a:extLst>
        </xdr:cNvPr>
        <xdr:cNvSpPr txBox="1"/>
      </xdr:nvSpPr>
      <xdr:spPr>
        <a:xfrm>
          <a:off x="161100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161941</xdr:rowOff>
    </xdr:from>
    <xdr:ext cx="405111" cy="259045"/>
    <xdr:sp macro="" textlink="">
      <xdr:nvSpPr>
        <xdr:cNvPr id="323" name="n_4mainValue【公営住宅】&#10;有形固定資産減価償却率">
          <a:extLst>
            <a:ext uri="{FF2B5EF4-FFF2-40B4-BE49-F238E27FC236}">
              <a16:creationId xmlns:a16="http://schemas.microsoft.com/office/drawing/2014/main" id="{2B70491E-0B7E-4F17-B5A3-711531F8BC4F}"/>
            </a:ext>
          </a:extLst>
        </xdr:cNvPr>
        <xdr:cNvSpPr txBox="1"/>
      </xdr:nvSpPr>
      <xdr:spPr>
        <a:xfrm>
          <a:off x="83630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4B27A2C-D04E-4A70-AD99-D09DCA4517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656871C-755D-4658-BC04-CD91C78572C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249F9D2-AA2E-43E0-880C-616A6504B2C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468504A-75A4-459C-9531-1282C696A71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B4EA969-61CC-440C-8E02-197BFCFA55A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AC980DE-4FE3-404F-860C-80B7F57D5BD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7D01A08-DEAC-4D84-AE43-F6FC2D8F72A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E50197D-4700-49DB-989F-FD12777EF3A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E01BD08-BBEF-4446-8A0A-05A7AD9196C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A92790D-3D6E-4C87-87CC-E7E862CC24D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DDAB1DDA-9DA6-4220-A863-8258E37FECE3}"/>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38CA9FF3-0221-40DD-93D1-3C946E7E6A5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50D6A450-D048-4431-9E33-66B8E416459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2E72A90-922B-4DA6-9AFA-3FB60539B8AE}"/>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FEB0797-8F68-45EC-A262-BF2AB830811A}"/>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698A87B-38B2-4E40-AE11-F0DB3AA4EF4F}"/>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8C8B3D0B-D334-49F4-BE01-2FC7BF289B5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974D020B-7B90-4011-8E2F-3CFBABF67D8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180846CA-499D-489A-8336-A57942A756A3}"/>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11CC8DE2-51BF-4722-B945-C6C1C1211571}"/>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2BFEA146-1125-44AE-A392-3A975DC6FDF5}"/>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21D8AAE2-52B5-4CE5-A046-10A524A6A2D4}"/>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BC7F79E-D65A-4336-9884-F51BC546730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133BD010-A3A0-42C4-8072-C84B7B4F62D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976480A0-DC3F-405B-BE0B-38CF580E5D0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D1ECB3C-9215-405A-98C4-BBCE4D26EA8D}"/>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3ADC085-1DB4-4EB9-94C0-5DF89669DF0E}"/>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B1573805-BDBB-4C9C-857E-D0BCA3C6B5D9}"/>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10BF0157-47A8-4B74-92DF-561755EB5F88}"/>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8944B2D4-9981-448A-B685-61C7DC43ABDE}"/>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2139ECA9-F2E3-4061-93EB-9B995BA83036}"/>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9C6FC661-36D6-475F-AEA4-6A9B262F4469}"/>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E540900C-E735-45AC-B32E-F211CB75E1BD}"/>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1A33A4FE-45EC-4A52-9861-B730C03B7425}"/>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44AC2CD0-01B5-46FD-8678-AE9D24F2D753}"/>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B56198D8-DEFF-4149-AC5E-8C07FB4C6C1C}"/>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244C783-6BAA-47F2-81CE-D38B392AC78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E4F4898-121B-4A77-A32B-2C14302E17F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1E5F54A-C24E-4AC4-BF02-B68073F2415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E9CC7FA-F9CA-40F6-89BB-C563954AF43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9C637C4-B042-4F00-B748-885257C1B7E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77651</xdr:rowOff>
    </xdr:from>
    <xdr:to>
      <xdr:col>55</xdr:col>
      <xdr:colOff>50800</xdr:colOff>
      <xdr:row>86</xdr:row>
      <xdr:rowOff>7801</xdr:rowOff>
    </xdr:to>
    <xdr:sp macro="" textlink="">
      <xdr:nvSpPr>
        <xdr:cNvPr id="365" name="楕円 364">
          <a:extLst>
            <a:ext uri="{FF2B5EF4-FFF2-40B4-BE49-F238E27FC236}">
              <a16:creationId xmlns:a16="http://schemas.microsoft.com/office/drawing/2014/main" id="{614D117C-FA59-49EC-A8D6-3D295C700B5A}"/>
            </a:ext>
          </a:extLst>
        </xdr:cNvPr>
        <xdr:cNvSpPr/>
      </xdr:nvSpPr>
      <xdr:spPr>
        <a:xfrm>
          <a:off x="9192260" y="14327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100528</xdr:rowOff>
    </xdr:from>
    <xdr:ext cx="469744" cy="259045"/>
    <xdr:sp macro="" textlink="">
      <xdr:nvSpPr>
        <xdr:cNvPr id="366" name="【公営住宅】&#10;一人当たり面積該当値テキスト">
          <a:extLst>
            <a:ext uri="{FF2B5EF4-FFF2-40B4-BE49-F238E27FC236}">
              <a16:creationId xmlns:a16="http://schemas.microsoft.com/office/drawing/2014/main" id="{028858B0-4C2B-4D70-A19B-0C1720CC2E88}"/>
            </a:ext>
          </a:extLst>
        </xdr:cNvPr>
        <xdr:cNvSpPr txBox="1"/>
      </xdr:nvSpPr>
      <xdr:spPr>
        <a:xfrm>
          <a:off x="9258300" y="1418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97899</xdr:rowOff>
    </xdr:from>
    <xdr:to>
      <xdr:col>50</xdr:col>
      <xdr:colOff>165100</xdr:colOff>
      <xdr:row>86</xdr:row>
      <xdr:rowOff>28049</xdr:rowOff>
    </xdr:to>
    <xdr:sp macro="" textlink="">
      <xdr:nvSpPr>
        <xdr:cNvPr id="367" name="楕円 366">
          <a:extLst>
            <a:ext uri="{FF2B5EF4-FFF2-40B4-BE49-F238E27FC236}">
              <a16:creationId xmlns:a16="http://schemas.microsoft.com/office/drawing/2014/main" id="{E1E5EC71-FFEC-42E3-87AA-E3C1EB8250B6}"/>
            </a:ext>
          </a:extLst>
        </xdr:cNvPr>
        <xdr:cNvSpPr/>
      </xdr:nvSpPr>
      <xdr:spPr>
        <a:xfrm>
          <a:off x="8445500" y="14347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128451</xdr:rowOff>
    </xdr:from>
    <xdr:to>
      <xdr:col>55</xdr:col>
      <xdr:colOff>0</xdr:colOff>
      <xdr:row>85</xdr:row>
      <xdr:rowOff>148699</xdr:rowOff>
    </xdr:to>
    <xdr:cxnSp macro="">
      <xdr:nvCxnSpPr>
        <xdr:cNvPr id="368" name="直線コネクタ 367">
          <a:extLst>
            <a:ext uri="{FF2B5EF4-FFF2-40B4-BE49-F238E27FC236}">
              <a16:creationId xmlns:a16="http://schemas.microsoft.com/office/drawing/2014/main" id="{33A82C5E-62F1-4545-A550-8DBC51315A75}"/>
            </a:ext>
          </a:extLst>
        </xdr:cNvPr>
        <xdr:cNvCxnSpPr/>
      </xdr:nvCxnSpPr>
      <xdr:spPr>
        <a:xfrm flipV="1">
          <a:off x="8496300" y="14377851"/>
          <a:ext cx="72390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114336</xdr:rowOff>
    </xdr:from>
    <xdr:to>
      <xdr:col>46</xdr:col>
      <xdr:colOff>38100</xdr:colOff>
      <xdr:row>86</xdr:row>
      <xdr:rowOff>44486</xdr:rowOff>
    </xdr:to>
    <xdr:sp macro="" textlink="">
      <xdr:nvSpPr>
        <xdr:cNvPr id="369" name="楕円 368">
          <a:extLst>
            <a:ext uri="{FF2B5EF4-FFF2-40B4-BE49-F238E27FC236}">
              <a16:creationId xmlns:a16="http://schemas.microsoft.com/office/drawing/2014/main" id="{B338552B-F4EE-46DE-A6E7-7A58688851F0}"/>
            </a:ext>
          </a:extLst>
        </xdr:cNvPr>
        <xdr:cNvSpPr/>
      </xdr:nvSpPr>
      <xdr:spPr>
        <a:xfrm>
          <a:off x="7670800" y="14363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148699</xdr:rowOff>
    </xdr:from>
    <xdr:to>
      <xdr:col>50</xdr:col>
      <xdr:colOff>114300</xdr:colOff>
      <xdr:row>85</xdr:row>
      <xdr:rowOff>165136</xdr:rowOff>
    </xdr:to>
    <xdr:cxnSp macro="">
      <xdr:nvCxnSpPr>
        <xdr:cNvPr id="370" name="直線コネクタ 369">
          <a:extLst>
            <a:ext uri="{FF2B5EF4-FFF2-40B4-BE49-F238E27FC236}">
              <a16:creationId xmlns:a16="http://schemas.microsoft.com/office/drawing/2014/main" id="{82568FCF-4A05-48E1-8250-860E2AAE49BB}"/>
            </a:ext>
          </a:extLst>
        </xdr:cNvPr>
        <xdr:cNvCxnSpPr/>
      </xdr:nvCxnSpPr>
      <xdr:spPr>
        <a:xfrm flipV="1">
          <a:off x="7713980" y="14398099"/>
          <a:ext cx="782320" cy="1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118255</xdr:rowOff>
    </xdr:from>
    <xdr:to>
      <xdr:col>41</xdr:col>
      <xdr:colOff>101600</xdr:colOff>
      <xdr:row>86</xdr:row>
      <xdr:rowOff>48405</xdr:rowOff>
    </xdr:to>
    <xdr:sp macro="" textlink="">
      <xdr:nvSpPr>
        <xdr:cNvPr id="371" name="楕円 370">
          <a:extLst>
            <a:ext uri="{FF2B5EF4-FFF2-40B4-BE49-F238E27FC236}">
              <a16:creationId xmlns:a16="http://schemas.microsoft.com/office/drawing/2014/main" id="{20CC3AD1-9DBB-4831-BE5B-B906593DF7F7}"/>
            </a:ext>
          </a:extLst>
        </xdr:cNvPr>
        <xdr:cNvSpPr/>
      </xdr:nvSpPr>
      <xdr:spPr>
        <a:xfrm>
          <a:off x="6873240" y="14367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165136</xdr:rowOff>
    </xdr:from>
    <xdr:to>
      <xdr:col>45</xdr:col>
      <xdr:colOff>177800</xdr:colOff>
      <xdr:row>85</xdr:row>
      <xdr:rowOff>169055</xdr:rowOff>
    </xdr:to>
    <xdr:cxnSp macro="">
      <xdr:nvCxnSpPr>
        <xdr:cNvPr id="372" name="直線コネクタ 371">
          <a:extLst>
            <a:ext uri="{FF2B5EF4-FFF2-40B4-BE49-F238E27FC236}">
              <a16:creationId xmlns:a16="http://schemas.microsoft.com/office/drawing/2014/main" id="{27BD58AF-E8DE-45D3-8105-8504BCEFE50E}"/>
            </a:ext>
          </a:extLst>
        </xdr:cNvPr>
        <xdr:cNvCxnSpPr/>
      </xdr:nvCxnSpPr>
      <xdr:spPr>
        <a:xfrm flipV="1">
          <a:off x="6924040" y="14414536"/>
          <a:ext cx="78994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112922</xdr:rowOff>
    </xdr:from>
    <xdr:to>
      <xdr:col>36</xdr:col>
      <xdr:colOff>165100</xdr:colOff>
      <xdr:row>86</xdr:row>
      <xdr:rowOff>43072</xdr:rowOff>
    </xdr:to>
    <xdr:sp macro="" textlink="">
      <xdr:nvSpPr>
        <xdr:cNvPr id="373" name="楕円 372">
          <a:extLst>
            <a:ext uri="{FF2B5EF4-FFF2-40B4-BE49-F238E27FC236}">
              <a16:creationId xmlns:a16="http://schemas.microsoft.com/office/drawing/2014/main" id="{50AFE071-686C-4451-B1E4-8874D729D22E}"/>
            </a:ext>
          </a:extLst>
        </xdr:cNvPr>
        <xdr:cNvSpPr/>
      </xdr:nvSpPr>
      <xdr:spPr>
        <a:xfrm>
          <a:off x="6098540" y="14362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163722</xdr:rowOff>
    </xdr:from>
    <xdr:to>
      <xdr:col>41</xdr:col>
      <xdr:colOff>50800</xdr:colOff>
      <xdr:row>85</xdr:row>
      <xdr:rowOff>169055</xdr:rowOff>
    </xdr:to>
    <xdr:cxnSp macro="">
      <xdr:nvCxnSpPr>
        <xdr:cNvPr id="374" name="直線コネクタ 373">
          <a:extLst>
            <a:ext uri="{FF2B5EF4-FFF2-40B4-BE49-F238E27FC236}">
              <a16:creationId xmlns:a16="http://schemas.microsoft.com/office/drawing/2014/main" id="{BF012F6F-5145-4FB1-BF9F-498D9D568AA0}"/>
            </a:ext>
          </a:extLst>
        </xdr:cNvPr>
        <xdr:cNvCxnSpPr/>
      </xdr:nvCxnSpPr>
      <xdr:spPr>
        <a:xfrm>
          <a:off x="6149340" y="14413122"/>
          <a:ext cx="7747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5BFB21C9-90C0-4367-B27E-12D9D1762914}"/>
            </a:ext>
          </a:extLst>
        </xdr:cNvPr>
        <xdr:cNvSpPr txBox="1"/>
      </xdr:nvSpPr>
      <xdr:spPr>
        <a:xfrm>
          <a:off x="8271587" y="144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7C9C9DA5-FF89-4956-8810-8359442A7E3C}"/>
            </a:ext>
          </a:extLst>
        </xdr:cNvPr>
        <xdr:cNvSpPr txBox="1"/>
      </xdr:nvSpPr>
      <xdr:spPr>
        <a:xfrm>
          <a:off x="7509587" y="144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EF859241-058B-4846-BA7A-77D529AD6486}"/>
            </a:ext>
          </a:extLst>
        </xdr:cNvPr>
        <xdr:cNvSpPr txBox="1"/>
      </xdr:nvSpPr>
      <xdr:spPr>
        <a:xfrm>
          <a:off x="6712027" y="1447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8F3E3E77-F75E-49AA-AC77-52932C327C40}"/>
            </a:ext>
          </a:extLst>
        </xdr:cNvPr>
        <xdr:cNvSpPr txBox="1"/>
      </xdr:nvSpPr>
      <xdr:spPr>
        <a:xfrm>
          <a:off x="5937327" y="144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44576</xdr:rowOff>
    </xdr:from>
    <xdr:ext cx="469744" cy="259045"/>
    <xdr:sp macro="" textlink="">
      <xdr:nvSpPr>
        <xdr:cNvPr id="379" name="n_1mainValue【公営住宅】&#10;一人当たり面積">
          <a:extLst>
            <a:ext uri="{FF2B5EF4-FFF2-40B4-BE49-F238E27FC236}">
              <a16:creationId xmlns:a16="http://schemas.microsoft.com/office/drawing/2014/main" id="{057F388B-D49A-4C8C-B968-B1AE6F284D65}"/>
            </a:ext>
          </a:extLst>
        </xdr:cNvPr>
        <xdr:cNvSpPr txBox="1"/>
      </xdr:nvSpPr>
      <xdr:spPr>
        <a:xfrm>
          <a:off x="8271587" y="14126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61013</xdr:rowOff>
    </xdr:from>
    <xdr:ext cx="469744" cy="259045"/>
    <xdr:sp macro="" textlink="">
      <xdr:nvSpPr>
        <xdr:cNvPr id="380" name="n_2mainValue【公営住宅】&#10;一人当たり面積">
          <a:extLst>
            <a:ext uri="{FF2B5EF4-FFF2-40B4-BE49-F238E27FC236}">
              <a16:creationId xmlns:a16="http://schemas.microsoft.com/office/drawing/2014/main" id="{949EE2CB-5112-4794-8AB9-B2143A2C23EA}"/>
            </a:ext>
          </a:extLst>
        </xdr:cNvPr>
        <xdr:cNvSpPr txBox="1"/>
      </xdr:nvSpPr>
      <xdr:spPr>
        <a:xfrm>
          <a:off x="7509587" y="1414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64932</xdr:rowOff>
    </xdr:from>
    <xdr:ext cx="469744" cy="259045"/>
    <xdr:sp macro="" textlink="">
      <xdr:nvSpPr>
        <xdr:cNvPr id="381" name="n_3mainValue【公営住宅】&#10;一人当たり面積">
          <a:extLst>
            <a:ext uri="{FF2B5EF4-FFF2-40B4-BE49-F238E27FC236}">
              <a16:creationId xmlns:a16="http://schemas.microsoft.com/office/drawing/2014/main" id="{30A29F32-FCCD-4CDC-801F-13461B20C3C6}"/>
            </a:ext>
          </a:extLst>
        </xdr:cNvPr>
        <xdr:cNvSpPr txBox="1"/>
      </xdr:nvSpPr>
      <xdr:spPr>
        <a:xfrm>
          <a:off x="6712027" y="141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59599</xdr:rowOff>
    </xdr:from>
    <xdr:ext cx="469744" cy="259045"/>
    <xdr:sp macro="" textlink="">
      <xdr:nvSpPr>
        <xdr:cNvPr id="382" name="n_4mainValue【公営住宅】&#10;一人当たり面積">
          <a:extLst>
            <a:ext uri="{FF2B5EF4-FFF2-40B4-BE49-F238E27FC236}">
              <a16:creationId xmlns:a16="http://schemas.microsoft.com/office/drawing/2014/main" id="{C63A0551-DC2E-45D9-8B0E-3A88E530B5B1}"/>
            </a:ext>
          </a:extLst>
        </xdr:cNvPr>
        <xdr:cNvSpPr txBox="1"/>
      </xdr:nvSpPr>
      <xdr:spPr>
        <a:xfrm>
          <a:off x="5937327" y="1414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31F3F95-6B80-47CA-8469-9634982BC0D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7A3B2665-65DF-403B-BAD6-51D36F71960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82E8CB57-717F-41F0-B702-0D8738E9ABC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AEB7A1A8-CBEF-4503-8654-DF32035A24B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807C6EE9-3A6A-4663-B4B7-84C3FBAEB06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C574838-2B32-47D6-9C47-F2EEE3DA6C4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9D8908B-0E36-4638-86B9-6B543C598F9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CD77E31-A818-4B8F-A40E-5FBEF8B226E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C3FFD634-7FA9-4861-90D8-98302E4B003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A614C906-AD44-43B2-8C53-F84CEADFD72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B81180E6-4ED4-4438-8248-1171C9AECFD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80A38E2-768B-476A-A905-4CB0B4463A3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9939F40-8BFD-4794-B67B-CAB41B2ACC6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48894B9-72FB-4012-B524-32F97EFDBC3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DB0A2190-896B-426F-8C29-F3433B8F6B4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5CA5834-CAA5-46D9-88C6-6C2BD6E7E3D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E44F41B-5926-47FD-B4C4-1A435D1F061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DD206B78-A082-4CF2-90FD-574453C6BC8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19DC9BFC-3547-47D9-8971-7C7EBB2661D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4132719-6831-45B6-94CC-BC9CCDA25B7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4C318BB0-6C3B-449D-B46E-6E872C3ED57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53AC938-2EAA-4CB4-A498-74205292AE8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E4859DF2-6E9F-477C-9219-FDF9741B3A1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BA4977AB-1C00-4374-9F59-907AE73F00A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F5470D6C-8D68-4D39-9CCB-D247E30C9A6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E625B933-BFEE-4714-AE9C-0AFF6468938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9235EFCC-75EF-43A1-BADE-5F5201B225B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92DB4CD8-A9F2-4F89-A63B-A059C1E74B0D}"/>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26C0A421-48F0-4C4F-8378-FC2CB7C2E2F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FF29003-1D89-4FA1-8052-68858798B71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65F5331C-499F-47DF-A972-CDE671244E4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41580F38-13B6-4267-B533-FC4D6B34E12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4876A4C3-D946-471A-AE34-B3383B70992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C977C20-37B5-4BE7-AC28-4EF217BBEAF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251B1AB9-434F-453F-B6CD-849211F3953D}"/>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AA2E0138-D193-489A-A2B0-5A57DA2C703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224C8DCE-9428-426C-87AF-3EA47705C0C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367FEF63-EC30-4716-A076-22D74C4F799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CC69EEA-6241-42C9-BD62-1E4E1ED2638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BB342F8-FA5F-47A2-A0A4-0D397FF42B9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99AB8084-16DE-4DD4-BC6C-6916E71C1A4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1040EA56-F696-4480-AA20-C97A9DE43A17}"/>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1F590173-C841-417E-93EA-47DCD1490C0A}"/>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930293F0-C0C3-4464-9808-04DB905088BE}"/>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D1F4B69C-02D1-4850-877E-16EBACDE4AC1}"/>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3D9BF06B-1FFD-4C71-8FBA-E3B6C0A7F5F7}"/>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DEFBAE90-B360-4B4C-B569-ED425B6C533A}"/>
            </a:ext>
          </a:extLst>
        </xdr:cNvPr>
        <xdr:cNvSpPr txBox="1"/>
      </xdr:nvSpPr>
      <xdr:spPr>
        <a:xfrm>
          <a:off x="14414500" y="6312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6096D383-6AEE-486F-93D5-9EE03970CC22}"/>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EA16C9EF-137C-48A7-9C52-86D2C41EF7BE}"/>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F8F9C191-F941-41A8-B9E1-5CA562A55D55}"/>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3E99BAA7-7E50-4DD4-A241-DCF047EC5759}"/>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27F56B92-4B45-45C2-8517-C9FDC14DB2F6}"/>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55C302A-C351-409E-964E-F8FA0E435A7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D467DF6-2421-4B29-914F-A21A3D0F738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07EEEAB-EB3C-4329-A0B0-1292D80ADC8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70E5401-F39B-4C39-A827-E5DD92735CC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641365F5-9799-4348-8425-E769356CEF1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126637</xdr:rowOff>
    </xdr:from>
    <xdr:to>
      <xdr:col>85</xdr:col>
      <xdr:colOff>177800</xdr:colOff>
      <xdr:row>36</xdr:row>
      <xdr:rowOff>56787</xdr:rowOff>
    </xdr:to>
    <xdr:sp macro="" textlink="">
      <xdr:nvSpPr>
        <xdr:cNvPr id="440" name="楕円 439">
          <a:extLst>
            <a:ext uri="{FF2B5EF4-FFF2-40B4-BE49-F238E27FC236}">
              <a16:creationId xmlns:a16="http://schemas.microsoft.com/office/drawing/2014/main" id="{D3845688-3816-4A9B-BBFE-03A8878FA5A4}"/>
            </a:ext>
          </a:extLst>
        </xdr:cNvPr>
        <xdr:cNvSpPr/>
      </xdr:nvSpPr>
      <xdr:spPr>
        <a:xfrm>
          <a:off x="14325600" y="59940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149514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53AA6D20-11C7-4E50-9724-B395878F35E6}"/>
            </a:ext>
          </a:extLst>
        </xdr:cNvPr>
        <xdr:cNvSpPr txBox="1"/>
      </xdr:nvSpPr>
      <xdr:spPr>
        <a:xfrm>
          <a:off x="14414500" y="584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131536</xdr:rowOff>
    </xdr:from>
    <xdr:to>
      <xdr:col>81</xdr:col>
      <xdr:colOff>101600</xdr:colOff>
      <xdr:row>35</xdr:row>
      <xdr:rowOff>61686</xdr:rowOff>
    </xdr:to>
    <xdr:sp macro="" textlink="">
      <xdr:nvSpPr>
        <xdr:cNvPr id="442" name="楕円 441">
          <a:extLst>
            <a:ext uri="{FF2B5EF4-FFF2-40B4-BE49-F238E27FC236}">
              <a16:creationId xmlns:a16="http://schemas.microsoft.com/office/drawing/2014/main" id="{D3E8CFB9-1C36-418F-8E9E-2A46C19DBD96}"/>
            </a:ext>
          </a:extLst>
        </xdr:cNvPr>
        <xdr:cNvSpPr/>
      </xdr:nvSpPr>
      <xdr:spPr>
        <a:xfrm>
          <a:off x="13578840" y="5831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10886</xdr:rowOff>
    </xdr:from>
    <xdr:to>
      <xdr:col>85</xdr:col>
      <xdr:colOff>127000</xdr:colOff>
      <xdr:row>36</xdr:row>
      <xdr:rowOff>5987</xdr:rowOff>
    </xdr:to>
    <xdr:cxnSp macro="">
      <xdr:nvCxnSpPr>
        <xdr:cNvPr id="443" name="直線コネクタ 442">
          <a:extLst>
            <a:ext uri="{FF2B5EF4-FFF2-40B4-BE49-F238E27FC236}">
              <a16:creationId xmlns:a16="http://schemas.microsoft.com/office/drawing/2014/main" id="{4427421E-4799-4CFC-8FD3-C965B29EF298}"/>
            </a:ext>
          </a:extLst>
        </xdr:cNvPr>
        <xdr:cNvCxnSpPr/>
      </xdr:nvCxnSpPr>
      <xdr:spPr>
        <a:xfrm>
          <a:off x="13629640" y="5878286"/>
          <a:ext cx="746760" cy="16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95613</xdr:rowOff>
    </xdr:from>
    <xdr:to>
      <xdr:col>76</xdr:col>
      <xdr:colOff>165100</xdr:colOff>
      <xdr:row>35</xdr:row>
      <xdr:rowOff>25763</xdr:rowOff>
    </xdr:to>
    <xdr:sp macro="" textlink="">
      <xdr:nvSpPr>
        <xdr:cNvPr id="444" name="楕円 443">
          <a:extLst>
            <a:ext uri="{FF2B5EF4-FFF2-40B4-BE49-F238E27FC236}">
              <a16:creationId xmlns:a16="http://schemas.microsoft.com/office/drawing/2014/main" id="{B05C4EA1-960B-459D-88B6-9BCE5CC87751}"/>
            </a:ext>
          </a:extLst>
        </xdr:cNvPr>
        <xdr:cNvSpPr/>
      </xdr:nvSpPr>
      <xdr:spPr>
        <a:xfrm>
          <a:off x="12804140" y="5795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146413</xdr:rowOff>
    </xdr:from>
    <xdr:to>
      <xdr:col>81</xdr:col>
      <xdr:colOff>50800</xdr:colOff>
      <xdr:row>35</xdr:row>
      <xdr:rowOff>10886</xdr:rowOff>
    </xdr:to>
    <xdr:cxnSp macro="">
      <xdr:nvCxnSpPr>
        <xdr:cNvPr id="445" name="直線コネクタ 444">
          <a:extLst>
            <a:ext uri="{FF2B5EF4-FFF2-40B4-BE49-F238E27FC236}">
              <a16:creationId xmlns:a16="http://schemas.microsoft.com/office/drawing/2014/main" id="{70C95658-161C-4753-8437-03A9F106C539}"/>
            </a:ext>
          </a:extLst>
        </xdr:cNvPr>
        <xdr:cNvCxnSpPr/>
      </xdr:nvCxnSpPr>
      <xdr:spPr>
        <a:xfrm>
          <a:off x="12854940" y="5846173"/>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43361</xdr:rowOff>
    </xdr:from>
    <xdr:to>
      <xdr:col>72</xdr:col>
      <xdr:colOff>38100</xdr:colOff>
      <xdr:row>33</xdr:row>
      <xdr:rowOff>144961</xdr:rowOff>
    </xdr:to>
    <xdr:sp macro="" textlink="">
      <xdr:nvSpPr>
        <xdr:cNvPr id="446" name="楕円 445">
          <a:extLst>
            <a:ext uri="{FF2B5EF4-FFF2-40B4-BE49-F238E27FC236}">
              <a16:creationId xmlns:a16="http://schemas.microsoft.com/office/drawing/2014/main" id="{8DEB3FAA-D21C-47BE-935D-1C0E368E1B3B}"/>
            </a:ext>
          </a:extLst>
        </xdr:cNvPr>
        <xdr:cNvSpPr/>
      </xdr:nvSpPr>
      <xdr:spPr>
        <a:xfrm>
          <a:off x="12029440" y="55754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94161</xdr:rowOff>
    </xdr:from>
    <xdr:to>
      <xdr:col>76</xdr:col>
      <xdr:colOff>114300</xdr:colOff>
      <xdr:row>34</xdr:row>
      <xdr:rowOff>146413</xdr:rowOff>
    </xdr:to>
    <xdr:cxnSp macro="">
      <xdr:nvCxnSpPr>
        <xdr:cNvPr id="447" name="直線コネクタ 446">
          <a:extLst>
            <a:ext uri="{FF2B5EF4-FFF2-40B4-BE49-F238E27FC236}">
              <a16:creationId xmlns:a16="http://schemas.microsoft.com/office/drawing/2014/main" id="{D3C20296-A6A0-45DE-961A-0777024897E4}"/>
            </a:ext>
          </a:extLst>
        </xdr:cNvPr>
        <xdr:cNvCxnSpPr/>
      </xdr:nvCxnSpPr>
      <xdr:spPr>
        <a:xfrm>
          <a:off x="12072620" y="5626281"/>
          <a:ext cx="782320" cy="21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144599</xdr:rowOff>
    </xdr:from>
    <xdr:to>
      <xdr:col>67</xdr:col>
      <xdr:colOff>101600</xdr:colOff>
      <xdr:row>42</xdr:row>
      <xdr:rowOff>74749</xdr:rowOff>
    </xdr:to>
    <xdr:sp macro="" textlink="">
      <xdr:nvSpPr>
        <xdr:cNvPr id="448" name="楕円 447">
          <a:extLst>
            <a:ext uri="{FF2B5EF4-FFF2-40B4-BE49-F238E27FC236}">
              <a16:creationId xmlns:a16="http://schemas.microsoft.com/office/drawing/2014/main" id="{FD96EBA8-9E7B-4FE0-9B08-AAF15CFB5171}"/>
            </a:ext>
          </a:extLst>
        </xdr:cNvPr>
        <xdr:cNvSpPr/>
      </xdr:nvSpPr>
      <xdr:spPr>
        <a:xfrm>
          <a:off x="11231880" y="7017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94161</xdr:rowOff>
    </xdr:from>
    <xdr:to>
      <xdr:col>71</xdr:col>
      <xdr:colOff>177800</xdr:colOff>
      <xdr:row>42</xdr:row>
      <xdr:rowOff>23949</xdr:rowOff>
    </xdr:to>
    <xdr:cxnSp macro="">
      <xdr:nvCxnSpPr>
        <xdr:cNvPr id="449" name="直線コネクタ 448">
          <a:extLst>
            <a:ext uri="{FF2B5EF4-FFF2-40B4-BE49-F238E27FC236}">
              <a16:creationId xmlns:a16="http://schemas.microsoft.com/office/drawing/2014/main" id="{7B9B79A6-4270-4E26-A7D4-EAE2B5CD895B}"/>
            </a:ext>
          </a:extLst>
        </xdr:cNvPr>
        <xdr:cNvCxnSpPr/>
      </xdr:nvCxnSpPr>
      <xdr:spPr>
        <a:xfrm flipV="1">
          <a:off x="11282680" y="5626281"/>
          <a:ext cx="789940" cy="143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F085A54A-7607-4B3F-88D1-D9987F81BBE5}"/>
            </a:ext>
          </a:extLst>
        </xdr:cNvPr>
        <xdr:cNvSpPr txBox="1"/>
      </xdr:nvSpPr>
      <xdr:spPr>
        <a:xfrm>
          <a:off x="13437244" y="64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C254E28-8714-4F88-951B-3D92A085B131}"/>
            </a:ext>
          </a:extLst>
        </xdr:cNvPr>
        <xdr:cNvSpPr txBox="1"/>
      </xdr:nvSpPr>
      <xdr:spPr>
        <a:xfrm>
          <a:off x="12675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E8C123B6-758C-4A64-AFCC-B54088C6FA02}"/>
            </a:ext>
          </a:extLst>
        </xdr:cNvPr>
        <xdr:cNvSpPr txBox="1"/>
      </xdr:nvSpPr>
      <xdr:spPr>
        <a:xfrm>
          <a:off x="1190054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14F8065C-FF6D-4F5A-8923-606D283A5099}"/>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78213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C8C17BCC-24C0-4FB2-80AE-41044688EFE3}"/>
            </a:ext>
          </a:extLst>
        </xdr:cNvPr>
        <xdr:cNvSpPr txBox="1"/>
      </xdr:nvSpPr>
      <xdr:spPr>
        <a:xfrm>
          <a:off x="13437244" y="561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42290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E11A20A3-9646-4FDE-80BA-6336CE9835D0}"/>
            </a:ext>
          </a:extLst>
        </xdr:cNvPr>
        <xdr:cNvSpPr txBox="1"/>
      </xdr:nvSpPr>
      <xdr:spPr>
        <a:xfrm>
          <a:off x="12675244" y="557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161488</xdr:rowOff>
    </xdr:from>
    <xdr:ext cx="340478" cy="259045"/>
    <xdr:sp macro="" textlink="">
      <xdr:nvSpPr>
        <xdr:cNvPr id="456" name="n_3mainValue【認定こども園・幼稚園・保育所】&#10;有形固定資産減価償却率">
          <a:extLst>
            <a:ext uri="{FF2B5EF4-FFF2-40B4-BE49-F238E27FC236}">
              <a16:creationId xmlns:a16="http://schemas.microsoft.com/office/drawing/2014/main" id="{55DA0603-BFEE-478F-A717-F96CCF57C8CA}"/>
            </a:ext>
          </a:extLst>
        </xdr:cNvPr>
        <xdr:cNvSpPr txBox="1"/>
      </xdr:nvSpPr>
      <xdr:spPr>
        <a:xfrm>
          <a:off x="11910001" y="53583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65876</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88BBB29E-C31E-44EB-88B7-898E34183611}"/>
            </a:ext>
          </a:extLst>
        </xdr:cNvPr>
        <xdr:cNvSpPr txBox="1"/>
      </xdr:nvSpPr>
      <xdr:spPr>
        <a:xfrm>
          <a:off x="11102984" y="710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1C7B216-60A5-47FA-B4E3-DD81DBB1A46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4300D243-D37C-4709-B817-5637D9DA7EF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A983235-339C-4B6F-8CB8-9D7C84A9D5B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5DF2944E-E36A-4C65-A23A-1FC1ECB8FF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D3389D39-EA1B-4F50-BC15-AA2B0477332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BC9927C1-9280-4BFA-B240-3AE14C31678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1E38960-E05C-4018-A4FC-1D29B273310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B1D5E4F5-C475-4704-AF68-4F52C021A0C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1E7AC7E-7FF5-45AD-A612-BDEE487548E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9AC259C9-5821-4107-8EA3-1214C656805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E82A6A3C-1CDB-4044-8E18-A6332CEB6848}"/>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C05057B3-2286-4689-BF58-552B2B68E111}"/>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C9BAEBA8-8A2A-42F8-A862-C1B404AECED3}"/>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13880BFF-BF4C-44B1-B86E-B9894990458F}"/>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B210B0E8-CE73-4FB4-A97A-6AC699DA3EBA}"/>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513EE579-C0E4-4844-B77A-D94981A105B4}"/>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4400B52C-5730-40C7-B47A-693E050A68C8}"/>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C25E7D84-866E-4C5C-9AA5-FFB763FC85A5}"/>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FAB841F-A29D-466E-9313-4C0AA9083B65}"/>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136EBA1A-9B81-47F3-83C2-7CA5411A4A73}"/>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FE77FAEF-9603-423F-92E5-0FC914EA2FC9}"/>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6CC270B4-C5BC-4DF7-8AE0-2F81F6776794}"/>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9C1AB6F6-4057-4449-B682-6510D17C565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2E75B657-F70D-4D6E-9556-7F08C84A590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672249AD-C767-4E3C-8A82-494202B80A8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1B60A753-0773-4897-A116-07C17FFA8F4B}"/>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6D4ABF06-D3D4-42D3-B959-2834114BCE84}"/>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7A5F683E-97FD-4633-869E-CEB55BC0A254}"/>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908D5C00-631A-4FF2-AB8C-FB4A0CDFC3FF}"/>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953C1A74-B3EA-41F7-A57A-53B3E1D4D4C2}"/>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697B7A92-A316-40D4-8CA0-F249A3B1BC9B}"/>
            </a:ext>
          </a:extLst>
        </xdr:cNvPr>
        <xdr:cNvSpPr txBox="1"/>
      </xdr:nvSpPr>
      <xdr:spPr>
        <a:xfrm>
          <a:off x="19547840" y="6485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8F465813-6623-4873-9D66-52EF148AB69D}"/>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BD950739-2C8A-4E66-BFB5-B823E18C9634}"/>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FD24DD43-5AD6-485C-B952-39BE94B46FE9}"/>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AFA252C6-A5E4-4A3D-8508-F2C549CF122C}"/>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61C3676-A2DB-4DDA-A32E-B847AAE6C466}"/>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D7838E8-0207-4558-A145-6D76D5A22D3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71DC067-C4B5-44DC-BCDF-5B4F1ECFDFD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657EF66-0F8B-467C-A23E-926ECD43368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8277663E-7999-4460-9FD3-A7861FC899E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620A6D25-CC77-40D8-8D7E-5D85980B1BC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9072</xdr:rowOff>
    </xdr:from>
    <xdr:to>
      <xdr:col>116</xdr:col>
      <xdr:colOff>114300</xdr:colOff>
      <xdr:row>35</xdr:row>
      <xdr:rowOff>110672</xdr:rowOff>
    </xdr:to>
    <xdr:sp macro="" textlink="">
      <xdr:nvSpPr>
        <xdr:cNvPr id="499" name="楕円 498">
          <a:extLst>
            <a:ext uri="{FF2B5EF4-FFF2-40B4-BE49-F238E27FC236}">
              <a16:creationId xmlns:a16="http://schemas.microsoft.com/office/drawing/2014/main" id="{FF3576A1-D676-409B-82FA-3F5340477675}"/>
            </a:ext>
          </a:extLst>
        </xdr:cNvPr>
        <xdr:cNvSpPr/>
      </xdr:nvSpPr>
      <xdr:spPr>
        <a:xfrm>
          <a:off x="19458940" y="58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31949</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903ABCFA-5C0D-49A1-AC66-B6A9F01AFFD2}"/>
            </a:ext>
          </a:extLst>
        </xdr:cNvPr>
        <xdr:cNvSpPr txBox="1"/>
      </xdr:nvSpPr>
      <xdr:spPr>
        <a:xfrm>
          <a:off x="19547840" y="573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164193</xdr:rowOff>
    </xdr:from>
    <xdr:to>
      <xdr:col>112</xdr:col>
      <xdr:colOff>38100</xdr:colOff>
      <xdr:row>39</xdr:row>
      <xdr:rowOff>94343</xdr:rowOff>
    </xdr:to>
    <xdr:sp macro="" textlink="">
      <xdr:nvSpPr>
        <xdr:cNvPr id="501" name="楕円 500">
          <a:extLst>
            <a:ext uri="{FF2B5EF4-FFF2-40B4-BE49-F238E27FC236}">
              <a16:creationId xmlns:a16="http://schemas.microsoft.com/office/drawing/2014/main" id="{4F1D2122-6988-45BF-9099-68374AF7990E}"/>
            </a:ext>
          </a:extLst>
        </xdr:cNvPr>
        <xdr:cNvSpPr/>
      </xdr:nvSpPr>
      <xdr:spPr>
        <a:xfrm>
          <a:off x="18735040" y="6534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59872</xdr:rowOff>
    </xdr:from>
    <xdr:to>
      <xdr:col>116</xdr:col>
      <xdr:colOff>63500</xdr:colOff>
      <xdr:row>39</xdr:row>
      <xdr:rowOff>43543</xdr:rowOff>
    </xdr:to>
    <xdr:cxnSp macro="">
      <xdr:nvCxnSpPr>
        <xdr:cNvPr id="502" name="直線コネクタ 501">
          <a:extLst>
            <a:ext uri="{FF2B5EF4-FFF2-40B4-BE49-F238E27FC236}">
              <a16:creationId xmlns:a16="http://schemas.microsoft.com/office/drawing/2014/main" id="{DE06BA99-F833-483E-A780-ED2D0D3F5B98}"/>
            </a:ext>
          </a:extLst>
        </xdr:cNvPr>
        <xdr:cNvCxnSpPr/>
      </xdr:nvCxnSpPr>
      <xdr:spPr>
        <a:xfrm flipV="1">
          <a:off x="18778220" y="5927272"/>
          <a:ext cx="731520" cy="65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76019</xdr:rowOff>
    </xdr:from>
    <xdr:to>
      <xdr:col>107</xdr:col>
      <xdr:colOff>101600</xdr:colOff>
      <xdr:row>39</xdr:row>
      <xdr:rowOff>6169</xdr:rowOff>
    </xdr:to>
    <xdr:sp macro="" textlink="">
      <xdr:nvSpPr>
        <xdr:cNvPr id="503" name="楕円 502">
          <a:extLst>
            <a:ext uri="{FF2B5EF4-FFF2-40B4-BE49-F238E27FC236}">
              <a16:creationId xmlns:a16="http://schemas.microsoft.com/office/drawing/2014/main" id="{EED39EB4-9849-4141-A40D-74D23FF8E9F1}"/>
            </a:ext>
          </a:extLst>
        </xdr:cNvPr>
        <xdr:cNvSpPr/>
      </xdr:nvSpPr>
      <xdr:spPr>
        <a:xfrm>
          <a:off x="17937480" y="6446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126819</xdr:rowOff>
    </xdr:from>
    <xdr:to>
      <xdr:col>111</xdr:col>
      <xdr:colOff>177800</xdr:colOff>
      <xdr:row>39</xdr:row>
      <xdr:rowOff>43543</xdr:rowOff>
    </xdr:to>
    <xdr:cxnSp macro="">
      <xdr:nvCxnSpPr>
        <xdr:cNvPr id="504" name="直線コネクタ 503">
          <a:extLst>
            <a:ext uri="{FF2B5EF4-FFF2-40B4-BE49-F238E27FC236}">
              <a16:creationId xmlns:a16="http://schemas.microsoft.com/office/drawing/2014/main" id="{97092623-04D7-48B4-9EFC-6FE562262EFB}"/>
            </a:ext>
          </a:extLst>
        </xdr:cNvPr>
        <xdr:cNvCxnSpPr/>
      </xdr:nvCxnSpPr>
      <xdr:spPr>
        <a:xfrm>
          <a:off x="17988280" y="6497139"/>
          <a:ext cx="789940" cy="8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89081</xdr:rowOff>
    </xdr:from>
    <xdr:to>
      <xdr:col>102</xdr:col>
      <xdr:colOff>165100</xdr:colOff>
      <xdr:row>39</xdr:row>
      <xdr:rowOff>19231</xdr:rowOff>
    </xdr:to>
    <xdr:sp macro="" textlink="">
      <xdr:nvSpPr>
        <xdr:cNvPr id="505" name="楕円 504">
          <a:extLst>
            <a:ext uri="{FF2B5EF4-FFF2-40B4-BE49-F238E27FC236}">
              <a16:creationId xmlns:a16="http://schemas.microsoft.com/office/drawing/2014/main" id="{4E4DE88F-1022-4BF9-8BC0-52A0990596ED}"/>
            </a:ext>
          </a:extLst>
        </xdr:cNvPr>
        <xdr:cNvSpPr/>
      </xdr:nvSpPr>
      <xdr:spPr>
        <a:xfrm>
          <a:off x="17162780" y="6459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126819</xdr:rowOff>
    </xdr:from>
    <xdr:to>
      <xdr:col>107</xdr:col>
      <xdr:colOff>50800</xdr:colOff>
      <xdr:row>38</xdr:row>
      <xdr:rowOff>139881</xdr:rowOff>
    </xdr:to>
    <xdr:cxnSp macro="">
      <xdr:nvCxnSpPr>
        <xdr:cNvPr id="506" name="直線コネクタ 505">
          <a:extLst>
            <a:ext uri="{FF2B5EF4-FFF2-40B4-BE49-F238E27FC236}">
              <a16:creationId xmlns:a16="http://schemas.microsoft.com/office/drawing/2014/main" id="{478818F5-3F44-48C1-8979-F79C15A04B1D}"/>
            </a:ext>
          </a:extLst>
        </xdr:cNvPr>
        <xdr:cNvCxnSpPr/>
      </xdr:nvCxnSpPr>
      <xdr:spPr>
        <a:xfrm flipV="1">
          <a:off x="17213580" y="6497139"/>
          <a:ext cx="7747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30299</xdr:rowOff>
    </xdr:from>
    <xdr:to>
      <xdr:col>98</xdr:col>
      <xdr:colOff>38100</xdr:colOff>
      <xdr:row>39</xdr:row>
      <xdr:rowOff>131899</xdr:rowOff>
    </xdr:to>
    <xdr:sp macro="" textlink="">
      <xdr:nvSpPr>
        <xdr:cNvPr id="507" name="楕円 506">
          <a:extLst>
            <a:ext uri="{FF2B5EF4-FFF2-40B4-BE49-F238E27FC236}">
              <a16:creationId xmlns:a16="http://schemas.microsoft.com/office/drawing/2014/main" id="{92EDE6C4-7A06-47A1-B3D2-3173762515F8}"/>
            </a:ext>
          </a:extLst>
        </xdr:cNvPr>
        <xdr:cNvSpPr/>
      </xdr:nvSpPr>
      <xdr:spPr>
        <a:xfrm>
          <a:off x="16388080" y="65682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139881</xdr:rowOff>
    </xdr:from>
    <xdr:to>
      <xdr:col>102</xdr:col>
      <xdr:colOff>114300</xdr:colOff>
      <xdr:row>39</xdr:row>
      <xdr:rowOff>81099</xdr:rowOff>
    </xdr:to>
    <xdr:cxnSp macro="">
      <xdr:nvCxnSpPr>
        <xdr:cNvPr id="508" name="直線コネクタ 507">
          <a:extLst>
            <a:ext uri="{FF2B5EF4-FFF2-40B4-BE49-F238E27FC236}">
              <a16:creationId xmlns:a16="http://schemas.microsoft.com/office/drawing/2014/main" id="{A1F0612C-9D2D-409D-86A9-324499C7CC12}"/>
            </a:ext>
          </a:extLst>
        </xdr:cNvPr>
        <xdr:cNvCxnSpPr/>
      </xdr:nvCxnSpPr>
      <xdr:spPr>
        <a:xfrm flipV="1">
          <a:off x="16431260" y="6510201"/>
          <a:ext cx="78232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4AF72916-606C-46CC-99F4-F6B0A97E10F5}"/>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E8F861D-4A99-4CC7-8BF1-4486CFA8F1D3}"/>
            </a:ext>
          </a:extLst>
        </xdr:cNvPr>
        <xdr:cNvSpPr txBox="1"/>
      </xdr:nvSpPr>
      <xdr:spPr>
        <a:xfrm>
          <a:off x="17776267" y="658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872148B1-6F94-43F0-8F49-9DE434274F64}"/>
            </a:ext>
          </a:extLst>
        </xdr:cNvPr>
        <xdr:cNvSpPr txBox="1"/>
      </xdr:nvSpPr>
      <xdr:spPr>
        <a:xfrm>
          <a:off x="17001567" y="661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5BFE3D3-6CB0-42B2-A9FA-60C66159295E}"/>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85470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9FC1E726-1CB9-466E-9C33-9ADAC49A5E5A}"/>
            </a:ext>
          </a:extLst>
        </xdr:cNvPr>
        <xdr:cNvSpPr txBox="1"/>
      </xdr:nvSpPr>
      <xdr:spPr>
        <a:xfrm>
          <a:off x="18561127" y="662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22696</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480BEAF3-3189-4626-B882-32C253D11383}"/>
            </a:ext>
          </a:extLst>
        </xdr:cNvPr>
        <xdr:cNvSpPr txBox="1"/>
      </xdr:nvSpPr>
      <xdr:spPr>
        <a:xfrm>
          <a:off x="17776267" y="622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35758</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833086ED-D192-499D-B9F9-D90E75937FCF}"/>
            </a:ext>
          </a:extLst>
        </xdr:cNvPr>
        <xdr:cNvSpPr txBox="1"/>
      </xdr:nvSpPr>
      <xdr:spPr>
        <a:xfrm>
          <a:off x="17001567" y="623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123026</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B94503DB-BB51-48E4-843E-3068059C2715}"/>
            </a:ext>
          </a:extLst>
        </xdr:cNvPr>
        <xdr:cNvSpPr txBox="1"/>
      </xdr:nvSpPr>
      <xdr:spPr>
        <a:xfrm>
          <a:off x="16226867" y="666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AE10D540-7ACE-4CBB-A042-1690527DB6B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5686B474-F5A0-4297-9411-EC8D0E3DF7F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F9BA4B15-A1EA-4EB5-9772-ECE9D796A9B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452E195A-1001-4832-AD98-DDD4FE7F51D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AE500225-5B09-4B8E-A101-938544CBC90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CB5F5C76-3311-491D-993C-F85BB8DDF4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ECD4DBFC-55C9-48A1-81E6-2210C24B094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CA699F4F-5CCA-4C4F-89B6-68A69ED0687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3AA6D87D-20BD-4401-9F38-59082433450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9BF20AFD-6F1A-4167-A44C-9055B440CFE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A9F66CB1-1550-46EC-9A6E-197BBF4A60F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1743A173-610C-40C8-86BD-90EB977E751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27E1DC42-3CD0-4A0C-BE3E-414336EDA4B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198FCBFF-E874-4DE8-9777-4FA4BF37C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852DC041-A81A-4B55-B25D-D81E9A8C79F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E52C280B-993E-413C-9731-8206213F4FB6}"/>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7E121F2-3B12-42B1-BF15-1F3F3B3FC10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F165651C-6748-47B1-BE04-1AC2C885275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3A39296-5056-453A-AB8B-48AF371AFEA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DA2C247A-F790-40E4-994F-4961710CD76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924D13B0-BCEC-466A-968B-F2F02A2FB48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B10567DB-2BC2-4796-A2C4-3857B907004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690F6E90-5B14-4CC6-BA67-D89D5549776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8EF1EEF5-1BC3-486B-80EA-DD68539DB2A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87BC6400-FF59-45C4-A1C7-342F108C26A1}"/>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ECCD7E9F-375A-4D53-B999-76348E530A6F}"/>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BEA81AE3-8936-484C-812F-BFB90B80190B}"/>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C2E8DBF3-DCEB-4151-8B61-E88D8808C763}"/>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5A09F4A1-4933-4919-9614-D2F6D19B456D}"/>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5BCC7A18-E8E9-45AE-993A-2B521204141B}"/>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E2E762B-86F8-412B-A1BE-381A2A783479}"/>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DC3AF270-C1E5-45E1-AA80-9EC7E7934E6D}"/>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DA409A10-EB84-485D-A393-A31729A5F70F}"/>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CFBEABAB-3F97-4340-90BE-6020B691A498}"/>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25499BF6-E26C-4198-BAB6-954D7C8C4052}"/>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FE08C6A-3C27-43BC-88AA-5544B7D93F8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5EC4068-7427-4619-8C44-B3AEA63476F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0C512D1-3591-4DF7-927E-3E16B36C675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A2E0BE0E-F114-45E5-A443-32AF0D13212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DE24A2CC-6671-409F-895A-DAD5BA52B94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50165</xdr:rowOff>
    </xdr:from>
    <xdr:to>
      <xdr:col>85</xdr:col>
      <xdr:colOff>177800</xdr:colOff>
      <xdr:row>59</xdr:row>
      <xdr:rowOff>151765</xdr:rowOff>
    </xdr:to>
    <xdr:sp macro="" textlink="">
      <xdr:nvSpPr>
        <xdr:cNvPr id="557" name="楕円 556">
          <a:extLst>
            <a:ext uri="{FF2B5EF4-FFF2-40B4-BE49-F238E27FC236}">
              <a16:creationId xmlns:a16="http://schemas.microsoft.com/office/drawing/2014/main" id="{221FEB2A-F41E-4C7E-8BE9-8F03B1B21949}"/>
            </a:ext>
          </a:extLst>
        </xdr:cNvPr>
        <xdr:cNvSpPr/>
      </xdr:nvSpPr>
      <xdr:spPr>
        <a:xfrm>
          <a:off x="14325600" y="99409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73042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3CD140B7-964E-4CA5-9CD1-3009F16D7E7C}"/>
            </a:ext>
          </a:extLst>
        </xdr:cNvPr>
        <xdr:cNvSpPr txBox="1"/>
      </xdr:nvSpPr>
      <xdr:spPr>
        <a:xfrm>
          <a:off x="14414500"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109220</xdr:rowOff>
    </xdr:from>
    <xdr:to>
      <xdr:col>81</xdr:col>
      <xdr:colOff>101600</xdr:colOff>
      <xdr:row>60</xdr:row>
      <xdr:rowOff>39370</xdr:rowOff>
    </xdr:to>
    <xdr:sp macro="" textlink="">
      <xdr:nvSpPr>
        <xdr:cNvPr id="559" name="楕円 558">
          <a:extLst>
            <a:ext uri="{FF2B5EF4-FFF2-40B4-BE49-F238E27FC236}">
              <a16:creationId xmlns:a16="http://schemas.microsoft.com/office/drawing/2014/main" id="{8D2AD122-EC98-4D7A-921A-F02A95B168D3}"/>
            </a:ext>
          </a:extLst>
        </xdr:cNvPr>
        <xdr:cNvSpPr/>
      </xdr:nvSpPr>
      <xdr:spPr>
        <a:xfrm>
          <a:off x="1357884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100965</xdr:rowOff>
    </xdr:from>
    <xdr:to>
      <xdr:col>85</xdr:col>
      <xdr:colOff>127000</xdr:colOff>
      <xdr:row>59</xdr:row>
      <xdr:rowOff>160020</xdr:rowOff>
    </xdr:to>
    <xdr:cxnSp macro="">
      <xdr:nvCxnSpPr>
        <xdr:cNvPr id="560" name="直線コネクタ 559">
          <a:extLst>
            <a:ext uri="{FF2B5EF4-FFF2-40B4-BE49-F238E27FC236}">
              <a16:creationId xmlns:a16="http://schemas.microsoft.com/office/drawing/2014/main" id="{AD39F183-03E8-4619-9539-E38D754162A2}"/>
            </a:ext>
          </a:extLst>
        </xdr:cNvPr>
        <xdr:cNvCxnSpPr/>
      </xdr:nvCxnSpPr>
      <xdr:spPr>
        <a:xfrm flipV="1">
          <a:off x="13629640" y="9991725"/>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xdr:rowOff>
    </xdr:from>
    <xdr:to>
      <xdr:col>76</xdr:col>
      <xdr:colOff>165100</xdr:colOff>
      <xdr:row>59</xdr:row>
      <xdr:rowOff>102235</xdr:rowOff>
    </xdr:to>
    <xdr:sp macro="" textlink="">
      <xdr:nvSpPr>
        <xdr:cNvPr id="561" name="楕円 560">
          <a:extLst>
            <a:ext uri="{FF2B5EF4-FFF2-40B4-BE49-F238E27FC236}">
              <a16:creationId xmlns:a16="http://schemas.microsoft.com/office/drawing/2014/main" id="{B52BF795-474A-44FE-8739-2BF7B9D93FFF}"/>
            </a:ext>
          </a:extLst>
        </xdr:cNvPr>
        <xdr:cNvSpPr/>
      </xdr:nvSpPr>
      <xdr:spPr>
        <a:xfrm>
          <a:off x="1280414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51435</xdr:rowOff>
    </xdr:from>
    <xdr:to>
      <xdr:col>81</xdr:col>
      <xdr:colOff>50800</xdr:colOff>
      <xdr:row>59</xdr:row>
      <xdr:rowOff>160020</xdr:rowOff>
    </xdr:to>
    <xdr:cxnSp macro="">
      <xdr:nvCxnSpPr>
        <xdr:cNvPr id="562" name="直線コネクタ 561">
          <a:extLst>
            <a:ext uri="{FF2B5EF4-FFF2-40B4-BE49-F238E27FC236}">
              <a16:creationId xmlns:a16="http://schemas.microsoft.com/office/drawing/2014/main" id="{0BCA68F8-9328-43C3-8F80-7FA681DF2244}"/>
            </a:ext>
          </a:extLst>
        </xdr:cNvPr>
        <xdr:cNvCxnSpPr/>
      </xdr:nvCxnSpPr>
      <xdr:spPr>
        <a:xfrm>
          <a:off x="12854940" y="9942195"/>
          <a:ext cx="7747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156845</xdr:rowOff>
    </xdr:from>
    <xdr:to>
      <xdr:col>72</xdr:col>
      <xdr:colOff>38100</xdr:colOff>
      <xdr:row>59</xdr:row>
      <xdr:rowOff>86995</xdr:rowOff>
    </xdr:to>
    <xdr:sp macro="" textlink="">
      <xdr:nvSpPr>
        <xdr:cNvPr id="563" name="楕円 562">
          <a:extLst>
            <a:ext uri="{FF2B5EF4-FFF2-40B4-BE49-F238E27FC236}">
              <a16:creationId xmlns:a16="http://schemas.microsoft.com/office/drawing/2014/main" id="{0074F4A1-1579-483F-926E-51DCA25F7F12}"/>
            </a:ext>
          </a:extLst>
        </xdr:cNvPr>
        <xdr:cNvSpPr/>
      </xdr:nvSpPr>
      <xdr:spPr>
        <a:xfrm>
          <a:off x="12029440" y="9879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36195</xdr:rowOff>
    </xdr:from>
    <xdr:to>
      <xdr:col>76</xdr:col>
      <xdr:colOff>114300</xdr:colOff>
      <xdr:row>59</xdr:row>
      <xdr:rowOff>51435</xdr:rowOff>
    </xdr:to>
    <xdr:cxnSp macro="">
      <xdr:nvCxnSpPr>
        <xdr:cNvPr id="564" name="直線コネクタ 563">
          <a:extLst>
            <a:ext uri="{FF2B5EF4-FFF2-40B4-BE49-F238E27FC236}">
              <a16:creationId xmlns:a16="http://schemas.microsoft.com/office/drawing/2014/main" id="{277621FF-15F3-4ABA-868F-BF88BBCE5709}"/>
            </a:ext>
          </a:extLst>
        </xdr:cNvPr>
        <xdr:cNvCxnSpPr/>
      </xdr:nvCxnSpPr>
      <xdr:spPr>
        <a:xfrm>
          <a:off x="12072620" y="992695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111125</xdr:rowOff>
    </xdr:from>
    <xdr:to>
      <xdr:col>67</xdr:col>
      <xdr:colOff>101600</xdr:colOff>
      <xdr:row>59</xdr:row>
      <xdr:rowOff>41275</xdr:rowOff>
    </xdr:to>
    <xdr:sp macro="" textlink="">
      <xdr:nvSpPr>
        <xdr:cNvPr id="565" name="楕円 564">
          <a:extLst>
            <a:ext uri="{FF2B5EF4-FFF2-40B4-BE49-F238E27FC236}">
              <a16:creationId xmlns:a16="http://schemas.microsoft.com/office/drawing/2014/main" id="{6068E0F0-6E66-4641-A529-7B602CBEF939}"/>
            </a:ext>
          </a:extLst>
        </xdr:cNvPr>
        <xdr:cNvSpPr/>
      </xdr:nvSpPr>
      <xdr:spPr>
        <a:xfrm>
          <a:off x="11231880" y="9834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161925</xdr:rowOff>
    </xdr:from>
    <xdr:to>
      <xdr:col>71</xdr:col>
      <xdr:colOff>177800</xdr:colOff>
      <xdr:row>59</xdr:row>
      <xdr:rowOff>36195</xdr:rowOff>
    </xdr:to>
    <xdr:cxnSp macro="">
      <xdr:nvCxnSpPr>
        <xdr:cNvPr id="566" name="直線コネクタ 565">
          <a:extLst>
            <a:ext uri="{FF2B5EF4-FFF2-40B4-BE49-F238E27FC236}">
              <a16:creationId xmlns:a16="http://schemas.microsoft.com/office/drawing/2014/main" id="{46A0F6A5-DAD6-4823-9DA2-BE3AC7E5769E}"/>
            </a:ext>
          </a:extLst>
        </xdr:cNvPr>
        <xdr:cNvCxnSpPr/>
      </xdr:nvCxnSpPr>
      <xdr:spPr>
        <a:xfrm>
          <a:off x="11282680" y="98850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97B06228-4BE8-4211-B4D3-74F02259B59D}"/>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A5735728-4194-4B64-A10A-42CD627B1DB5}"/>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9AFB44C-CF72-4308-9FAD-5CDBC7EE2E46}"/>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4C527305-499B-4CF0-A945-523F7F9E434F}"/>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55897</xdr:rowOff>
    </xdr:from>
    <xdr:ext cx="405111" cy="259045"/>
    <xdr:sp macro="" textlink="">
      <xdr:nvSpPr>
        <xdr:cNvPr id="571" name="n_1mainValue【学校施設】&#10;有形固定資産減価償却率">
          <a:extLst>
            <a:ext uri="{FF2B5EF4-FFF2-40B4-BE49-F238E27FC236}">
              <a16:creationId xmlns:a16="http://schemas.microsoft.com/office/drawing/2014/main" id="{88D81066-5C8E-4A47-BFF3-9B76B0281D66}"/>
            </a:ext>
          </a:extLst>
        </xdr:cNvPr>
        <xdr:cNvSpPr txBox="1"/>
      </xdr:nvSpPr>
      <xdr:spPr>
        <a:xfrm>
          <a:off x="134372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118762</xdr:rowOff>
    </xdr:from>
    <xdr:ext cx="405111" cy="259045"/>
    <xdr:sp macro="" textlink="">
      <xdr:nvSpPr>
        <xdr:cNvPr id="572" name="n_2mainValue【学校施設】&#10;有形固定資産減価償却率">
          <a:extLst>
            <a:ext uri="{FF2B5EF4-FFF2-40B4-BE49-F238E27FC236}">
              <a16:creationId xmlns:a16="http://schemas.microsoft.com/office/drawing/2014/main" id="{F14D7C3C-3A0F-4929-8850-5F4B842E214C}"/>
            </a:ext>
          </a:extLst>
        </xdr:cNvPr>
        <xdr:cNvSpPr txBox="1"/>
      </xdr:nvSpPr>
      <xdr:spPr>
        <a:xfrm>
          <a:off x="126752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103522</xdr:rowOff>
    </xdr:from>
    <xdr:ext cx="405111" cy="259045"/>
    <xdr:sp macro="" textlink="">
      <xdr:nvSpPr>
        <xdr:cNvPr id="573" name="n_3mainValue【学校施設】&#10;有形固定資産減価償却率">
          <a:extLst>
            <a:ext uri="{FF2B5EF4-FFF2-40B4-BE49-F238E27FC236}">
              <a16:creationId xmlns:a16="http://schemas.microsoft.com/office/drawing/2014/main" id="{0A2AC398-645E-4085-AEC2-064D729B67BC}"/>
            </a:ext>
          </a:extLst>
        </xdr:cNvPr>
        <xdr:cNvSpPr txBox="1"/>
      </xdr:nvSpPr>
      <xdr:spPr>
        <a:xfrm>
          <a:off x="119005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57802</xdr:rowOff>
    </xdr:from>
    <xdr:ext cx="405111" cy="259045"/>
    <xdr:sp macro="" textlink="">
      <xdr:nvSpPr>
        <xdr:cNvPr id="574" name="n_4mainValue【学校施設】&#10;有形固定資産減価償却率">
          <a:extLst>
            <a:ext uri="{FF2B5EF4-FFF2-40B4-BE49-F238E27FC236}">
              <a16:creationId xmlns:a16="http://schemas.microsoft.com/office/drawing/2014/main" id="{69F28795-A16C-4B39-85AF-7E851F80F2C4}"/>
            </a:ext>
          </a:extLst>
        </xdr:cNvPr>
        <xdr:cNvSpPr txBox="1"/>
      </xdr:nvSpPr>
      <xdr:spPr>
        <a:xfrm>
          <a:off x="1110298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A3920E16-2817-4BC0-8F7E-E3FE69D5FB5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8DECDC99-FF04-4B4D-9896-327C9D6C326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A785DA7B-0701-4AF0-BF6E-07260E38435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D2AE8593-2F1F-4678-82BB-AFC0B12AABD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B69177D5-FA07-4662-9D95-34441B58D73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5A272159-B9E7-4D82-B4F3-5BBE9018EC6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5CED5F92-0DCA-4699-ADC8-0DA85B35BD3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AF608C1-A553-4E87-B78D-FAC19E42B1A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2047267-DBAD-4D71-B0AE-6A6116F121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60F140D2-BC82-4D77-89AC-F655549CF0E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4F37AB5F-2DC7-4B23-BC13-A73A0ECB6C8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F2C8FB1D-6E52-4AF1-B2AB-C767E9B4755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BB787E8-5C5C-46AD-923C-5D18FF157B0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88EBC7C9-F1B5-4711-A9EF-25F9BFD6A18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B2C8FC77-E459-4347-92E9-3D5F8EB889A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A4896A4-BB0B-4C22-A565-94AB3D91053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35C55B05-7ACD-4263-AB2D-9FC426AADEA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62977A28-8017-439E-A9C0-33557E2EDF5C}"/>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ADAD7982-2C78-411E-B288-03B526A6A577}"/>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4BE13E74-C97D-479D-88D8-82D6B5737B9F}"/>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EF443D1C-27C8-4601-85A0-0178B55346E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D47473B1-A2AF-4C50-9667-CB716EAE71AA}"/>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2B3ED51D-B8FF-4611-9E5C-854C0A3FBF0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A1184FE-26D7-4856-A4B5-680E94257AE7}"/>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B1C37B1C-EF78-47B4-9960-1A38C0F798B2}"/>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A9E8B910-6B9C-4CB5-8C9F-67EE163A281C}"/>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63EDBC75-7C60-4979-ADD4-33684D65ADAA}"/>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557A469A-9554-4C3E-AA5A-3FB6DDBF9337}"/>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FB6E5E05-E7BB-4D85-A08F-846376D1E554}"/>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751B0438-BFCD-43B7-8ED0-BE828FD9559C}"/>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F323A1D1-DEDB-4867-9096-627F6E43D03B}"/>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EAEE18F0-D4B6-44B2-B728-534CEB96C285}"/>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D22A869-B5A4-43FA-9701-0204B558194E}"/>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B947167B-E96C-461E-ABD2-5F6D80AA34B3}"/>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2C9796C-6437-494F-8618-88DF368EC1E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987BE71-4102-4CA6-B71D-550DE7B812F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9EC3B47-083F-4F0A-B98F-B58B91478F3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980D670-7D5F-45BE-AB18-6AC66582365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E2F82FB6-E646-428F-942F-3628CDA5511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146177</xdr:rowOff>
    </xdr:from>
    <xdr:to>
      <xdr:col>116</xdr:col>
      <xdr:colOff>114300</xdr:colOff>
      <xdr:row>59</xdr:row>
      <xdr:rowOff>76327</xdr:rowOff>
    </xdr:to>
    <xdr:sp macro="" textlink="">
      <xdr:nvSpPr>
        <xdr:cNvPr id="614" name="楕円 613">
          <a:extLst>
            <a:ext uri="{FF2B5EF4-FFF2-40B4-BE49-F238E27FC236}">
              <a16:creationId xmlns:a16="http://schemas.microsoft.com/office/drawing/2014/main" id="{13496688-7E4A-4BCC-991C-AEED1ACF18DC}"/>
            </a:ext>
          </a:extLst>
        </xdr:cNvPr>
        <xdr:cNvSpPr/>
      </xdr:nvSpPr>
      <xdr:spPr>
        <a:xfrm>
          <a:off x="19458940" y="9869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169054</xdr:rowOff>
    </xdr:from>
    <xdr:ext cx="469744" cy="259045"/>
    <xdr:sp macro="" textlink="">
      <xdr:nvSpPr>
        <xdr:cNvPr id="615" name="【学校施設】&#10;一人当たり面積該当値テキスト">
          <a:extLst>
            <a:ext uri="{FF2B5EF4-FFF2-40B4-BE49-F238E27FC236}">
              <a16:creationId xmlns:a16="http://schemas.microsoft.com/office/drawing/2014/main" id="{4B7F4E37-DBB7-4513-9BDF-DCC1446A9AC6}"/>
            </a:ext>
          </a:extLst>
        </xdr:cNvPr>
        <xdr:cNvSpPr txBox="1"/>
      </xdr:nvSpPr>
      <xdr:spPr>
        <a:xfrm>
          <a:off x="19547840" y="9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129984</xdr:rowOff>
    </xdr:from>
    <xdr:to>
      <xdr:col>112</xdr:col>
      <xdr:colOff>38100</xdr:colOff>
      <xdr:row>60</xdr:row>
      <xdr:rowOff>60134</xdr:rowOff>
    </xdr:to>
    <xdr:sp macro="" textlink="">
      <xdr:nvSpPr>
        <xdr:cNvPr id="616" name="楕円 615">
          <a:extLst>
            <a:ext uri="{FF2B5EF4-FFF2-40B4-BE49-F238E27FC236}">
              <a16:creationId xmlns:a16="http://schemas.microsoft.com/office/drawing/2014/main" id="{4CC26B18-152F-408C-AE9E-A44D0B366B3F}"/>
            </a:ext>
          </a:extLst>
        </xdr:cNvPr>
        <xdr:cNvSpPr/>
      </xdr:nvSpPr>
      <xdr:spPr>
        <a:xfrm>
          <a:off x="18735040" y="100207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25527</xdr:rowOff>
    </xdr:from>
    <xdr:to>
      <xdr:col>116</xdr:col>
      <xdr:colOff>63500</xdr:colOff>
      <xdr:row>60</xdr:row>
      <xdr:rowOff>9334</xdr:rowOff>
    </xdr:to>
    <xdr:cxnSp macro="">
      <xdr:nvCxnSpPr>
        <xdr:cNvPr id="617" name="直線コネクタ 616">
          <a:extLst>
            <a:ext uri="{FF2B5EF4-FFF2-40B4-BE49-F238E27FC236}">
              <a16:creationId xmlns:a16="http://schemas.microsoft.com/office/drawing/2014/main" id="{BF27BC4B-89FE-4107-A1A7-8D1B4398A82A}"/>
            </a:ext>
          </a:extLst>
        </xdr:cNvPr>
        <xdr:cNvCxnSpPr/>
      </xdr:nvCxnSpPr>
      <xdr:spPr>
        <a:xfrm flipV="1">
          <a:off x="18778220" y="9916287"/>
          <a:ext cx="731520" cy="15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16446</xdr:rowOff>
    </xdr:from>
    <xdr:to>
      <xdr:col>107</xdr:col>
      <xdr:colOff>101600</xdr:colOff>
      <xdr:row>59</xdr:row>
      <xdr:rowOff>118046</xdr:rowOff>
    </xdr:to>
    <xdr:sp macro="" textlink="">
      <xdr:nvSpPr>
        <xdr:cNvPr id="618" name="楕円 617">
          <a:extLst>
            <a:ext uri="{FF2B5EF4-FFF2-40B4-BE49-F238E27FC236}">
              <a16:creationId xmlns:a16="http://schemas.microsoft.com/office/drawing/2014/main" id="{E94DE18C-A1B4-4366-8A58-22F4A6961099}"/>
            </a:ext>
          </a:extLst>
        </xdr:cNvPr>
        <xdr:cNvSpPr/>
      </xdr:nvSpPr>
      <xdr:spPr>
        <a:xfrm>
          <a:off x="17937480" y="990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67246</xdr:rowOff>
    </xdr:from>
    <xdr:to>
      <xdr:col>111</xdr:col>
      <xdr:colOff>177800</xdr:colOff>
      <xdr:row>60</xdr:row>
      <xdr:rowOff>9334</xdr:rowOff>
    </xdr:to>
    <xdr:cxnSp macro="">
      <xdr:nvCxnSpPr>
        <xdr:cNvPr id="619" name="直線コネクタ 618">
          <a:extLst>
            <a:ext uri="{FF2B5EF4-FFF2-40B4-BE49-F238E27FC236}">
              <a16:creationId xmlns:a16="http://schemas.microsoft.com/office/drawing/2014/main" id="{A969BE78-9708-4F66-B841-30BED1F14C95}"/>
            </a:ext>
          </a:extLst>
        </xdr:cNvPr>
        <xdr:cNvCxnSpPr/>
      </xdr:nvCxnSpPr>
      <xdr:spPr>
        <a:xfrm>
          <a:off x="17988280" y="9958006"/>
          <a:ext cx="78994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35878</xdr:rowOff>
    </xdr:from>
    <xdr:to>
      <xdr:col>102</xdr:col>
      <xdr:colOff>165100</xdr:colOff>
      <xdr:row>59</xdr:row>
      <xdr:rowOff>137478</xdr:rowOff>
    </xdr:to>
    <xdr:sp macro="" textlink="">
      <xdr:nvSpPr>
        <xdr:cNvPr id="620" name="楕円 619">
          <a:extLst>
            <a:ext uri="{FF2B5EF4-FFF2-40B4-BE49-F238E27FC236}">
              <a16:creationId xmlns:a16="http://schemas.microsoft.com/office/drawing/2014/main" id="{DCEF151B-6DAB-4B22-91DD-450CD2C74CC3}"/>
            </a:ext>
          </a:extLst>
        </xdr:cNvPr>
        <xdr:cNvSpPr/>
      </xdr:nvSpPr>
      <xdr:spPr>
        <a:xfrm>
          <a:off x="17162780" y="992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67246</xdr:rowOff>
    </xdr:from>
    <xdr:to>
      <xdr:col>107</xdr:col>
      <xdr:colOff>50800</xdr:colOff>
      <xdr:row>59</xdr:row>
      <xdr:rowOff>86678</xdr:rowOff>
    </xdr:to>
    <xdr:cxnSp macro="">
      <xdr:nvCxnSpPr>
        <xdr:cNvPr id="621" name="直線コネクタ 620">
          <a:extLst>
            <a:ext uri="{FF2B5EF4-FFF2-40B4-BE49-F238E27FC236}">
              <a16:creationId xmlns:a16="http://schemas.microsoft.com/office/drawing/2014/main" id="{EC7C4166-133D-4C03-B9C8-57706F27E9BB}"/>
            </a:ext>
          </a:extLst>
        </xdr:cNvPr>
        <xdr:cNvCxnSpPr/>
      </xdr:nvCxnSpPr>
      <xdr:spPr>
        <a:xfrm flipV="1">
          <a:off x="17213580" y="9958006"/>
          <a:ext cx="7747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56832</xdr:rowOff>
    </xdr:from>
    <xdr:to>
      <xdr:col>98</xdr:col>
      <xdr:colOff>38100</xdr:colOff>
      <xdr:row>59</xdr:row>
      <xdr:rowOff>158432</xdr:rowOff>
    </xdr:to>
    <xdr:sp macro="" textlink="">
      <xdr:nvSpPr>
        <xdr:cNvPr id="622" name="楕円 621">
          <a:extLst>
            <a:ext uri="{FF2B5EF4-FFF2-40B4-BE49-F238E27FC236}">
              <a16:creationId xmlns:a16="http://schemas.microsoft.com/office/drawing/2014/main" id="{A9E71A90-B217-47B2-809E-2B8DA5A52D8F}"/>
            </a:ext>
          </a:extLst>
        </xdr:cNvPr>
        <xdr:cNvSpPr/>
      </xdr:nvSpPr>
      <xdr:spPr>
        <a:xfrm>
          <a:off x="16388080" y="99475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86678</xdr:rowOff>
    </xdr:from>
    <xdr:to>
      <xdr:col>102</xdr:col>
      <xdr:colOff>114300</xdr:colOff>
      <xdr:row>59</xdr:row>
      <xdr:rowOff>107632</xdr:rowOff>
    </xdr:to>
    <xdr:cxnSp macro="">
      <xdr:nvCxnSpPr>
        <xdr:cNvPr id="623" name="直線コネクタ 622">
          <a:extLst>
            <a:ext uri="{FF2B5EF4-FFF2-40B4-BE49-F238E27FC236}">
              <a16:creationId xmlns:a16="http://schemas.microsoft.com/office/drawing/2014/main" id="{51B299A4-B331-43BA-8240-A56CD4938012}"/>
            </a:ext>
          </a:extLst>
        </xdr:cNvPr>
        <xdr:cNvCxnSpPr/>
      </xdr:nvCxnSpPr>
      <xdr:spPr>
        <a:xfrm flipV="1">
          <a:off x="16431260" y="9977438"/>
          <a:ext cx="78232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3B2127C4-58D4-45E8-90F0-14D4C7CB2941}"/>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BC9E486F-0678-45C8-9EDA-DA18B5541895}"/>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7DAED07D-5BF6-43EA-B6E2-FD2C091D562F}"/>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F5AB2B1D-B760-458B-AEBD-3C3569723605}"/>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76661</xdr:rowOff>
    </xdr:from>
    <xdr:ext cx="469744" cy="259045"/>
    <xdr:sp macro="" textlink="">
      <xdr:nvSpPr>
        <xdr:cNvPr id="628" name="n_1mainValue【学校施設】&#10;一人当たり面積">
          <a:extLst>
            <a:ext uri="{FF2B5EF4-FFF2-40B4-BE49-F238E27FC236}">
              <a16:creationId xmlns:a16="http://schemas.microsoft.com/office/drawing/2014/main" id="{C14E4C5D-69A5-40C9-8669-A0071C3B7EC5}"/>
            </a:ext>
          </a:extLst>
        </xdr:cNvPr>
        <xdr:cNvSpPr txBox="1"/>
      </xdr:nvSpPr>
      <xdr:spPr>
        <a:xfrm>
          <a:off x="18561127" y="979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134573</xdr:rowOff>
    </xdr:from>
    <xdr:ext cx="469744" cy="259045"/>
    <xdr:sp macro="" textlink="">
      <xdr:nvSpPr>
        <xdr:cNvPr id="629" name="n_2mainValue【学校施設】&#10;一人当たり面積">
          <a:extLst>
            <a:ext uri="{FF2B5EF4-FFF2-40B4-BE49-F238E27FC236}">
              <a16:creationId xmlns:a16="http://schemas.microsoft.com/office/drawing/2014/main" id="{ED16F6E5-2D38-4DB0-BA1C-E9B4315A3040}"/>
            </a:ext>
          </a:extLst>
        </xdr:cNvPr>
        <xdr:cNvSpPr txBox="1"/>
      </xdr:nvSpPr>
      <xdr:spPr>
        <a:xfrm>
          <a:off x="17776267" y="969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154005</xdr:rowOff>
    </xdr:from>
    <xdr:ext cx="469744" cy="259045"/>
    <xdr:sp macro="" textlink="">
      <xdr:nvSpPr>
        <xdr:cNvPr id="630" name="n_3mainValue【学校施設】&#10;一人当たり面積">
          <a:extLst>
            <a:ext uri="{FF2B5EF4-FFF2-40B4-BE49-F238E27FC236}">
              <a16:creationId xmlns:a16="http://schemas.microsoft.com/office/drawing/2014/main" id="{F65108AF-E11B-4C17-9984-EC69ECABF466}"/>
            </a:ext>
          </a:extLst>
        </xdr:cNvPr>
        <xdr:cNvSpPr txBox="1"/>
      </xdr:nvSpPr>
      <xdr:spPr>
        <a:xfrm>
          <a:off x="17001567" y="970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3509</xdr:rowOff>
    </xdr:from>
    <xdr:ext cx="469744" cy="259045"/>
    <xdr:sp macro="" textlink="">
      <xdr:nvSpPr>
        <xdr:cNvPr id="631" name="n_4mainValue【学校施設】&#10;一人当たり面積">
          <a:extLst>
            <a:ext uri="{FF2B5EF4-FFF2-40B4-BE49-F238E27FC236}">
              <a16:creationId xmlns:a16="http://schemas.microsoft.com/office/drawing/2014/main" id="{BEC117D8-4DD9-478A-A108-5F14F7C5B167}"/>
            </a:ext>
          </a:extLst>
        </xdr:cNvPr>
        <xdr:cNvSpPr txBox="1"/>
      </xdr:nvSpPr>
      <xdr:spPr>
        <a:xfrm>
          <a:off x="16226867" y="972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6B8618B5-6A87-4A70-925B-C86E13D0FEC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7D0D0567-EE4F-4C59-9D8F-C4DEF8E93C6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9F16FDF1-129E-451F-BD55-BB795E7C610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7DBBE878-1333-4624-9A84-C1EA2DCD73F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9ED329FB-4374-40F0-872F-74C5AEED06D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3ED667AD-07B5-47F0-BA43-67E79DF5AF8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BBC9DFAD-6EFB-4C97-AA0B-68C4602EA49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53D06C9A-B98B-4EBC-9BC8-70BB0339FCB4}"/>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1842CA55-0274-4213-86E4-5C7A449AA9B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CAE5CEF8-0992-46C4-A24C-23EA82882B5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5AADDE2C-7F55-4DBA-80C1-2CAA8314BFC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E5DFDE58-41C3-45CF-BE63-8D2D56A0D2E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C875340B-9162-4B7A-8EDF-ABD0787FB86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5B0EC327-798B-4EE2-84E2-9D147FA0853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30628B14-5829-416F-BC47-724725CD897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B98F1C43-C75A-42F4-8894-DD5FDB588954}"/>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15013C89-A286-472C-9228-84D1E68051E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DE6B1AD0-AD64-411E-B647-FBDEB12C5FB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FD153FB9-C5E6-40A1-B83E-052B7A187B3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E36986FB-35FC-4593-B129-AAF34736A74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710531AD-D8D4-4FAF-8458-DB505DB6B78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567209E8-BFE2-4FB4-9733-27D064299AB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3C5F93B-7752-47C0-BB6D-0241C7CBF4B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B1387388-A770-4F17-B609-C910D78D41F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2463DF02-A1EB-4B1B-A22F-2AD2163D693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90990B56-4EC1-43EC-975E-E02029A31E4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91AB9F90-B9A3-447F-81FB-81FADCA6355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5CC8A3AB-EF3C-4C7E-9C63-8A45CA16029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6787C311-B1A1-4699-864D-EC92E03021E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D2C52B16-6154-43FE-BD14-6579831EB78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623C8CA8-500C-41C0-AADD-A92FD3D906B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20D08B48-C9ED-4099-83AB-8D41EAA354D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6643BB0D-7BE6-4A16-83CE-04DF80DF9E3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859758A0-0011-4B3F-8761-4357FDDCE99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49614F64-C3C9-4071-89BE-6150E65D9C6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E05E69E4-77BC-4068-B042-FB8E15CEE83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97E0E80F-CB7B-4405-A3FF-BD0EF19F58B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7CD560C-84B8-4077-AC77-D642C6DAAFF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97C3665B-DD1B-452B-B33E-B11E310DABF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71869AB2-9F3A-446B-B2EC-BFC3A26D0E9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9B34EAAC-558C-4CEA-8057-4C524AC110C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DCB8EC38-B486-409E-B29A-93C93E83DB7C}"/>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39377E97-5DC1-491D-8A98-BACABB6F2C3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846329DB-A625-4CF7-A0D5-E1E3F9F66033}"/>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DB313BA5-CD9C-40C2-9DF2-882A2EE00057}"/>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B8E4B3C9-7200-48FC-82BF-142840515266}"/>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6B3321F6-A20C-432B-9130-1C1547D1E32B}"/>
            </a:ext>
          </a:extLst>
        </xdr:cNvPr>
        <xdr:cNvSpPr txBox="1"/>
      </xdr:nvSpPr>
      <xdr:spPr>
        <a:xfrm>
          <a:off x="14414500" y="17767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5489237C-138C-4DB8-BD29-C3590CFB86E1}"/>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306484B7-0C1E-4AFF-95D0-579019833BD2}"/>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0BAA48B0-9D05-4F4E-8B8C-9D16A964C8CA}"/>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960F0A3F-E516-4103-B86C-6471D707E84B}"/>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6DD2EEE1-9B2A-44F4-A406-2862A28D6EEB}"/>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D2AE0F4B-C076-40B4-85B6-857067146CE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09435A3-C979-4748-A020-8C4DEA53C57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9EF2AD8-DC83-4A9D-BA62-C37A2AB8D26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FF3D1EA1-1C5A-40A9-A0AD-B279D101A4E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20A4402E-2F1D-4A3D-BF84-8EB52521EB5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27032</xdr:rowOff>
    </xdr:from>
    <xdr:to>
      <xdr:col>85</xdr:col>
      <xdr:colOff>177800</xdr:colOff>
      <xdr:row>103</xdr:row>
      <xdr:rowOff>128632</xdr:rowOff>
    </xdr:to>
    <xdr:sp macro="" textlink="">
      <xdr:nvSpPr>
        <xdr:cNvPr id="689" name="楕円 688">
          <a:extLst>
            <a:ext uri="{FF2B5EF4-FFF2-40B4-BE49-F238E27FC236}">
              <a16:creationId xmlns:a16="http://schemas.microsoft.com/office/drawing/2014/main" id="{DE33EE69-CB89-46B9-8F49-BC9FD1E99F9C}"/>
            </a:ext>
          </a:extLst>
        </xdr:cNvPr>
        <xdr:cNvSpPr/>
      </xdr:nvSpPr>
      <xdr:spPr>
        <a:xfrm>
          <a:off x="14325600" y="172939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49909</xdr:rowOff>
    </xdr:from>
    <xdr:ext cx="405111" cy="259045"/>
    <xdr:sp macro="" textlink="">
      <xdr:nvSpPr>
        <xdr:cNvPr id="690" name="【公民館】&#10;有形固定資産減価償却率該当値テキスト">
          <a:extLst>
            <a:ext uri="{FF2B5EF4-FFF2-40B4-BE49-F238E27FC236}">
              <a16:creationId xmlns:a16="http://schemas.microsoft.com/office/drawing/2014/main" id="{051FBA16-84AC-401A-819A-62D358BB29DB}"/>
            </a:ext>
          </a:extLst>
        </xdr:cNvPr>
        <xdr:cNvSpPr txBox="1"/>
      </xdr:nvSpPr>
      <xdr:spPr>
        <a:xfrm>
          <a:off x="14414500" y="1714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107</xdr:row>
      <xdr:rowOff>907</xdr:rowOff>
    </xdr:from>
    <xdr:to>
      <xdr:col>67</xdr:col>
      <xdr:colOff>101600</xdr:colOff>
      <xdr:row>107</xdr:row>
      <xdr:rowOff>102507</xdr:rowOff>
    </xdr:to>
    <xdr:sp macro="" textlink="">
      <xdr:nvSpPr>
        <xdr:cNvPr id="691" name="楕円 690">
          <a:extLst>
            <a:ext uri="{FF2B5EF4-FFF2-40B4-BE49-F238E27FC236}">
              <a16:creationId xmlns:a16="http://schemas.microsoft.com/office/drawing/2014/main" id="{7D9EF243-75C9-4AB6-9517-136410D9D3CF}"/>
            </a:ext>
          </a:extLst>
        </xdr:cNvPr>
        <xdr:cNvSpPr/>
      </xdr:nvSpPr>
      <xdr:spPr>
        <a:xfrm>
          <a:off x="11231880" y="179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156590</xdr:rowOff>
    </xdr:from>
    <xdr:ext cx="405111" cy="259045"/>
    <xdr:sp macro="" textlink="">
      <xdr:nvSpPr>
        <xdr:cNvPr id="692" name="n_1aveValue【公民館】&#10;有形固定資産減価償却率">
          <a:extLst>
            <a:ext uri="{FF2B5EF4-FFF2-40B4-BE49-F238E27FC236}">
              <a16:creationId xmlns:a16="http://schemas.microsoft.com/office/drawing/2014/main" id="{22F4A9FD-E74B-4020-801F-6DB5FBF9CD21}"/>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693" name="n_2aveValue【公民館】&#10;有形固定資産減価償却率">
          <a:extLst>
            <a:ext uri="{FF2B5EF4-FFF2-40B4-BE49-F238E27FC236}">
              <a16:creationId xmlns:a16="http://schemas.microsoft.com/office/drawing/2014/main" id="{1B5B6102-DABD-49A7-B052-F42099F7B13A}"/>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694" name="n_3aveValue【公民館】&#10;有形固定資産減価償却率">
          <a:extLst>
            <a:ext uri="{FF2B5EF4-FFF2-40B4-BE49-F238E27FC236}">
              <a16:creationId xmlns:a16="http://schemas.microsoft.com/office/drawing/2014/main" id="{8EEA79F4-FA25-4CDA-87E7-F7F2AFFB4687}"/>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95" name="n_4aveValue【公民館】&#10;有形固定資産減価償却率">
          <a:extLst>
            <a:ext uri="{FF2B5EF4-FFF2-40B4-BE49-F238E27FC236}">
              <a16:creationId xmlns:a16="http://schemas.microsoft.com/office/drawing/2014/main" id="{C0BA896D-4CE6-4D12-9F30-19016C7D5E39}"/>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93634</xdr:rowOff>
    </xdr:from>
    <xdr:ext cx="405111" cy="259045"/>
    <xdr:sp macro="" textlink="">
      <xdr:nvSpPr>
        <xdr:cNvPr id="696" name="n_4mainValue【公民館】&#10;有形固定資産減価償却率">
          <a:extLst>
            <a:ext uri="{FF2B5EF4-FFF2-40B4-BE49-F238E27FC236}">
              <a16:creationId xmlns:a16="http://schemas.microsoft.com/office/drawing/2014/main" id="{F07E92AF-2EB6-4B21-B2E7-4BC6A1605755}"/>
            </a:ext>
          </a:extLst>
        </xdr:cNvPr>
        <xdr:cNvSpPr txBox="1"/>
      </xdr:nvSpPr>
      <xdr:spPr>
        <a:xfrm>
          <a:off x="11102984" y="1803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49801BE3-1654-420F-8062-8B41022C42B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88D17D89-3CEC-4D78-A27A-80C7D98E0CA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A7C32370-36B5-447F-ABAA-ABFFE5BB25B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E1AA072A-76D4-45EF-9741-BC7C13DDB45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8E257B32-D30F-4290-8768-5A1ECB49F9C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37A5EED4-A675-4C6F-9E4A-AF73ED729BD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5540138E-CB9E-496E-A1A5-F1F735DAB95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73DF8559-B602-4BD5-973B-8FD6B1DA54A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24C32506-4055-4162-A4A7-C21AC902BFA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A8122B4A-43E1-496E-A2B4-8271C27849E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50CED2D7-7733-4115-836B-505B061E6B4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ED4E9034-5984-472C-A34A-B0A95D565CD4}"/>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3B2AE30C-10A8-4BDD-93B9-A95E43E269EF}"/>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8524E40B-263E-40B7-B786-D09F536B845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2FD13A46-31EB-414C-A899-F43F69B2C4A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F48B2DB1-FB22-4D26-916C-F819777E4A0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511AB736-EE9A-47D6-9B53-A50EF9AF172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8148EA0D-7ED8-45CE-A6C5-4E9FFE68541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CD24D07B-4FF2-4DEC-999D-3BAF457E280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6BA5E465-6DEE-41CF-9EEC-8BA6574A327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8F56006F-907A-4610-94F8-2DD6F15144F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DFD09DE8-04D3-4C68-B7F3-BA104A4BDCA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D50596F5-6823-412A-8F2F-BC45C46718D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5F179C63-B3FF-4B32-B620-84ED6B12AE7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10B66A4C-1CD4-4E66-A152-CFFAA38D235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22" name="直線コネクタ 721">
          <a:extLst>
            <a:ext uri="{FF2B5EF4-FFF2-40B4-BE49-F238E27FC236}">
              <a16:creationId xmlns:a16="http://schemas.microsoft.com/office/drawing/2014/main" id="{42083A32-66E6-4BB6-86BB-EA92F1BF7CE6}"/>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23" name="【公民館】&#10;一人当たり面積最小値テキスト">
          <a:extLst>
            <a:ext uri="{FF2B5EF4-FFF2-40B4-BE49-F238E27FC236}">
              <a16:creationId xmlns:a16="http://schemas.microsoft.com/office/drawing/2014/main" id="{68280754-C81A-4C69-BEC8-2E595457E5BE}"/>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24" name="直線コネクタ 723">
          <a:extLst>
            <a:ext uri="{FF2B5EF4-FFF2-40B4-BE49-F238E27FC236}">
              <a16:creationId xmlns:a16="http://schemas.microsoft.com/office/drawing/2014/main" id="{5D0E5EA9-8182-48F6-A6BC-833D1BCD750F}"/>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25" name="【公民館】&#10;一人当たり面積最大値テキスト">
          <a:extLst>
            <a:ext uri="{FF2B5EF4-FFF2-40B4-BE49-F238E27FC236}">
              <a16:creationId xmlns:a16="http://schemas.microsoft.com/office/drawing/2014/main" id="{A045C458-D3AC-497E-8756-DAFCFD96BFC3}"/>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26" name="直線コネクタ 725">
          <a:extLst>
            <a:ext uri="{FF2B5EF4-FFF2-40B4-BE49-F238E27FC236}">
              <a16:creationId xmlns:a16="http://schemas.microsoft.com/office/drawing/2014/main" id="{2EC409B7-57F0-44FA-9B93-B3ED7B350984}"/>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27" name="【公民館】&#10;一人当たり面積平均値テキスト">
          <a:extLst>
            <a:ext uri="{FF2B5EF4-FFF2-40B4-BE49-F238E27FC236}">
              <a16:creationId xmlns:a16="http://schemas.microsoft.com/office/drawing/2014/main" id="{2244EEF7-5A40-4D61-BDAE-FF6EBB773E9F}"/>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28" name="フローチャート: 判断 727">
          <a:extLst>
            <a:ext uri="{FF2B5EF4-FFF2-40B4-BE49-F238E27FC236}">
              <a16:creationId xmlns:a16="http://schemas.microsoft.com/office/drawing/2014/main" id="{FF737330-E763-40BD-BAEC-2142715CC51D}"/>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29" name="フローチャート: 判断 728">
          <a:extLst>
            <a:ext uri="{FF2B5EF4-FFF2-40B4-BE49-F238E27FC236}">
              <a16:creationId xmlns:a16="http://schemas.microsoft.com/office/drawing/2014/main" id="{3BB9B085-97A3-49E7-AE50-57F03944A3C9}"/>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30" name="フローチャート: 判断 729">
          <a:extLst>
            <a:ext uri="{FF2B5EF4-FFF2-40B4-BE49-F238E27FC236}">
              <a16:creationId xmlns:a16="http://schemas.microsoft.com/office/drawing/2014/main" id="{69FB01BE-6F85-4750-8CA2-C9FCD66115FF}"/>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31" name="フローチャート: 判断 730">
          <a:extLst>
            <a:ext uri="{FF2B5EF4-FFF2-40B4-BE49-F238E27FC236}">
              <a16:creationId xmlns:a16="http://schemas.microsoft.com/office/drawing/2014/main" id="{1DDFFA20-84D3-4BA4-83B4-4166475AD969}"/>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32" name="フローチャート: 判断 731">
          <a:extLst>
            <a:ext uri="{FF2B5EF4-FFF2-40B4-BE49-F238E27FC236}">
              <a16:creationId xmlns:a16="http://schemas.microsoft.com/office/drawing/2014/main" id="{9DAF4909-208F-47B8-AE28-B1B8DA6A47A0}"/>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E601277-BFFB-4472-ABD5-783EFB86D75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E9D0BBB-5FE1-440A-9A9C-DE72A71E8EE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EDA1856-80EC-4D3F-BE55-BCC15F39F09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CF31E1C-4A3A-4C61-9B62-9F0D60EDB45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56284960-5376-4ECA-8DB7-85CA1ADB511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74386</xdr:rowOff>
    </xdr:from>
    <xdr:to>
      <xdr:col>116</xdr:col>
      <xdr:colOff>114300</xdr:colOff>
      <xdr:row>109</xdr:row>
      <xdr:rowOff>4536</xdr:rowOff>
    </xdr:to>
    <xdr:sp macro="" textlink="">
      <xdr:nvSpPr>
        <xdr:cNvPr id="738" name="楕円 737">
          <a:extLst>
            <a:ext uri="{FF2B5EF4-FFF2-40B4-BE49-F238E27FC236}">
              <a16:creationId xmlns:a16="http://schemas.microsoft.com/office/drawing/2014/main" id="{E3719FDB-C3C3-4FEE-85BD-40F50503C23D}"/>
            </a:ext>
          </a:extLst>
        </xdr:cNvPr>
        <xdr:cNvSpPr/>
      </xdr:nvSpPr>
      <xdr:spPr>
        <a:xfrm>
          <a:off x="19458940" y="18179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160763</xdr:rowOff>
    </xdr:from>
    <xdr:ext cx="469744" cy="259045"/>
    <xdr:sp macro="" textlink="">
      <xdr:nvSpPr>
        <xdr:cNvPr id="739" name="【公民館】&#10;一人当たり面積該当値テキスト">
          <a:extLst>
            <a:ext uri="{FF2B5EF4-FFF2-40B4-BE49-F238E27FC236}">
              <a16:creationId xmlns:a16="http://schemas.microsoft.com/office/drawing/2014/main" id="{617290B8-2DAD-4749-A870-9FC9B8395E20}"/>
            </a:ext>
          </a:extLst>
        </xdr:cNvPr>
        <xdr:cNvSpPr txBox="1"/>
      </xdr:nvSpPr>
      <xdr:spPr>
        <a:xfrm>
          <a:off x="19547840" y="1809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108</xdr:row>
      <xdr:rowOff>81897</xdr:rowOff>
    </xdr:from>
    <xdr:to>
      <xdr:col>98</xdr:col>
      <xdr:colOff>38100</xdr:colOff>
      <xdr:row>109</xdr:row>
      <xdr:rowOff>12047</xdr:rowOff>
    </xdr:to>
    <xdr:sp macro="" textlink="">
      <xdr:nvSpPr>
        <xdr:cNvPr id="740" name="楕円 739">
          <a:extLst>
            <a:ext uri="{FF2B5EF4-FFF2-40B4-BE49-F238E27FC236}">
              <a16:creationId xmlns:a16="http://schemas.microsoft.com/office/drawing/2014/main" id="{4571E29A-0439-43A1-A025-1065C4949188}"/>
            </a:ext>
          </a:extLst>
        </xdr:cNvPr>
        <xdr:cNvSpPr/>
      </xdr:nvSpPr>
      <xdr:spPr>
        <a:xfrm>
          <a:off x="16388080" y="18187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79846</xdr:rowOff>
    </xdr:from>
    <xdr:ext cx="469744" cy="259045"/>
    <xdr:sp macro="" textlink="">
      <xdr:nvSpPr>
        <xdr:cNvPr id="741" name="n_1aveValue【公民館】&#10;一人当たり面積">
          <a:extLst>
            <a:ext uri="{FF2B5EF4-FFF2-40B4-BE49-F238E27FC236}">
              <a16:creationId xmlns:a16="http://schemas.microsoft.com/office/drawing/2014/main" id="{29532079-6412-49FD-9B71-4D12DA9E574F}"/>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42" name="n_2aveValue【公民館】&#10;一人当たり面積">
          <a:extLst>
            <a:ext uri="{FF2B5EF4-FFF2-40B4-BE49-F238E27FC236}">
              <a16:creationId xmlns:a16="http://schemas.microsoft.com/office/drawing/2014/main" id="{8BDF8EA5-9308-4441-9656-5588C451C766}"/>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43" name="n_3aveValue【公民館】&#10;一人当たり面積">
          <a:extLst>
            <a:ext uri="{FF2B5EF4-FFF2-40B4-BE49-F238E27FC236}">
              <a16:creationId xmlns:a16="http://schemas.microsoft.com/office/drawing/2014/main" id="{2891F717-1DC3-4D9F-8CCE-C362C6334768}"/>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44" name="n_4aveValue【公民館】&#10;一人当たり面積">
          <a:extLst>
            <a:ext uri="{FF2B5EF4-FFF2-40B4-BE49-F238E27FC236}">
              <a16:creationId xmlns:a16="http://schemas.microsoft.com/office/drawing/2014/main" id="{EF7F7721-4956-4C1D-B790-5414774B4952}"/>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3174</xdr:rowOff>
    </xdr:from>
    <xdr:ext cx="469744" cy="259045"/>
    <xdr:sp macro="" textlink="">
      <xdr:nvSpPr>
        <xdr:cNvPr id="745" name="n_4mainValue【公民館】&#10;一人当たり面積">
          <a:extLst>
            <a:ext uri="{FF2B5EF4-FFF2-40B4-BE49-F238E27FC236}">
              <a16:creationId xmlns:a16="http://schemas.microsoft.com/office/drawing/2014/main" id="{484F2AD4-095A-44E5-8214-B4507C75C459}"/>
            </a:ext>
          </a:extLst>
        </xdr:cNvPr>
        <xdr:cNvSpPr txBox="1"/>
      </xdr:nvSpPr>
      <xdr:spPr>
        <a:xfrm>
          <a:off x="16226867" y="1827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F2DD3BE8-4303-4B46-86A2-6B2CD84CE40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97304F7E-093F-4C7C-B382-628B490628C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42C1E4B7-51D4-4043-B29C-52AEDB9F4BE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税減価償却率が高くなっている施設は、公営住宅である。公営住宅については、減価償却率が９５％近くまで昇り、類似団体と比較すると２８％ほど高くなっている。道路・橋りょうについては、定期的に維持補修や改良整備を行っているため、類似団体に近い数値となっている。維持管理にかかる経費の増加に留意しながら、施設の管理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FD75C7-1A87-473A-B10C-9E904C14090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DA7A45-3650-445F-9047-36427B6D155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04F37A-DF94-4619-A2DA-D57A79FDDFC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DACA94-049B-4044-BD38-D53D5C7CBA6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福島県平田村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12A41C-D541-43AF-811A-DC46BD5CC4A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A7C61B-CF4F-491D-9825-01D4C7598D7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0A57B0-7F06-416B-AEFD-C47B9C27120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D92C90-DF90-400B-8108-9F618113655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ED739D-DEC8-4F26-8998-11BBEFAA298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906E9F-1A0A-4D9A-932A-3ABD0A70209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5,352
5,238
93.42
4,557,961
4,287,147
234,825
3,207,245
5,858,873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3A2902-4702-484A-8557-04D8878F57A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0C8054-4A81-4F76-B244-BEA71204CBD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D5ECDB-6D76-47E1-BF26-1A92CEC42FA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734000-7F6F-48DC-B964-9FF33609786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8C2292-C261-46EC-ACBD-8DED5B843B0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0332AF-6AEA-4A00-B0BB-E6D065C37FC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86CA49-A53C-46B9-AFC6-F266BF326D2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A5D953-72BD-4077-B6EF-AFA17ACCDE5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037542-878B-4454-8D1B-FB95999557B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D3C4BAF-003A-430C-90C1-16F43D7FC76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ECFE34-F2B6-4BEA-BD49-C774F97B3D3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1C5390-E45F-4CB8-BBA6-B0682CBE20B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C69FCF-5A07-4327-8F3E-25878CC65BA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1EC6B4-CEAB-406D-B0BD-2F3CE019A32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642B14-0269-4553-B51E-C33479A7D3C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1DF793-88DE-43A4-93AD-50E96ACDB6C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05C218-8747-455F-8FB8-D513C0DA272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16D838-4D87-42EE-A2EC-F3067958E83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B97FD4-23DC-4FF6-9010-FAF772E0761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B636A1-CF31-4004-858F-280AD875EE6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BEA9E4-D5A2-4EBA-B07C-CA2D7656F42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64642E-6544-4CCD-9C83-D53DF65A658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95AF53-2142-42B8-8E95-A27D85ED73D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9B33C-8A97-48B6-8760-4C7CA51AC9D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265CBF-A061-4669-92C6-99664FE4E5F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2445A1-FC28-4E69-8482-3C8F3293D26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1E8113-95C8-49A3-A7F9-C97FF2370FC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016568-1702-4F8F-AAC2-54FD28199C0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F7A893-32AE-4BE8-AD45-B13B09894DCA}"/>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D2DDFA3-7CDF-4AD0-A05F-C464CA4C81E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3831DFB-009B-4E35-89B3-FF2CAA51F12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D3837C1-1E50-484E-92EE-AE36571D2FF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DC2D506-5E23-4E89-A7C3-42A649E4086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8D40A79-C567-4B90-A412-31055CEE79F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7B02283-F265-4D36-9A72-CA5C7F9C1F9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8CB0CD5-98D0-40BF-AEDF-5D42C240C6A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5935516-51FD-4384-AAD0-0173556130D0}"/>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CD5A2F6-29BB-49F3-8BA8-C938AF3E0E3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41A18A0-D0A9-4238-8580-C8DE09C32E7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2CBD7F0-1825-44DA-BC4F-55DA4E23373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5915BE3-0EB8-4D7C-873A-45C58CFCA57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6AF2CA9-9B00-42A2-924C-D329B34CF64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A2A20E1-E802-48FC-A866-431679B1C03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37D973B-DE9F-4E8D-9543-9BC8BC0AFB1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0BDA023-71A8-4F63-9A12-BE4DD20174B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F6759A6-57ED-40D1-9818-57A3E79EE4E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334DDE8-74AD-4874-AC9D-E24BD0710ED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729BFE7-CE58-4F63-83A3-6B35CA6ADC4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0B77FF3-3C8B-4292-86D6-144E7F0D7DB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A1A771D-9314-4DB6-8B00-ACEC2AA0E70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5C9352E-5FA6-4B04-90C9-74CAB1C47BC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15874F4-478B-4C62-9B27-3B09A4C7B9D1}"/>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71304E-DA9D-4A1B-98E0-51950A2A552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5A75CD1-95AE-4B7F-A19A-ACACC216B313}"/>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12D7F3A-305F-4F82-B2FE-5ED5738A3948}"/>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5D02CC0-97E2-4F65-B143-D2579B588B8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72881FE-2FA3-427D-9CAF-9C84CB5BF02A}"/>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8BA4780D-FB3F-449A-B6F8-E2E31068F206}"/>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3BDB383-DAEA-4284-9035-84F03DEBE9B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6D9BA268-6CAD-468B-A2F1-4A0AFE06545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BD42208D-7EE4-4A4E-9B8F-E408DF5ED641}"/>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7BB53010-3492-4E72-B0EB-32C3205F3E16}"/>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A049E74B-6D29-482A-97BA-DE2EB1B8C86D}"/>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786A7B8D-9137-46C6-87DC-AACC9B911CD1}"/>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8E907580-B981-40B1-9A1E-A3D2054FDDD3}"/>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8F8B0A85-E852-4A3E-B833-DE02AD369DB9}"/>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511E156C-9D5B-4609-BBD3-2EAA8FC80FE1}"/>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184080F3-521A-4C94-A82F-354B2D3778A8}"/>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8C5C5DB7-980B-414E-BD38-639CFF40840D}"/>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0257C8A0-A0BC-494C-B5FA-BFABCD79F585}"/>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320AC6C4-09BA-430D-98B7-16848A771E65}"/>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E42D96CC-0694-4648-AB2B-7C623143284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ED9DEFA-93C3-4A35-AEF2-4EE1970B093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573E856-E842-4867-B684-3E1597CFC2C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DD3D316-AF01-4601-AEF7-37160960D88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70C5F4F-0BA9-4742-AB15-D197ADF355C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130810</xdr:rowOff>
    </xdr:from>
    <xdr:to>
      <xdr:col>24</xdr:col>
      <xdr:colOff>114300</xdr:colOff>
      <xdr:row>61</xdr:row>
      <xdr:rowOff>60960</xdr:rowOff>
    </xdr:to>
    <xdr:sp macro="" textlink="">
      <xdr:nvSpPr>
        <xdr:cNvPr id="88" name="楕円 87">
          <a:extLst>
            <a:ext uri="{FF2B5EF4-FFF2-40B4-BE49-F238E27FC236}">
              <a16:creationId xmlns:a16="http://schemas.microsoft.com/office/drawing/2014/main" id="{48621DA6-CFC8-44BB-BF56-3E93646838D0}"/>
            </a:ext>
          </a:extLst>
        </xdr:cNvPr>
        <xdr:cNvSpPr/>
      </xdr:nvSpPr>
      <xdr:spPr>
        <a:xfrm>
          <a:off x="4036060" y="10189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109237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28406F2-FEB7-4AB6-959E-952AA556C940}"/>
            </a:ext>
          </a:extLst>
        </xdr:cNvPr>
        <xdr:cNvSpPr txBox="1"/>
      </xdr:nvSpPr>
      <xdr:spPr>
        <a:xfrm>
          <a:off x="4124960" y="1016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100330</xdr:rowOff>
    </xdr:from>
    <xdr:to>
      <xdr:col>20</xdr:col>
      <xdr:colOff>38100</xdr:colOff>
      <xdr:row>62</xdr:row>
      <xdr:rowOff>30480</xdr:rowOff>
    </xdr:to>
    <xdr:sp macro="" textlink="">
      <xdr:nvSpPr>
        <xdr:cNvPr id="90" name="楕円 89">
          <a:extLst>
            <a:ext uri="{FF2B5EF4-FFF2-40B4-BE49-F238E27FC236}">
              <a16:creationId xmlns:a16="http://schemas.microsoft.com/office/drawing/2014/main" id="{C18B5EC8-38E6-4E12-B725-96B142B1D7F8}"/>
            </a:ext>
          </a:extLst>
        </xdr:cNvPr>
        <xdr:cNvSpPr/>
      </xdr:nvSpPr>
      <xdr:spPr>
        <a:xfrm>
          <a:off x="3312160" y="10326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10160</xdr:rowOff>
    </xdr:from>
    <xdr:to>
      <xdr:col>24</xdr:col>
      <xdr:colOff>63500</xdr:colOff>
      <xdr:row>61</xdr:row>
      <xdr:rowOff>151130</xdr:rowOff>
    </xdr:to>
    <xdr:cxnSp macro="">
      <xdr:nvCxnSpPr>
        <xdr:cNvPr id="91" name="直線コネクタ 90">
          <a:extLst>
            <a:ext uri="{FF2B5EF4-FFF2-40B4-BE49-F238E27FC236}">
              <a16:creationId xmlns:a16="http://schemas.microsoft.com/office/drawing/2014/main" id="{262901C2-ED27-4107-9EBA-3B2ED41DFF87}"/>
            </a:ext>
          </a:extLst>
        </xdr:cNvPr>
        <xdr:cNvCxnSpPr/>
      </xdr:nvCxnSpPr>
      <xdr:spPr>
        <a:xfrm flipV="1">
          <a:off x="3355340" y="10236200"/>
          <a:ext cx="73152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127000</xdr:rowOff>
    </xdr:from>
    <xdr:to>
      <xdr:col>15</xdr:col>
      <xdr:colOff>101600</xdr:colOff>
      <xdr:row>59</xdr:row>
      <xdr:rowOff>57150</xdr:rowOff>
    </xdr:to>
    <xdr:sp macro="" textlink="">
      <xdr:nvSpPr>
        <xdr:cNvPr id="92" name="楕円 91">
          <a:extLst>
            <a:ext uri="{FF2B5EF4-FFF2-40B4-BE49-F238E27FC236}">
              <a16:creationId xmlns:a16="http://schemas.microsoft.com/office/drawing/2014/main" id="{FBD192FA-692E-49F9-A911-9488413818B3}"/>
            </a:ext>
          </a:extLst>
        </xdr:cNvPr>
        <xdr:cNvSpPr/>
      </xdr:nvSpPr>
      <xdr:spPr>
        <a:xfrm>
          <a:off x="2514600" y="9850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6350</xdr:rowOff>
    </xdr:from>
    <xdr:to>
      <xdr:col>19</xdr:col>
      <xdr:colOff>177800</xdr:colOff>
      <xdr:row>61</xdr:row>
      <xdr:rowOff>151130</xdr:rowOff>
    </xdr:to>
    <xdr:cxnSp macro="">
      <xdr:nvCxnSpPr>
        <xdr:cNvPr id="93" name="直線コネクタ 92">
          <a:extLst>
            <a:ext uri="{FF2B5EF4-FFF2-40B4-BE49-F238E27FC236}">
              <a16:creationId xmlns:a16="http://schemas.microsoft.com/office/drawing/2014/main" id="{BAB96F8F-A74C-456C-9245-20A2BCACB7B9}"/>
            </a:ext>
          </a:extLst>
        </xdr:cNvPr>
        <xdr:cNvCxnSpPr/>
      </xdr:nvCxnSpPr>
      <xdr:spPr>
        <a:xfrm>
          <a:off x="2565400" y="9897110"/>
          <a:ext cx="78994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11430</xdr:rowOff>
    </xdr:from>
    <xdr:to>
      <xdr:col>10</xdr:col>
      <xdr:colOff>165100</xdr:colOff>
      <xdr:row>60</xdr:row>
      <xdr:rowOff>113030</xdr:rowOff>
    </xdr:to>
    <xdr:sp macro="" textlink="">
      <xdr:nvSpPr>
        <xdr:cNvPr id="94" name="楕円 93">
          <a:extLst>
            <a:ext uri="{FF2B5EF4-FFF2-40B4-BE49-F238E27FC236}">
              <a16:creationId xmlns:a16="http://schemas.microsoft.com/office/drawing/2014/main" id="{7F3C7B74-F177-4B25-85FF-0A6E0D5A92DD}"/>
            </a:ext>
          </a:extLst>
        </xdr:cNvPr>
        <xdr:cNvSpPr/>
      </xdr:nvSpPr>
      <xdr:spPr>
        <a:xfrm>
          <a:off x="1739900" y="1006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6350</xdr:rowOff>
    </xdr:from>
    <xdr:to>
      <xdr:col>15</xdr:col>
      <xdr:colOff>50800</xdr:colOff>
      <xdr:row>60</xdr:row>
      <xdr:rowOff>62230</xdr:rowOff>
    </xdr:to>
    <xdr:cxnSp macro="">
      <xdr:nvCxnSpPr>
        <xdr:cNvPr id="95" name="直線コネクタ 94">
          <a:extLst>
            <a:ext uri="{FF2B5EF4-FFF2-40B4-BE49-F238E27FC236}">
              <a16:creationId xmlns:a16="http://schemas.microsoft.com/office/drawing/2014/main" id="{D6CFEFA8-06CB-43A8-8FA8-7E793DF5514D}"/>
            </a:ext>
          </a:extLst>
        </xdr:cNvPr>
        <xdr:cNvCxnSpPr/>
      </xdr:nvCxnSpPr>
      <xdr:spPr>
        <a:xfrm flipV="1">
          <a:off x="1790700" y="9897110"/>
          <a:ext cx="774700" cy="22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30480</xdr:rowOff>
    </xdr:from>
    <xdr:to>
      <xdr:col>6</xdr:col>
      <xdr:colOff>38100</xdr:colOff>
      <xdr:row>60</xdr:row>
      <xdr:rowOff>132080</xdr:rowOff>
    </xdr:to>
    <xdr:sp macro="" textlink="">
      <xdr:nvSpPr>
        <xdr:cNvPr id="96" name="楕円 95">
          <a:extLst>
            <a:ext uri="{FF2B5EF4-FFF2-40B4-BE49-F238E27FC236}">
              <a16:creationId xmlns:a16="http://schemas.microsoft.com/office/drawing/2014/main" id="{27F953DD-AB46-43D3-B19C-1615BA61092C}"/>
            </a:ext>
          </a:extLst>
        </xdr:cNvPr>
        <xdr:cNvSpPr/>
      </xdr:nvSpPr>
      <xdr:spPr>
        <a:xfrm>
          <a:off x="965200" y="10088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62230</xdr:rowOff>
    </xdr:from>
    <xdr:to>
      <xdr:col>10</xdr:col>
      <xdr:colOff>114300</xdr:colOff>
      <xdr:row>60</xdr:row>
      <xdr:rowOff>81280</xdr:rowOff>
    </xdr:to>
    <xdr:cxnSp macro="">
      <xdr:nvCxnSpPr>
        <xdr:cNvPr id="97" name="直線コネクタ 96">
          <a:extLst>
            <a:ext uri="{FF2B5EF4-FFF2-40B4-BE49-F238E27FC236}">
              <a16:creationId xmlns:a16="http://schemas.microsoft.com/office/drawing/2014/main" id="{C6A4FED8-CEBB-46FB-8F40-FA44DCB4A2E4}"/>
            </a:ext>
          </a:extLst>
        </xdr:cNvPr>
        <xdr:cNvCxnSpPr/>
      </xdr:nvCxnSpPr>
      <xdr:spPr>
        <a:xfrm flipV="1">
          <a:off x="1008380" y="101206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DB013542-0D6E-46C9-B150-7CABED698CE0}"/>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6BF88B8C-D1B6-4020-B813-FAE46A509713}"/>
            </a:ext>
          </a:extLst>
        </xdr:cNvPr>
        <xdr:cNvSpPr txBox="1"/>
      </xdr:nvSpPr>
      <xdr:spPr>
        <a:xfrm>
          <a:off x="238570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BA63BA3E-8095-4239-AF3B-8D657A8723DD}"/>
            </a:ext>
          </a:extLst>
        </xdr:cNvPr>
        <xdr:cNvSpPr txBox="1"/>
      </xdr:nvSpPr>
      <xdr:spPr>
        <a:xfrm>
          <a:off x="1611004" y="1022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DCDE6FE0-AF3D-4D16-A559-1798B7F4B165}"/>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21607</xdr:rowOff>
    </xdr:from>
    <xdr:ext cx="405111" cy="259045"/>
    <xdr:sp macro="" textlink="">
      <xdr:nvSpPr>
        <xdr:cNvPr id="102" name="n_1mainValue【体育館・プール】&#10;有形固定資産減価償却率">
          <a:extLst>
            <a:ext uri="{FF2B5EF4-FFF2-40B4-BE49-F238E27FC236}">
              <a16:creationId xmlns:a16="http://schemas.microsoft.com/office/drawing/2014/main" id="{BD2F665B-F59D-46A8-94A5-DFF49B5B5532}"/>
            </a:ext>
          </a:extLst>
        </xdr:cNvPr>
        <xdr:cNvSpPr txBox="1"/>
      </xdr:nvSpPr>
      <xdr:spPr>
        <a:xfrm>
          <a:off x="3170564" y="1041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73677</xdr:rowOff>
    </xdr:from>
    <xdr:ext cx="405111" cy="259045"/>
    <xdr:sp macro="" textlink="">
      <xdr:nvSpPr>
        <xdr:cNvPr id="103" name="n_2mainValue【体育館・プール】&#10;有形固定資産減価償却率">
          <a:extLst>
            <a:ext uri="{FF2B5EF4-FFF2-40B4-BE49-F238E27FC236}">
              <a16:creationId xmlns:a16="http://schemas.microsoft.com/office/drawing/2014/main" id="{579677C3-84E9-43CE-BAB3-FBC9152848B5}"/>
            </a:ext>
          </a:extLst>
        </xdr:cNvPr>
        <xdr:cNvSpPr txBox="1"/>
      </xdr:nvSpPr>
      <xdr:spPr>
        <a:xfrm>
          <a:off x="2385704" y="962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129557</xdr:rowOff>
    </xdr:from>
    <xdr:ext cx="405111" cy="259045"/>
    <xdr:sp macro="" textlink="">
      <xdr:nvSpPr>
        <xdr:cNvPr id="104" name="n_3mainValue【体育館・プール】&#10;有形固定資産減価償却率">
          <a:extLst>
            <a:ext uri="{FF2B5EF4-FFF2-40B4-BE49-F238E27FC236}">
              <a16:creationId xmlns:a16="http://schemas.microsoft.com/office/drawing/2014/main" id="{255967D1-82F1-46E0-974B-B99F2D748BB0}"/>
            </a:ext>
          </a:extLst>
        </xdr:cNvPr>
        <xdr:cNvSpPr txBox="1"/>
      </xdr:nvSpPr>
      <xdr:spPr>
        <a:xfrm>
          <a:off x="1611004" y="985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148607</xdr:rowOff>
    </xdr:from>
    <xdr:ext cx="405111" cy="259045"/>
    <xdr:sp macro="" textlink="">
      <xdr:nvSpPr>
        <xdr:cNvPr id="105" name="n_4mainValue【体育館・プール】&#10;有形固定資産減価償却率">
          <a:extLst>
            <a:ext uri="{FF2B5EF4-FFF2-40B4-BE49-F238E27FC236}">
              <a16:creationId xmlns:a16="http://schemas.microsoft.com/office/drawing/2014/main" id="{714F0400-FDD7-4D76-AC4A-43E60419D146}"/>
            </a:ext>
          </a:extLst>
        </xdr:cNvPr>
        <xdr:cNvSpPr txBox="1"/>
      </xdr:nvSpPr>
      <xdr:spPr>
        <a:xfrm>
          <a:off x="836304" y="987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BC36CCBB-6CC0-411A-916D-1BAA8088F8B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713AB6DF-205D-43FF-9BD0-C87D8ACA61C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EC0D1075-D26E-45EE-9F42-A41D49C7F73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7954B1B-C37C-40DA-9A08-DD1CE996B85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3C155FA7-F8A1-467F-B477-6772B4F5A18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B2C64AA1-C03A-400E-8B48-DF60F8B6345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852C59ED-C81C-4410-AFE9-6137D1D4E94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39F38BAF-7EAF-47BD-9D49-008DA7C07F9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30A1E84-FF7D-452A-93ED-22B156F3B5A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AE4881A2-0553-42FD-8D1F-5394CBB20C0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6EA47B7B-8ECD-433A-80F5-DED7DB5E923D}"/>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A65CAB8C-56D2-4608-9B8B-4933B5612454}"/>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CAF5A723-F288-464B-B0C9-9FB1BDAAB2EC}"/>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BC6BEFFF-E366-4751-B062-ECAD23AC9A17}"/>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815112AB-2AAE-464E-9DF4-E262FE5096B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EA7D2D28-EE90-4217-B2C8-BCAB25CCB8AE}"/>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3F852FBC-FAF8-403A-A41C-FE080D2B33F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1DA4D530-BBBC-4732-B8EE-26AE72806585}"/>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47540E87-53EF-441F-9CF1-BD0A35C87CE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A1C68956-8D6B-44A5-8115-1DA453C0ACD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ED328DE4-C64B-43AE-9D8D-49C84642A62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4E004064-19D2-4B50-BA36-63F608F2ACF5}"/>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564C25FC-B590-4BEA-B336-3F3AD0844C19}"/>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2369B019-4ED0-4564-8966-F1B8B3616F08}"/>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328200C0-C6AF-4C21-9572-9CA7BA7D900C}"/>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ABDF09EB-DEF3-44E8-9CFF-08201051F21F}"/>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6D11936D-106D-4A69-BDF1-7C031A5F8132}"/>
            </a:ext>
          </a:extLst>
        </xdr:cNvPr>
        <xdr:cNvSpPr txBox="1"/>
      </xdr:nvSpPr>
      <xdr:spPr>
        <a:xfrm>
          <a:off x="9258300" y="1007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7DBE313F-B232-48E7-A40F-7A5C8E694B03}"/>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BEDE3175-329B-46FD-AC0B-5A6F2EDBB551}"/>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F6AFF004-5F94-4ED0-8E5E-35575AA4A71E}"/>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228AF4CD-FDAA-415F-B1CF-4E7855C28433}"/>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86EC566D-FC29-4372-8B3C-43CA50039F6C}"/>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AA2433B-5FEA-4DA4-A4FE-88472B5D18D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C0362AA-1EFA-4D54-8096-A56DC932FB8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74006BFE-2487-4C34-B77B-A46159F0C9B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6860CA6-AF8D-4505-9A57-F6575917FDF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E2CEE37-83A3-4BAB-A2B9-24652EEB8A6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164541</xdr:rowOff>
    </xdr:from>
    <xdr:to>
      <xdr:col>55</xdr:col>
      <xdr:colOff>50800</xdr:colOff>
      <xdr:row>56</xdr:row>
      <xdr:rowOff>94691</xdr:rowOff>
    </xdr:to>
    <xdr:sp macro="" textlink="">
      <xdr:nvSpPr>
        <xdr:cNvPr id="143" name="楕円 142">
          <a:extLst>
            <a:ext uri="{FF2B5EF4-FFF2-40B4-BE49-F238E27FC236}">
              <a16:creationId xmlns:a16="http://schemas.microsoft.com/office/drawing/2014/main" id="{C9973F4D-DF5D-4E10-8627-16FBB7E84583}"/>
            </a:ext>
          </a:extLst>
        </xdr:cNvPr>
        <xdr:cNvSpPr/>
      </xdr:nvSpPr>
      <xdr:spPr>
        <a:xfrm>
          <a:off x="9192260" y="93847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15968</xdr:rowOff>
    </xdr:from>
    <xdr:ext cx="469744" cy="259045"/>
    <xdr:sp macro="" textlink="">
      <xdr:nvSpPr>
        <xdr:cNvPr id="144" name="【体育館・プール】&#10;一人当たり面積該当値テキスト">
          <a:extLst>
            <a:ext uri="{FF2B5EF4-FFF2-40B4-BE49-F238E27FC236}">
              <a16:creationId xmlns:a16="http://schemas.microsoft.com/office/drawing/2014/main" id="{BC3D70FB-0DDA-4A88-A0C4-03C65613B8D5}"/>
            </a:ext>
          </a:extLst>
        </xdr:cNvPr>
        <xdr:cNvSpPr txBox="1"/>
      </xdr:nvSpPr>
      <xdr:spPr>
        <a:xfrm>
          <a:off x="9258300" y="923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90932</xdr:rowOff>
    </xdr:from>
    <xdr:to>
      <xdr:col>50</xdr:col>
      <xdr:colOff>165100</xdr:colOff>
      <xdr:row>61</xdr:row>
      <xdr:rowOff>21082</xdr:rowOff>
    </xdr:to>
    <xdr:sp macro="" textlink="">
      <xdr:nvSpPr>
        <xdr:cNvPr id="145" name="楕円 144">
          <a:extLst>
            <a:ext uri="{FF2B5EF4-FFF2-40B4-BE49-F238E27FC236}">
              <a16:creationId xmlns:a16="http://schemas.microsoft.com/office/drawing/2014/main" id="{B9EB58B7-AD40-4163-99EF-A2272BA61D49}"/>
            </a:ext>
          </a:extLst>
        </xdr:cNvPr>
        <xdr:cNvSpPr/>
      </xdr:nvSpPr>
      <xdr:spPr>
        <a:xfrm>
          <a:off x="8445500" y="10149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43891</xdr:rowOff>
    </xdr:from>
    <xdr:to>
      <xdr:col>55</xdr:col>
      <xdr:colOff>0</xdr:colOff>
      <xdr:row>60</xdr:row>
      <xdr:rowOff>141732</xdr:rowOff>
    </xdr:to>
    <xdr:cxnSp macro="">
      <xdr:nvCxnSpPr>
        <xdr:cNvPr id="146" name="直線コネクタ 145">
          <a:extLst>
            <a:ext uri="{FF2B5EF4-FFF2-40B4-BE49-F238E27FC236}">
              <a16:creationId xmlns:a16="http://schemas.microsoft.com/office/drawing/2014/main" id="{3B562191-FFF4-43F2-A4E2-23C018B10BF9}"/>
            </a:ext>
          </a:extLst>
        </xdr:cNvPr>
        <xdr:cNvCxnSpPr/>
      </xdr:nvCxnSpPr>
      <xdr:spPr>
        <a:xfrm flipV="1">
          <a:off x="8496300" y="9431731"/>
          <a:ext cx="723900" cy="76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82703</xdr:rowOff>
    </xdr:from>
    <xdr:to>
      <xdr:col>46</xdr:col>
      <xdr:colOff>38100</xdr:colOff>
      <xdr:row>63</xdr:row>
      <xdr:rowOff>12853</xdr:rowOff>
    </xdr:to>
    <xdr:sp macro="" textlink="">
      <xdr:nvSpPr>
        <xdr:cNvPr id="147" name="楕円 146">
          <a:extLst>
            <a:ext uri="{FF2B5EF4-FFF2-40B4-BE49-F238E27FC236}">
              <a16:creationId xmlns:a16="http://schemas.microsoft.com/office/drawing/2014/main" id="{EAEA7816-23CD-418D-B7CA-4AC9D1152333}"/>
            </a:ext>
          </a:extLst>
        </xdr:cNvPr>
        <xdr:cNvSpPr/>
      </xdr:nvSpPr>
      <xdr:spPr>
        <a:xfrm>
          <a:off x="7670800" y="104763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141732</xdr:rowOff>
    </xdr:from>
    <xdr:to>
      <xdr:col>50</xdr:col>
      <xdr:colOff>114300</xdr:colOff>
      <xdr:row>62</xdr:row>
      <xdr:rowOff>133503</xdr:rowOff>
    </xdr:to>
    <xdr:cxnSp macro="">
      <xdr:nvCxnSpPr>
        <xdr:cNvPr id="148" name="直線コネクタ 147">
          <a:extLst>
            <a:ext uri="{FF2B5EF4-FFF2-40B4-BE49-F238E27FC236}">
              <a16:creationId xmlns:a16="http://schemas.microsoft.com/office/drawing/2014/main" id="{8AA29A23-3613-4C58-A9EF-25DCFB32BCC3}"/>
            </a:ext>
          </a:extLst>
        </xdr:cNvPr>
        <xdr:cNvCxnSpPr/>
      </xdr:nvCxnSpPr>
      <xdr:spPr>
        <a:xfrm flipV="1">
          <a:off x="7713980" y="10200132"/>
          <a:ext cx="782320" cy="3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87275</xdr:rowOff>
    </xdr:from>
    <xdr:to>
      <xdr:col>41</xdr:col>
      <xdr:colOff>101600</xdr:colOff>
      <xdr:row>63</xdr:row>
      <xdr:rowOff>17425</xdr:rowOff>
    </xdr:to>
    <xdr:sp macro="" textlink="">
      <xdr:nvSpPr>
        <xdr:cNvPr id="149" name="楕円 148">
          <a:extLst>
            <a:ext uri="{FF2B5EF4-FFF2-40B4-BE49-F238E27FC236}">
              <a16:creationId xmlns:a16="http://schemas.microsoft.com/office/drawing/2014/main" id="{E543C8BB-DE62-46AE-88BC-8D5E5A3B6971}"/>
            </a:ext>
          </a:extLst>
        </xdr:cNvPr>
        <xdr:cNvSpPr/>
      </xdr:nvSpPr>
      <xdr:spPr>
        <a:xfrm>
          <a:off x="6873240" y="1048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133503</xdr:rowOff>
    </xdr:from>
    <xdr:to>
      <xdr:col>45</xdr:col>
      <xdr:colOff>177800</xdr:colOff>
      <xdr:row>62</xdr:row>
      <xdr:rowOff>138075</xdr:rowOff>
    </xdr:to>
    <xdr:cxnSp macro="">
      <xdr:nvCxnSpPr>
        <xdr:cNvPr id="150" name="直線コネクタ 149">
          <a:extLst>
            <a:ext uri="{FF2B5EF4-FFF2-40B4-BE49-F238E27FC236}">
              <a16:creationId xmlns:a16="http://schemas.microsoft.com/office/drawing/2014/main" id="{94EFBC9C-7898-4BC5-8318-2B47E5E47F06}"/>
            </a:ext>
          </a:extLst>
        </xdr:cNvPr>
        <xdr:cNvCxnSpPr/>
      </xdr:nvCxnSpPr>
      <xdr:spPr>
        <a:xfrm flipV="1">
          <a:off x="6924040" y="1052718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92761</xdr:rowOff>
    </xdr:from>
    <xdr:to>
      <xdr:col>36</xdr:col>
      <xdr:colOff>165100</xdr:colOff>
      <xdr:row>63</xdr:row>
      <xdr:rowOff>22911</xdr:rowOff>
    </xdr:to>
    <xdr:sp macro="" textlink="">
      <xdr:nvSpPr>
        <xdr:cNvPr id="151" name="楕円 150">
          <a:extLst>
            <a:ext uri="{FF2B5EF4-FFF2-40B4-BE49-F238E27FC236}">
              <a16:creationId xmlns:a16="http://schemas.microsoft.com/office/drawing/2014/main" id="{A026CC6B-51AF-4240-93B5-1F203539CB99}"/>
            </a:ext>
          </a:extLst>
        </xdr:cNvPr>
        <xdr:cNvSpPr/>
      </xdr:nvSpPr>
      <xdr:spPr>
        <a:xfrm>
          <a:off x="6098540" y="104864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138075</xdr:rowOff>
    </xdr:from>
    <xdr:to>
      <xdr:col>41</xdr:col>
      <xdr:colOff>50800</xdr:colOff>
      <xdr:row>62</xdr:row>
      <xdr:rowOff>143561</xdr:rowOff>
    </xdr:to>
    <xdr:cxnSp macro="">
      <xdr:nvCxnSpPr>
        <xdr:cNvPr id="152" name="直線コネクタ 151">
          <a:extLst>
            <a:ext uri="{FF2B5EF4-FFF2-40B4-BE49-F238E27FC236}">
              <a16:creationId xmlns:a16="http://schemas.microsoft.com/office/drawing/2014/main" id="{87DA5441-7226-4E01-816A-76EBC9C9E28B}"/>
            </a:ext>
          </a:extLst>
        </xdr:cNvPr>
        <xdr:cNvCxnSpPr/>
      </xdr:nvCxnSpPr>
      <xdr:spPr>
        <a:xfrm flipV="1">
          <a:off x="6149340" y="10531755"/>
          <a:ext cx="7747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FEF8AA9F-C730-4228-8F3B-DC3123ADEEC0}"/>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6420A9ED-1881-4A10-AE00-428269AEBDD7}"/>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B787EE0F-7DC1-482C-9863-5E1222471F45}"/>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4A0ACEA9-3226-41D7-93B7-47A5D6EF3AE4}"/>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12209</xdr:rowOff>
    </xdr:from>
    <xdr:ext cx="469744" cy="259045"/>
    <xdr:sp macro="" textlink="">
      <xdr:nvSpPr>
        <xdr:cNvPr id="157" name="n_1mainValue【体育館・プール】&#10;一人当たり面積">
          <a:extLst>
            <a:ext uri="{FF2B5EF4-FFF2-40B4-BE49-F238E27FC236}">
              <a16:creationId xmlns:a16="http://schemas.microsoft.com/office/drawing/2014/main" id="{4268F2DC-3749-43C3-A6C6-CC0B3A7E9C61}"/>
            </a:ext>
          </a:extLst>
        </xdr:cNvPr>
        <xdr:cNvSpPr txBox="1"/>
      </xdr:nvSpPr>
      <xdr:spPr>
        <a:xfrm>
          <a:off x="8271587" y="1023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3980</xdr:rowOff>
    </xdr:from>
    <xdr:ext cx="469744" cy="259045"/>
    <xdr:sp macro="" textlink="">
      <xdr:nvSpPr>
        <xdr:cNvPr id="158" name="n_2mainValue【体育館・プール】&#10;一人当たり面積">
          <a:extLst>
            <a:ext uri="{FF2B5EF4-FFF2-40B4-BE49-F238E27FC236}">
              <a16:creationId xmlns:a16="http://schemas.microsoft.com/office/drawing/2014/main" id="{7993DAB8-A690-46A2-AB2E-F21939FEF82F}"/>
            </a:ext>
          </a:extLst>
        </xdr:cNvPr>
        <xdr:cNvSpPr txBox="1"/>
      </xdr:nvSpPr>
      <xdr:spPr>
        <a:xfrm>
          <a:off x="7509587" y="1056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8552</xdr:rowOff>
    </xdr:from>
    <xdr:ext cx="469744" cy="259045"/>
    <xdr:sp macro="" textlink="">
      <xdr:nvSpPr>
        <xdr:cNvPr id="159" name="n_3mainValue【体育館・プール】&#10;一人当たり面積">
          <a:extLst>
            <a:ext uri="{FF2B5EF4-FFF2-40B4-BE49-F238E27FC236}">
              <a16:creationId xmlns:a16="http://schemas.microsoft.com/office/drawing/2014/main" id="{D5A862A9-7F25-4441-9169-9A08C3AE56D6}"/>
            </a:ext>
          </a:extLst>
        </xdr:cNvPr>
        <xdr:cNvSpPr txBox="1"/>
      </xdr:nvSpPr>
      <xdr:spPr>
        <a:xfrm>
          <a:off x="6712027" y="1056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14038</xdr:rowOff>
    </xdr:from>
    <xdr:ext cx="469744" cy="259045"/>
    <xdr:sp macro="" textlink="">
      <xdr:nvSpPr>
        <xdr:cNvPr id="160" name="n_4mainValue【体育館・プール】&#10;一人当たり面積">
          <a:extLst>
            <a:ext uri="{FF2B5EF4-FFF2-40B4-BE49-F238E27FC236}">
              <a16:creationId xmlns:a16="http://schemas.microsoft.com/office/drawing/2014/main" id="{9DF88D94-1705-427E-B6EF-4AFAF9FA369D}"/>
            </a:ext>
          </a:extLst>
        </xdr:cNvPr>
        <xdr:cNvSpPr txBox="1"/>
      </xdr:nvSpPr>
      <xdr:spPr>
        <a:xfrm>
          <a:off x="59373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AECD0E73-2ECE-490A-AA1E-B02F36C877C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46876F24-2CDD-49D6-9496-C6348B6A06D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77929362-189B-4951-82B3-1E97E01878A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B8525C46-C1D8-45C0-95D5-791EE6BB02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4B7885EC-BD2E-4B0B-81B3-CF42801DA5C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C1691DBA-278D-497C-8E0A-55EC10A946C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A4A0E352-BDE8-4FE3-9E2D-5FF10F546D6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569C2EE-38D4-4BCD-980F-C0994FE1FA7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2E7E35E3-1213-44C6-A307-08B08E96B28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357959BB-B57F-46EF-9B11-C8E211E6972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4FE7054F-2CF6-4024-BB9B-431B3A7A5E6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CCBED8E7-186A-4D33-ABD1-CF7F2D45C82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79667772-F82B-4E33-BB4E-FC90F52B386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D48FE05A-53EE-4D3A-B645-1DC463B703A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38ABCA06-99EE-4F60-A7CE-D7C9AD46F4E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E855DA24-F4B4-4329-BA27-CBC28D55A37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5766ED9D-0728-4EA9-A240-69D925AE8A3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1CD13966-86A2-494B-B481-F278BCAE539E}"/>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64B18A19-DCC8-4E3C-B6B3-C6C5D44D6A7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A19B84D7-9B0C-411D-A3B2-1ED32724C3E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E8A47999-E3FB-4B4A-8F95-6C413B2136F9}"/>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F296AB3A-EBCE-49F6-8564-F52F1B96DA9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0F2ABF40-01B1-419B-BDC8-8A6486B0936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867AE33B-6E49-45DC-9F5B-8757B0AC341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94734214-60D5-4236-A6C0-D3A27FC9202A}"/>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FEEDB566-F621-4249-B051-C3F44A25CDC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A8ED964D-3EBF-405B-9461-06E01AF70CAC}"/>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55F9DC3C-6F1A-452D-8775-75E38166087B}"/>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6C6BD06F-E8C7-4BB1-8A20-EE4953C1B318}"/>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BB1F628A-11DC-412D-BBB2-76C61CBA6C28}"/>
            </a:ext>
          </a:extLst>
        </xdr:cNvPr>
        <xdr:cNvSpPr txBox="1"/>
      </xdr:nvSpPr>
      <xdr:spPr>
        <a:xfrm>
          <a:off x="4124960" y="1377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94703273-C062-4C35-B155-BBAACACF26BF}"/>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F59EBEEC-019D-4FD9-AE8D-934505C33450}"/>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1FBE6F71-5AFE-4036-87B9-83FEDFFB3FB2}"/>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A614E85C-3398-481C-844D-D3F5FFAD3204}"/>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C3420FC3-BCB7-4CA0-A7BA-A191A2ADED35}"/>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FC720913-CD7C-4AD2-8776-2FC3DDF234C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E91CEDA0-8F87-40CE-A623-432BEC6A487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5A8E0A86-5EE8-4CE3-BE9C-7E5A0F708D3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1F6176D-5CB0-4D5A-BE45-2A7B56C58D6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C116CE7-6974-4ACE-B70D-A736785511E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27305</xdr:rowOff>
    </xdr:from>
    <xdr:to>
      <xdr:col>24</xdr:col>
      <xdr:colOff>114300</xdr:colOff>
      <xdr:row>82</xdr:row>
      <xdr:rowOff>128905</xdr:rowOff>
    </xdr:to>
    <xdr:sp macro="" textlink="">
      <xdr:nvSpPr>
        <xdr:cNvPr id="201" name="楕円 200">
          <a:extLst>
            <a:ext uri="{FF2B5EF4-FFF2-40B4-BE49-F238E27FC236}">
              <a16:creationId xmlns:a16="http://schemas.microsoft.com/office/drawing/2014/main" id="{72CBE693-F397-4A4B-AF3E-8543AB1884C7}"/>
            </a:ext>
          </a:extLst>
        </xdr:cNvPr>
        <xdr:cNvSpPr/>
      </xdr:nvSpPr>
      <xdr:spPr>
        <a:xfrm>
          <a:off x="4036060" y="137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50182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05DF6E3F-A12A-468C-9597-3098BCB0D0FE}"/>
            </a:ext>
          </a:extLst>
        </xdr:cNvPr>
        <xdr:cNvSpPr txBox="1"/>
      </xdr:nvSpPr>
      <xdr:spPr>
        <a:xfrm>
          <a:off x="4124960"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203" name="楕円 202">
          <a:extLst>
            <a:ext uri="{FF2B5EF4-FFF2-40B4-BE49-F238E27FC236}">
              <a16:creationId xmlns:a16="http://schemas.microsoft.com/office/drawing/2014/main" id="{00ADF5F6-9914-47B7-8666-FB2EC872A586}"/>
            </a:ext>
          </a:extLst>
        </xdr:cNvPr>
        <xdr:cNvSpPr/>
      </xdr:nvSpPr>
      <xdr:spPr>
        <a:xfrm>
          <a:off x="3312160" y="13779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78105</xdr:rowOff>
    </xdr:from>
    <xdr:to>
      <xdr:col>24</xdr:col>
      <xdr:colOff>63500</xdr:colOff>
      <xdr:row>82</xdr:row>
      <xdr:rowOff>83820</xdr:rowOff>
    </xdr:to>
    <xdr:cxnSp macro="">
      <xdr:nvCxnSpPr>
        <xdr:cNvPr id="204" name="直線コネクタ 203">
          <a:extLst>
            <a:ext uri="{FF2B5EF4-FFF2-40B4-BE49-F238E27FC236}">
              <a16:creationId xmlns:a16="http://schemas.microsoft.com/office/drawing/2014/main" id="{50229556-6A36-4F28-8775-10C3580D7DB3}"/>
            </a:ext>
          </a:extLst>
        </xdr:cNvPr>
        <xdr:cNvCxnSpPr/>
      </xdr:nvCxnSpPr>
      <xdr:spPr>
        <a:xfrm flipV="1">
          <a:off x="3355340" y="1382458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151130</xdr:rowOff>
    </xdr:from>
    <xdr:to>
      <xdr:col>15</xdr:col>
      <xdr:colOff>101600</xdr:colOff>
      <xdr:row>82</xdr:row>
      <xdr:rowOff>81280</xdr:rowOff>
    </xdr:to>
    <xdr:sp macro="" textlink="">
      <xdr:nvSpPr>
        <xdr:cNvPr id="205" name="楕円 204">
          <a:extLst>
            <a:ext uri="{FF2B5EF4-FFF2-40B4-BE49-F238E27FC236}">
              <a16:creationId xmlns:a16="http://schemas.microsoft.com/office/drawing/2014/main" id="{E596BFBB-B5B6-4D4B-97B1-605FCE861909}"/>
            </a:ext>
          </a:extLst>
        </xdr:cNvPr>
        <xdr:cNvSpPr/>
      </xdr:nvSpPr>
      <xdr:spPr>
        <a:xfrm>
          <a:off x="2514600" y="1372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30480</xdr:rowOff>
    </xdr:from>
    <xdr:to>
      <xdr:col>19</xdr:col>
      <xdr:colOff>177800</xdr:colOff>
      <xdr:row>82</xdr:row>
      <xdr:rowOff>83820</xdr:rowOff>
    </xdr:to>
    <xdr:cxnSp macro="">
      <xdr:nvCxnSpPr>
        <xdr:cNvPr id="206" name="直線コネクタ 205">
          <a:extLst>
            <a:ext uri="{FF2B5EF4-FFF2-40B4-BE49-F238E27FC236}">
              <a16:creationId xmlns:a16="http://schemas.microsoft.com/office/drawing/2014/main" id="{0DEC3B45-D35B-4340-BA02-B6F2E451090D}"/>
            </a:ext>
          </a:extLst>
        </xdr:cNvPr>
        <xdr:cNvCxnSpPr/>
      </xdr:nvCxnSpPr>
      <xdr:spPr>
        <a:xfrm>
          <a:off x="2565400" y="1377696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126364</xdr:rowOff>
    </xdr:from>
    <xdr:to>
      <xdr:col>10</xdr:col>
      <xdr:colOff>165100</xdr:colOff>
      <xdr:row>82</xdr:row>
      <xdr:rowOff>56514</xdr:rowOff>
    </xdr:to>
    <xdr:sp macro="" textlink="">
      <xdr:nvSpPr>
        <xdr:cNvPr id="207" name="楕円 206">
          <a:extLst>
            <a:ext uri="{FF2B5EF4-FFF2-40B4-BE49-F238E27FC236}">
              <a16:creationId xmlns:a16="http://schemas.microsoft.com/office/drawing/2014/main" id="{041A2671-9050-415A-B189-0F6AB1F2E02E}"/>
            </a:ext>
          </a:extLst>
        </xdr:cNvPr>
        <xdr:cNvSpPr/>
      </xdr:nvSpPr>
      <xdr:spPr>
        <a:xfrm>
          <a:off x="1739900" y="13705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5714</xdr:rowOff>
    </xdr:from>
    <xdr:to>
      <xdr:col>15</xdr:col>
      <xdr:colOff>50800</xdr:colOff>
      <xdr:row>82</xdr:row>
      <xdr:rowOff>30480</xdr:rowOff>
    </xdr:to>
    <xdr:cxnSp macro="">
      <xdr:nvCxnSpPr>
        <xdr:cNvPr id="208" name="直線コネクタ 207">
          <a:extLst>
            <a:ext uri="{FF2B5EF4-FFF2-40B4-BE49-F238E27FC236}">
              <a16:creationId xmlns:a16="http://schemas.microsoft.com/office/drawing/2014/main" id="{9E2FE9E5-2391-4620-84FE-80D972413B94}"/>
            </a:ext>
          </a:extLst>
        </xdr:cNvPr>
        <xdr:cNvCxnSpPr/>
      </xdr:nvCxnSpPr>
      <xdr:spPr>
        <a:xfrm>
          <a:off x="1790700" y="13752194"/>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90170</xdr:rowOff>
    </xdr:from>
    <xdr:to>
      <xdr:col>6</xdr:col>
      <xdr:colOff>38100</xdr:colOff>
      <xdr:row>82</xdr:row>
      <xdr:rowOff>20320</xdr:rowOff>
    </xdr:to>
    <xdr:sp macro="" textlink="">
      <xdr:nvSpPr>
        <xdr:cNvPr id="209" name="楕円 208">
          <a:extLst>
            <a:ext uri="{FF2B5EF4-FFF2-40B4-BE49-F238E27FC236}">
              <a16:creationId xmlns:a16="http://schemas.microsoft.com/office/drawing/2014/main" id="{E53864F8-96E0-4C0B-804E-711F4CB0B8D5}"/>
            </a:ext>
          </a:extLst>
        </xdr:cNvPr>
        <xdr:cNvSpPr/>
      </xdr:nvSpPr>
      <xdr:spPr>
        <a:xfrm>
          <a:off x="965200" y="13669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82</xdr:row>
      <xdr:rowOff>5714</xdr:rowOff>
    </xdr:to>
    <xdr:cxnSp macro="">
      <xdr:nvCxnSpPr>
        <xdr:cNvPr id="210" name="直線コネクタ 209">
          <a:extLst>
            <a:ext uri="{FF2B5EF4-FFF2-40B4-BE49-F238E27FC236}">
              <a16:creationId xmlns:a16="http://schemas.microsoft.com/office/drawing/2014/main" id="{BFBEEFCF-57E5-4E8B-839A-AE3DDDF5669D}"/>
            </a:ext>
          </a:extLst>
        </xdr:cNvPr>
        <xdr:cNvCxnSpPr/>
      </xdr:nvCxnSpPr>
      <xdr:spPr>
        <a:xfrm>
          <a:off x="1008380" y="13719810"/>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C977620B-D24A-4742-BC8C-15DBA37BF6A8}"/>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2F02A362-796D-4C05-997A-D28DD4141420}"/>
            </a:ext>
          </a:extLst>
        </xdr:cNvPr>
        <xdr:cNvSpPr txBox="1"/>
      </xdr:nvSpPr>
      <xdr:spPr>
        <a:xfrm>
          <a:off x="238570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A385E5EE-9F13-45C4-A8C9-13887058E95C}"/>
            </a:ext>
          </a:extLst>
        </xdr:cNvPr>
        <xdr:cNvSpPr txBox="1"/>
      </xdr:nvSpPr>
      <xdr:spPr>
        <a:xfrm>
          <a:off x="16110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A49671FC-E306-4DFF-A17C-22FF1584DB34}"/>
            </a:ext>
          </a:extLst>
        </xdr:cNvPr>
        <xdr:cNvSpPr txBox="1"/>
      </xdr:nvSpPr>
      <xdr:spPr>
        <a:xfrm>
          <a:off x="83630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125747</xdr:rowOff>
    </xdr:from>
    <xdr:ext cx="405111" cy="259045"/>
    <xdr:sp macro="" textlink="">
      <xdr:nvSpPr>
        <xdr:cNvPr id="215" name="n_1mainValue【福祉施設】&#10;有形固定資産減価償却率">
          <a:extLst>
            <a:ext uri="{FF2B5EF4-FFF2-40B4-BE49-F238E27FC236}">
              <a16:creationId xmlns:a16="http://schemas.microsoft.com/office/drawing/2014/main" id="{E35BA3C4-DCCC-494A-B1C7-BE7072D83700}"/>
            </a:ext>
          </a:extLst>
        </xdr:cNvPr>
        <xdr:cNvSpPr txBox="1"/>
      </xdr:nvSpPr>
      <xdr:spPr>
        <a:xfrm>
          <a:off x="317056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97807</xdr:rowOff>
    </xdr:from>
    <xdr:ext cx="405111" cy="259045"/>
    <xdr:sp macro="" textlink="">
      <xdr:nvSpPr>
        <xdr:cNvPr id="216" name="n_2mainValue【福祉施設】&#10;有形固定資産減価償却率">
          <a:extLst>
            <a:ext uri="{FF2B5EF4-FFF2-40B4-BE49-F238E27FC236}">
              <a16:creationId xmlns:a16="http://schemas.microsoft.com/office/drawing/2014/main" id="{B55DEA42-3FAA-40FC-BBD7-91DF17E518EA}"/>
            </a:ext>
          </a:extLst>
        </xdr:cNvPr>
        <xdr:cNvSpPr txBox="1"/>
      </xdr:nvSpPr>
      <xdr:spPr>
        <a:xfrm>
          <a:off x="238570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47641</xdr:rowOff>
    </xdr:from>
    <xdr:ext cx="405111" cy="259045"/>
    <xdr:sp macro="" textlink="">
      <xdr:nvSpPr>
        <xdr:cNvPr id="217" name="n_3mainValue【福祉施設】&#10;有形固定資産減価償却率">
          <a:extLst>
            <a:ext uri="{FF2B5EF4-FFF2-40B4-BE49-F238E27FC236}">
              <a16:creationId xmlns:a16="http://schemas.microsoft.com/office/drawing/2014/main" id="{29846A48-A3C1-456A-A019-64D2BE5AB8E5}"/>
            </a:ext>
          </a:extLst>
        </xdr:cNvPr>
        <xdr:cNvSpPr txBox="1"/>
      </xdr:nvSpPr>
      <xdr:spPr>
        <a:xfrm>
          <a:off x="161100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36847</xdr:rowOff>
    </xdr:from>
    <xdr:ext cx="405111" cy="259045"/>
    <xdr:sp macro="" textlink="">
      <xdr:nvSpPr>
        <xdr:cNvPr id="218" name="n_4mainValue【福祉施設】&#10;有形固定資産減価償却率">
          <a:extLst>
            <a:ext uri="{FF2B5EF4-FFF2-40B4-BE49-F238E27FC236}">
              <a16:creationId xmlns:a16="http://schemas.microsoft.com/office/drawing/2014/main" id="{9D43B534-BF9A-4618-94F0-5E81F7571CAE}"/>
            </a:ext>
          </a:extLst>
        </xdr:cNvPr>
        <xdr:cNvSpPr txBox="1"/>
      </xdr:nvSpPr>
      <xdr:spPr>
        <a:xfrm>
          <a:off x="83630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83BBB74C-276F-4D2D-AEBF-0EDB1628739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15FDB247-7C51-40C4-B25D-65484AC710C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62D56D7C-08FE-4C6C-96A6-6A22E08747F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8255F047-E8CB-48D9-82D5-D5883485E9B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FC31BD26-99E5-4AE5-8AF3-B0AC1B15B58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224AAABE-1C43-463D-AEBD-8CDC6245D4D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07657386-1EFA-4C03-8D9C-29F68100F34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0545DBA5-D99F-491D-BA9E-14793535752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FA4D1A48-B394-430C-8A8F-2710980C638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32BD0182-83F2-4AF0-A854-AA6EB374320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19D45F68-D5F0-4879-921B-3BBCB8E4FCFB}"/>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6A28B575-3BF3-4A32-A962-AB734124B68B}"/>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6330A842-ABD2-4CFE-90D1-6CFAAC9348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CD6CF581-57B9-4C9B-9136-23F7F6BBACA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6194D55E-FA2B-4FCC-8CA7-760F3527FF87}"/>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D1F51503-9A59-4AB5-B8B1-F7AD6929B6EC}"/>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940041D8-9822-465D-81D0-96158DDB92F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9381677B-E5ED-412B-9D91-833BE158AB4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D874DDE0-DA9B-4E6E-B394-C47689C8456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38E1D5C1-0456-4663-96DD-A5315EB80DBF}"/>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D76956AC-E903-40CD-A94A-1EB2CBBD85FB}"/>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C5F6010F-847E-4AE9-BB31-9C14203C7BB3}"/>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1486E69B-07E8-4686-B170-F307973E13CB}"/>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1DF331B7-60FB-44F3-A3E9-6CCEB3C2259F}"/>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698B7C45-A035-458F-AC96-A5547CB42E74}"/>
            </a:ext>
          </a:extLst>
        </xdr:cNvPr>
        <xdr:cNvSpPr txBox="1"/>
      </xdr:nvSpPr>
      <xdr:spPr>
        <a:xfrm>
          <a:off x="9258300" y="13936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8C6C5003-7CF9-4C41-87AF-83435B919603}"/>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4391180D-4DE5-4D4C-8D3A-5CCA9A1F486B}"/>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2A32155A-1765-46A3-A8D6-9CF6F842287E}"/>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24209EA4-36C3-4C53-A5CD-7C6C75220417}"/>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AC69680D-EA3B-4B09-9052-61EA104C029B}"/>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10EA909-1FF6-47BE-8783-74A72440B30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C99DBC9D-5BF4-4B93-BBF4-1482079FC6A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C6CC05C3-2994-4EB9-848D-0868FD0B0EE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DBF1FA5A-EA63-4FBC-891F-00C7B1A9D05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141FB3EA-808F-45E0-BD46-D0387BC9E07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62737</xdr:rowOff>
    </xdr:from>
    <xdr:to>
      <xdr:col>55</xdr:col>
      <xdr:colOff>50800</xdr:colOff>
      <xdr:row>84</xdr:row>
      <xdr:rowOff>164337</xdr:rowOff>
    </xdr:to>
    <xdr:sp macro="" textlink="">
      <xdr:nvSpPr>
        <xdr:cNvPr id="254" name="楕円 253">
          <a:extLst>
            <a:ext uri="{FF2B5EF4-FFF2-40B4-BE49-F238E27FC236}">
              <a16:creationId xmlns:a16="http://schemas.microsoft.com/office/drawing/2014/main" id="{D7B8F5DB-836D-44F5-96EC-08F7883AD48C}"/>
            </a:ext>
          </a:extLst>
        </xdr:cNvPr>
        <xdr:cNvSpPr/>
      </xdr:nvSpPr>
      <xdr:spPr>
        <a:xfrm>
          <a:off x="9192260" y="141444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41164</xdr:rowOff>
    </xdr:from>
    <xdr:ext cx="469744" cy="259045"/>
    <xdr:sp macro="" textlink="">
      <xdr:nvSpPr>
        <xdr:cNvPr id="255" name="【福祉施設】&#10;一人当たり面積該当値テキスト">
          <a:extLst>
            <a:ext uri="{FF2B5EF4-FFF2-40B4-BE49-F238E27FC236}">
              <a16:creationId xmlns:a16="http://schemas.microsoft.com/office/drawing/2014/main" id="{519A3D16-029E-421C-B1BB-73EBF18FAEF9}"/>
            </a:ext>
          </a:extLst>
        </xdr:cNvPr>
        <xdr:cNvSpPr txBox="1"/>
      </xdr:nvSpPr>
      <xdr:spPr>
        <a:xfrm>
          <a:off x="9258300" y="1412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256" name="楕円 255">
          <a:extLst>
            <a:ext uri="{FF2B5EF4-FFF2-40B4-BE49-F238E27FC236}">
              <a16:creationId xmlns:a16="http://schemas.microsoft.com/office/drawing/2014/main" id="{957932A4-C0CC-4214-B515-E38B7F08AA1D}"/>
            </a:ext>
          </a:extLst>
        </xdr:cNvPr>
        <xdr:cNvSpPr/>
      </xdr:nvSpPr>
      <xdr:spPr>
        <a:xfrm>
          <a:off x="84455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113537</xdr:rowOff>
    </xdr:from>
    <xdr:to>
      <xdr:col>55</xdr:col>
      <xdr:colOff>0</xdr:colOff>
      <xdr:row>84</xdr:row>
      <xdr:rowOff>118111</xdr:rowOff>
    </xdr:to>
    <xdr:cxnSp macro="">
      <xdr:nvCxnSpPr>
        <xdr:cNvPr id="257" name="直線コネクタ 256">
          <a:extLst>
            <a:ext uri="{FF2B5EF4-FFF2-40B4-BE49-F238E27FC236}">
              <a16:creationId xmlns:a16="http://schemas.microsoft.com/office/drawing/2014/main" id="{678E7FCE-C831-4949-BCFB-4B7A76B0C426}"/>
            </a:ext>
          </a:extLst>
        </xdr:cNvPr>
        <xdr:cNvCxnSpPr/>
      </xdr:nvCxnSpPr>
      <xdr:spPr>
        <a:xfrm flipV="1">
          <a:off x="8496300" y="14195297"/>
          <a:ext cx="7239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5587</xdr:rowOff>
    </xdr:from>
    <xdr:to>
      <xdr:col>46</xdr:col>
      <xdr:colOff>38100</xdr:colOff>
      <xdr:row>84</xdr:row>
      <xdr:rowOff>107187</xdr:rowOff>
    </xdr:to>
    <xdr:sp macro="" textlink="">
      <xdr:nvSpPr>
        <xdr:cNvPr id="258" name="楕円 257">
          <a:extLst>
            <a:ext uri="{FF2B5EF4-FFF2-40B4-BE49-F238E27FC236}">
              <a16:creationId xmlns:a16="http://schemas.microsoft.com/office/drawing/2014/main" id="{6AFF1D0F-5376-4F21-9595-3CC76E982B71}"/>
            </a:ext>
          </a:extLst>
        </xdr:cNvPr>
        <xdr:cNvSpPr/>
      </xdr:nvSpPr>
      <xdr:spPr>
        <a:xfrm>
          <a:off x="7670800" y="1408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118111</xdr:rowOff>
    </xdr:to>
    <xdr:cxnSp macro="">
      <xdr:nvCxnSpPr>
        <xdr:cNvPr id="259" name="直線コネクタ 258">
          <a:extLst>
            <a:ext uri="{FF2B5EF4-FFF2-40B4-BE49-F238E27FC236}">
              <a16:creationId xmlns:a16="http://schemas.microsoft.com/office/drawing/2014/main" id="{037E8324-5C68-4307-8F2C-C46EABF27601}"/>
            </a:ext>
          </a:extLst>
        </xdr:cNvPr>
        <xdr:cNvCxnSpPr/>
      </xdr:nvCxnSpPr>
      <xdr:spPr>
        <a:xfrm>
          <a:off x="7713980" y="14138147"/>
          <a:ext cx="782320" cy="6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260" name="楕円 259">
          <a:extLst>
            <a:ext uri="{FF2B5EF4-FFF2-40B4-BE49-F238E27FC236}">
              <a16:creationId xmlns:a16="http://schemas.microsoft.com/office/drawing/2014/main" id="{25E89F64-3A2D-4FB6-B19B-D09563847EA9}"/>
            </a:ext>
          </a:extLst>
        </xdr:cNvPr>
        <xdr:cNvSpPr/>
      </xdr:nvSpPr>
      <xdr:spPr>
        <a:xfrm>
          <a:off x="68732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56387</xdr:rowOff>
    </xdr:from>
    <xdr:to>
      <xdr:col>45</xdr:col>
      <xdr:colOff>177800</xdr:colOff>
      <xdr:row>84</xdr:row>
      <xdr:rowOff>60961</xdr:rowOff>
    </xdr:to>
    <xdr:cxnSp macro="">
      <xdr:nvCxnSpPr>
        <xdr:cNvPr id="261" name="直線コネクタ 260">
          <a:extLst>
            <a:ext uri="{FF2B5EF4-FFF2-40B4-BE49-F238E27FC236}">
              <a16:creationId xmlns:a16="http://schemas.microsoft.com/office/drawing/2014/main" id="{7B43A0F1-2D9E-496F-A12F-B5C72267CFED}"/>
            </a:ext>
          </a:extLst>
        </xdr:cNvPr>
        <xdr:cNvCxnSpPr/>
      </xdr:nvCxnSpPr>
      <xdr:spPr>
        <a:xfrm flipV="1">
          <a:off x="6924040" y="14138147"/>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15303</xdr:rowOff>
    </xdr:from>
    <xdr:to>
      <xdr:col>36</xdr:col>
      <xdr:colOff>165100</xdr:colOff>
      <xdr:row>84</xdr:row>
      <xdr:rowOff>116903</xdr:rowOff>
    </xdr:to>
    <xdr:sp macro="" textlink="">
      <xdr:nvSpPr>
        <xdr:cNvPr id="262" name="楕円 261">
          <a:extLst>
            <a:ext uri="{FF2B5EF4-FFF2-40B4-BE49-F238E27FC236}">
              <a16:creationId xmlns:a16="http://schemas.microsoft.com/office/drawing/2014/main" id="{AF339D85-7DAE-4A40-A98B-1B815F24D8C4}"/>
            </a:ext>
          </a:extLst>
        </xdr:cNvPr>
        <xdr:cNvSpPr/>
      </xdr:nvSpPr>
      <xdr:spPr>
        <a:xfrm>
          <a:off x="6098540" y="1409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60961</xdr:rowOff>
    </xdr:from>
    <xdr:to>
      <xdr:col>41</xdr:col>
      <xdr:colOff>50800</xdr:colOff>
      <xdr:row>84</xdr:row>
      <xdr:rowOff>66103</xdr:rowOff>
    </xdr:to>
    <xdr:cxnSp macro="">
      <xdr:nvCxnSpPr>
        <xdr:cNvPr id="263" name="直線コネクタ 262">
          <a:extLst>
            <a:ext uri="{FF2B5EF4-FFF2-40B4-BE49-F238E27FC236}">
              <a16:creationId xmlns:a16="http://schemas.microsoft.com/office/drawing/2014/main" id="{DF7AD135-A5EA-4D2A-927F-9BD9B44C1BC6}"/>
            </a:ext>
          </a:extLst>
        </xdr:cNvPr>
        <xdr:cNvCxnSpPr/>
      </xdr:nvCxnSpPr>
      <xdr:spPr>
        <a:xfrm flipV="1">
          <a:off x="6149340" y="14142721"/>
          <a:ext cx="7747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B5A4189E-5C72-4E51-BF78-2244268EB5E1}"/>
            </a:ext>
          </a:extLst>
        </xdr:cNvPr>
        <xdr:cNvSpPr txBox="1"/>
      </xdr:nvSpPr>
      <xdr:spPr>
        <a:xfrm>
          <a:off x="827158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F22C5B20-070E-4ACE-A99A-68BADB716B67}"/>
            </a:ext>
          </a:extLst>
        </xdr:cNvPr>
        <xdr:cNvSpPr txBox="1"/>
      </xdr:nvSpPr>
      <xdr:spPr>
        <a:xfrm>
          <a:off x="7509587" y="1384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DE0DAC0E-96EF-469B-A5E8-BF897073F81D}"/>
            </a:ext>
          </a:extLst>
        </xdr:cNvPr>
        <xdr:cNvSpPr txBox="1"/>
      </xdr:nvSpPr>
      <xdr:spPr>
        <a:xfrm>
          <a:off x="6712027" y="138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C120BD5C-E7BB-4C17-9C58-0E79E1DF0D25}"/>
            </a:ext>
          </a:extLst>
        </xdr:cNvPr>
        <xdr:cNvSpPr txBox="1"/>
      </xdr:nvSpPr>
      <xdr:spPr>
        <a:xfrm>
          <a:off x="5937327" y="1383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160038</xdr:rowOff>
    </xdr:from>
    <xdr:ext cx="469744" cy="259045"/>
    <xdr:sp macro="" textlink="">
      <xdr:nvSpPr>
        <xdr:cNvPr id="268" name="n_1mainValue【福祉施設】&#10;一人当たり面積">
          <a:extLst>
            <a:ext uri="{FF2B5EF4-FFF2-40B4-BE49-F238E27FC236}">
              <a16:creationId xmlns:a16="http://schemas.microsoft.com/office/drawing/2014/main" id="{BBA2B22B-C29D-4074-803C-D35FCEDD2E7E}"/>
            </a:ext>
          </a:extLst>
        </xdr:cNvPr>
        <xdr:cNvSpPr txBox="1"/>
      </xdr:nvSpPr>
      <xdr:spPr>
        <a:xfrm>
          <a:off x="8271587" y="142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269" name="n_2mainValue【福祉施設】&#10;一人当たり面積">
          <a:extLst>
            <a:ext uri="{FF2B5EF4-FFF2-40B4-BE49-F238E27FC236}">
              <a16:creationId xmlns:a16="http://schemas.microsoft.com/office/drawing/2014/main" id="{F1173277-CBF6-4A3A-9F2B-B5CE09FFBA87}"/>
            </a:ext>
          </a:extLst>
        </xdr:cNvPr>
        <xdr:cNvSpPr txBox="1"/>
      </xdr:nvSpPr>
      <xdr:spPr>
        <a:xfrm>
          <a:off x="750958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270" name="n_3mainValue【福祉施設】&#10;一人当たり面積">
          <a:extLst>
            <a:ext uri="{FF2B5EF4-FFF2-40B4-BE49-F238E27FC236}">
              <a16:creationId xmlns:a16="http://schemas.microsoft.com/office/drawing/2014/main" id="{2F0E74A1-2259-4623-82BD-A27A6DEDDECE}"/>
            </a:ext>
          </a:extLst>
        </xdr:cNvPr>
        <xdr:cNvSpPr txBox="1"/>
      </xdr:nvSpPr>
      <xdr:spPr>
        <a:xfrm>
          <a:off x="67120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108030</xdr:rowOff>
    </xdr:from>
    <xdr:ext cx="469744" cy="259045"/>
    <xdr:sp macro="" textlink="">
      <xdr:nvSpPr>
        <xdr:cNvPr id="271" name="n_4mainValue【福祉施設】&#10;一人当たり面積">
          <a:extLst>
            <a:ext uri="{FF2B5EF4-FFF2-40B4-BE49-F238E27FC236}">
              <a16:creationId xmlns:a16="http://schemas.microsoft.com/office/drawing/2014/main" id="{786B757B-4FC3-489F-8A95-0E9CA0C57B72}"/>
            </a:ext>
          </a:extLst>
        </xdr:cNvPr>
        <xdr:cNvSpPr txBox="1"/>
      </xdr:nvSpPr>
      <xdr:spPr>
        <a:xfrm>
          <a:off x="5937327" y="1418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12510F10-BF4E-4EF8-9404-C44E13ADBC7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EBB6B7FE-5683-4155-8868-87804C8DCEC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BFEBD008-AFDC-4D41-91A7-A24AAF2DA6B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B0BE061C-BC37-4CBF-9D49-08583724CAD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5E48E40-F7AF-4D36-B97D-D591E361DD9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E3C36845-054B-4712-9B6D-704D3F3496F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8B882FB9-FD26-4D65-AB31-E73F6A72736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06D3D89A-2113-48A9-A19E-C24E7EED704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5A154B18-02FA-4902-A26D-812DD75657C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ACDF5E05-8ECC-42F7-A9EC-68E0B356149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E5E9C658-39B3-4666-B8D4-C6AA431B478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3DE826B2-8376-4035-965D-754BC105800B}"/>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A8E3A97A-90A2-45B6-9820-6EAAB863B79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4EC8EB10-B470-4AE7-9872-FF7916FF7BC2}"/>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1AF2A2CF-D543-43EA-89A9-6D147D82E988}"/>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81C91C53-E2F2-481D-8388-DFF30061CCB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844B50B9-5DD1-4DFB-ABFA-7B7232AC937A}"/>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96AED9A8-33AF-4822-868D-DA56BDA78C66}"/>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26959A6C-810C-4FFF-8E6F-969045AF028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1E9E5825-4F80-4D87-BEFC-DA7A1D1319F1}"/>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CB70FAD5-B2C4-4F7C-8663-8D7913DF2736}"/>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5FABB9CD-B624-4C3D-8EF5-C6F8E9122F3D}"/>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F46813A0-30C8-4F3E-92CD-F470FC2D4A09}"/>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55A1BF45-7E53-41FF-AD02-3F991666B31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9B7104A8-6847-43F5-8E72-C4F096AE7BA4}"/>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714942E5-DD65-4D9D-9715-91EB7D9C57EA}"/>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DC1334E3-6C66-43EC-A37F-FB935A52B82D}"/>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D81E5DE1-4244-4033-A512-9E615C9E70EE}"/>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53CF2266-B583-411B-A07F-B82F8D70C5A5}"/>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07E7887A-1E0E-422E-AD30-B454BD9431F4}"/>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C700D06D-C5E9-4766-AB60-B44BA8D1C8BA}"/>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BB41DC5A-7197-435F-8F9E-A05D02A04253}"/>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E80381AC-75FD-4E57-A91A-7E28DEDAF0AA}"/>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88CC8D3E-091C-4BE7-8F31-1A90DCC7258A}"/>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FA1E972A-241B-400C-8705-02A344A661D3}"/>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27D67E1F-E5A6-46C7-96DC-BECC5481ABE6}"/>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A3431FD9-B70F-4C83-9ABB-EA3FFD829EB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8891360C-2EEE-4831-86FD-D25C31495DC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A263921A-A0FF-45B9-B2D9-3E08FC2B9F9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E021EC51-DA81-445A-818B-B3707C887F3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734EA111-D854-45A4-BA5D-E3F10800B3D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13" name="楕円 312">
          <a:extLst>
            <a:ext uri="{FF2B5EF4-FFF2-40B4-BE49-F238E27FC236}">
              <a16:creationId xmlns:a16="http://schemas.microsoft.com/office/drawing/2014/main" id="{7F59E7F2-8BF1-447F-AA58-48114324BD68}"/>
            </a:ext>
          </a:extLst>
        </xdr:cNvPr>
        <xdr:cNvSpPr/>
      </xdr:nvSpPr>
      <xdr:spPr>
        <a:xfrm>
          <a:off x="403606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14" name="【市民会館】&#10;有形固定資産減価償却率該当値テキスト">
          <a:extLst>
            <a:ext uri="{FF2B5EF4-FFF2-40B4-BE49-F238E27FC236}">
              <a16:creationId xmlns:a16="http://schemas.microsoft.com/office/drawing/2014/main" id="{703DB375-E2FC-4263-9C7A-5DBEBCBB6426}"/>
            </a:ext>
          </a:extLst>
        </xdr:cNvPr>
        <xdr:cNvSpPr txBox="1"/>
      </xdr:nvSpPr>
      <xdr:spPr>
        <a:xfrm>
          <a:off x="4124960" y="181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15" name="楕円 314">
          <a:extLst>
            <a:ext uri="{FF2B5EF4-FFF2-40B4-BE49-F238E27FC236}">
              <a16:creationId xmlns:a16="http://schemas.microsoft.com/office/drawing/2014/main" id="{92D08174-6D14-4A2F-B384-0770D2D5EEDB}"/>
            </a:ext>
          </a:extLst>
        </xdr:cNvPr>
        <xdr:cNvSpPr/>
      </xdr:nvSpPr>
      <xdr:spPr>
        <a:xfrm>
          <a:off x="3312160" y="182611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16" name="直線コネクタ 315">
          <a:extLst>
            <a:ext uri="{FF2B5EF4-FFF2-40B4-BE49-F238E27FC236}">
              <a16:creationId xmlns:a16="http://schemas.microsoft.com/office/drawing/2014/main" id="{92781A1A-7A1A-4355-82C2-949E1BBB8746}"/>
            </a:ext>
          </a:extLst>
        </xdr:cNvPr>
        <xdr:cNvCxnSpPr/>
      </xdr:nvCxnSpPr>
      <xdr:spPr>
        <a:xfrm>
          <a:off x="3355340" y="1830813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17" name="n_1aveValue【市民会館】&#10;有形固定資産減価償却率">
          <a:extLst>
            <a:ext uri="{FF2B5EF4-FFF2-40B4-BE49-F238E27FC236}">
              <a16:creationId xmlns:a16="http://schemas.microsoft.com/office/drawing/2014/main" id="{535B0CA5-ED97-4928-AD70-ECE134AC8F7A}"/>
            </a:ext>
          </a:extLst>
        </xdr:cNvPr>
        <xdr:cNvSpPr txBox="1"/>
      </xdr:nvSpPr>
      <xdr:spPr>
        <a:xfrm>
          <a:off x="317056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18" name="n_2aveValue【市民会館】&#10;有形固定資産減価償却率">
          <a:extLst>
            <a:ext uri="{FF2B5EF4-FFF2-40B4-BE49-F238E27FC236}">
              <a16:creationId xmlns:a16="http://schemas.microsoft.com/office/drawing/2014/main" id="{325C50C0-00F4-4C4E-9264-02A9382E934D}"/>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319" name="n_3aveValue【市民会館】&#10;有形固定資産減価償却率">
          <a:extLst>
            <a:ext uri="{FF2B5EF4-FFF2-40B4-BE49-F238E27FC236}">
              <a16:creationId xmlns:a16="http://schemas.microsoft.com/office/drawing/2014/main" id="{6BB243BB-9156-4288-9CA8-F1BD240FCDE1}"/>
            </a:ext>
          </a:extLst>
        </xdr:cNvPr>
        <xdr:cNvSpPr txBox="1"/>
      </xdr:nvSpPr>
      <xdr:spPr>
        <a:xfrm>
          <a:off x="1611004" y="1736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320" name="n_4aveValue【市民会館】&#10;有形固定資産減価償却率">
          <a:extLst>
            <a:ext uri="{FF2B5EF4-FFF2-40B4-BE49-F238E27FC236}">
              <a16:creationId xmlns:a16="http://schemas.microsoft.com/office/drawing/2014/main" id="{DAB2E423-E502-44CD-908F-1FFB537E8BA5}"/>
            </a:ext>
          </a:extLst>
        </xdr:cNvPr>
        <xdr:cNvSpPr txBox="1"/>
      </xdr:nvSpPr>
      <xdr:spPr>
        <a:xfrm>
          <a:off x="83630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21" name="n_1mainValue【市民会館】&#10;有形固定資産減価償却率">
          <a:extLst>
            <a:ext uri="{FF2B5EF4-FFF2-40B4-BE49-F238E27FC236}">
              <a16:creationId xmlns:a16="http://schemas.microsoft.com/office/drawing/2014/main" id="{94F81154-D3C6-4DD4-9295-21DF0010162F}"/>
            </a:ext>
          </a:extLst>
        </xdr:cNvPr>
        <xdr:cNvSpPr txBox="1"/>
      </xdr:nvSpPr>
      <xdr:spPr>
        <a:xfrm>
          <a:off x="313824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2" name="正方形/長方形 321">
          <a:extLst>
            <a:ext uri="{FF2B5EF4-FFF2-40B4-BE49-F238E27FC236}">
              <a16:creationId xmlns:a16="http://schemas.microsoft.com/office/drawing/2014/main" id="{7EBEC8B3-0FBE-463F-9DC2-B2171F4F24C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3" name="正方形/長方形 322">
          <a:extLst>
            <a:ext uri="{FF2B5EF4-FFF2-40B4-BE49-F238E27FC236}">
              <a16:creationId xmlns:a16="http://schemas.microsoft.com/office/drawing/2014/main" id="{40CD996B-3353-49F1-845E-961359D6F28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4" name="正方形/長方形 323">
          <a:extLst>
            <a:ext uri="{FF2B5EF4-FFF2-40B4-BE49-F238E27FC236}">
              <a16:creationId xmlns:a16="http://schemas.microsoft.com/office/drawing/2014/main" id="{D979D38B-9E61-4311-99C1-573F1B1122B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5" name="正方形/長方形 324">
          <a:extLst>
            <a:ext uri="{FF2B5EF4-FFF2-40B4-BE49-F238E27FC236}">
              <a16:creationId xmlns:a16="http://schemas.microsoft.com/office/drawing/2014/main" id="{CA810D9E-1951-4CD2-BB52-9053224F8AA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6" name="正方形/長方形 325">
          <a:extLst>
            <a:ext uri="{FF2B5EF4-FFF2-40B4-BE49-F238E27FC236}">
              <a16:creationId xmlns:a16="http://schemas.microsoft.com/office/drawing/2014/main" id="{A81A18F7-60B1-4722-A7AE-D19854636E8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7" name="正方形/長方形 326">
          <a:extLst>
            <a:ext uri="{FF2B5EF4-FFF2-40B4-BE49-F238E27FC236}">
              <a16:creationId xmlns:a16="http://schemas.microsoft.com/office/drawing/2014/main" id="{22E2EA83-7FF7-41D9-B58A-2B7A5C2C1F2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8" name="正方形/長方形 327">
          <a:extLst>
            <a:ext uri="{FF2B5EF4-FFF2-40B4-BE49-F238E27FC236}">
              <a16:creationId xmlns:a16="http://schemas.microsoft.com/office/drawing/2014/main" id="{4BD162DC-74DA-4134-8FA2-686A104768D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a:extLst>
            <a:ext uri="{FF2B5EF4-FFF2-40B4-BE49-F238E27FC236}">
              <a16:creationId xmlns:a16="http://schemas.microsoft.com/office/drawing/2014/main" id="{EEBDBD11-F29E-429A-8231-B2A1A9BA374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0" name="テキスト ボックス 329">
          <a:extLst>
            <a:ext uri="{FF2B5EF4-FFF2-40B4-BE49-F238E27FC236}">
              <a16:creationId xmlns:a16="http://schemas.microsoft.com/office/drawing/2014/main" id="{8C37610E-337B-45D9-A276-0F37E35D92F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1" name="直線コネクタ 330">
          <a:extLst>
            <a:ext uri="{FF2B5EF4-FFF2-40B4-BE49-F238E27FC236}">
              <a16:creationId xmlns:a16="http://schemas.microsoft.com/office/drawing/2014/main" id="{4370430C-8556-4AD6-B3B1-5399C0103F5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2" name="直線コネクタ 331">
          <a:extLst>
            <a:ext uri="{FF2B5EF4-FFF2-40B4-BE49-F238E27FC236}">
              <a16:creationId xmlns:a16="http://schemas.microsoft.com/office/drawing/2014/main" id="{F270DB2D-00AD-4675-B431-638B320111C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3" name="テキスト ボックス 332">
          <a:extLst>
            <a:ext uri="{FF2B5EF4-FFF2-40B4-BE49-F238E27FC236}">
              <a16:creationId xmlns:a16="http://schemas.microsoft.com/office/drawing/2014/main" id="{916EE9DF-9614-461C-AB7D-E313DC45854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4" name="直線コネクタ 333">
          <a:extLst>
            <a:ext uri="{FF2B5EF4-FFF2-40B4-BE49-F238E27FC236}">
              <a16:creationId xmlns:a16="http://schemas.microsoft.com/office/drawing/2014/main" id="{BE5D8989-8AB9-4B7E-9F53-78BB9F508AA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5" name="テキスト ボックス 334">
          <a:extLst>
            <a:ext uri="{FF2B5EF4-FFF2-40B4-BE49-F238E27FC236}">
              <a16:creationId xmlns:a16="http://schemas.microsoft.com/office/drawing/2014/main" id="{84C369EC-0704-408D-AFB6-F1975282533F}"/>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6" name="直線コネクタ 335">
          <a:extLst>
            <a:ext uri="{FF2B5EF4-FFF2-40B4-BE49-F238E27FC236}">
              <a16:creationId xmlns:a16="http://schemas.microsoft.com/office/drawing/2014/main" id="{5B1747E0-6D4F-4AD7-AC8F-3EDAE8C64A4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7" name="テキスト ボックス 336">
          <a:extLst>
            <a:ext uri="{FF2B5EF4-FFF2-40B4-BE49-F238E27FC236}">
              <a16:creationId xmlns:a16="http://schemas.microsoft.com/office/drawing/2014/main" id="{4B04C548-1836-43DC-B766-38AB71F0639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8" name="直線コネクタ 337">
          <a:extLst>
            <a:ext uri="{FF2B5EF4-FFF2-40B4-BE49-F238E27FC236}">
              <a16:creationId xmlns:a16="http://schemas.microsoft.com/office/drawing/2014/main" id="{6B6F998B-2B63-4760-A899-63360C31AAD6}"/>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9" name="テキスト ボックス 338">
          <a:extLst>
            <a:ext uri="{FF2B5EF4-FFF2-40B4-BE49-F238E27FC236}">
              <a16:creationId xmlns:a16="http://schemas.microsoft.com/office/drawing/2014/main" id="{9C1E1905-6C18-4B31-BCCA-ABEC1F977D94}"/>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0" name="直線コネクタ 339">
          <a:extLst>
            <a:ext uri="{FF2B5EF4-FFF2-40B4-BE49-F238E27FC236}">
              <a16:creationId xmlns:a16="http://schemas.microsoft.com/office/drawing/2014/main" id="{60D037D8-C075-4B7D-AFDA-62ABD509DA9B}"/>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1" name="テキスト ボックス 340">
          <a:extLst>
            <a:ext uri="{FF2B5EF4-FFF2-40B4-BE49-F238E27FC236}">
              <a16:creationId xmlns:a16="http://schemas.microsoft.com/office/drawing/2014/main" id="{67B61E39-1F18-48FE-B2BA-A5FDB0A0368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2" name="直線コネクタ 341">
          <a:extLst>
            <a:ext uri="{FF2B5EF4-FFF2-40B4-BE49-F238E27FC236}">
              <a16:creationId xmlns:a16="http://schemas.microsoft.com/office/drawing/2014/main" id="{A88A80B2-6A00-404F-ABAD-4F2AC3EA059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3" name="テキスト ボックス 342">
          <a:extLst>
            <a:ext uri="{FF2B5EF4-FFF2-40B4-BE49-F238E27FC236}">
              <a16:creationId xmlns:a16="http://schemas.microsoft.com/office/drawing/2014/main" id="{DDF13373-2B4E-4200-AD71-45A6DBEC261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4" name="【市民会館】&#10;一人当たり面積グラフ枠">
          <a:extLst>
            <a:ext uri="{FF2B5EF4-FFF2-40B4-BE49-F238E27FC236}">
              <a16:creationId xmlns:a16="http://schemas.microsoft.com/office/drawing/2014/main" id="{85F4FA35-18D6-467D-9131-F7C30AE2CDA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45" name="直線コネクタ 344">
          <a:extLst>
            <a:ext uri="{FF2B5EF4-FFF2-40B4-BE49-F238E27FC236}">
              <a16:creationId xmlns:a16="http://schemas.microsoft.com/office/drawing/2014/main" id="{0F03C056-3FCF-4337-9685-8F917FD507BC}"/>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46" name="【市民会館】&#10;一人当たり面積最小値テキスト">
          <a:extLst>
            <a:ext uri="{FF2B5EF4-FFF2-40B4-BE49-F238E27FC236}">
              <a16:creationId xmlns:a16="http://schemas.microsoft.com/office/drawing/2014/main" id="{4D5B238D-77EB-4BA5-A0BC-2F4E952A643F}"/>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47" name="直線コネクタ 346">
          <a:extLst>
            <a:ext uri="{FF2B5EF4-FFF2-40B4-BE49-F238E27FC236}">
              <a16:creationId xmlns:a16="http://schemas.microsoft.com/office/drawing/2014/main" id="{40B7F458-6FCB-4953-96F2-C3ABFBBEBB75}"/>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48" name="【市民会館】&#10;一人当たり面積最大値テキスト">
          <a:extLst>
            <a:ext uri="{FF2B5EF4-FFF2-40B4-BE49-F238E27FC236}">
              <a16:creationId xmlns:a16="http://schemas.microsoft.com/office/drawing/2014/main" id="{9E59A85D-5ADB-4B02-8C5D-966C7B8B0DEE}"/>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49" name="直線コネクタ 348">
          <a:extLst>
            <a:ext uri="{FF2B5EF4-FFF2-40B4-BE49-F238E27FC236}">
              <a16:creationId xmlns:a16="http://schemas.microsoft.com/office/drawing/2014/main" id="{4E4B7FF7-9A76-4A82-BC48-45E36F87689C}"/>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0" name="【市民会館】&#10;一人当たり面積平均値テキスト">
          <a:extLst>
            <a:ext uri="{FF2B5EF4-FFF2-40B4-BE49-F238E27FC236}">
              <a16:creationId xmlns:a16="http://schemas.microsoft.com/office/drawing/2014/main" id="{F8EEF397-6790-48CC-B304-7CD72C08B8D0}"/>
            </a:ext>
          </a:extLst>
        </xdr:cNvPr>
        <xdr:cNvSpPr txBox="1"/>
      </xdr:nvSpPr>
      <xdr:spPr>
        <a:xfrm>
          <a:off x="9258300" y="17751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51" name="フローチャート: 判断 350">
          <a:extLst>
            <a:ext uri="{FF2B5EF4-FFF2-40B4-BE49-F238E27FC236}">
              <a16:creationId xmlns:a16="http://schemas.microsoft.com/office/drawing/2014/main" id="{8EFE1F5D-23AF-475C-AEDD-B314CA067A22}"/>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52" name="フローチャート: 判断 351">
          <a:extLst>
            <a:ext uri="{FF2B5EF4-FFF2-40B4-BE49-F238E27FC236}">
              <a16:creationId xmlns:a16="http://schemas.microsoft.com/office/drawing/2014/main" id="{AEDC5652-E093-4F62-8F36-754CF8D4DD75}"/>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53" name="フローチャート: 判断 352">
          <a:extLst>
            <a:ext uri="{FF2B5EF4-FFF2-40B4-BE49-F238E27FC236}">
              <a16:creationId xmlns:a16="http://schemas.microsoft.com/office/drawing/2014/main" id="{87E95DAD-8547-49FE-B9D0-E518349034EB}"/>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54" name="フローチャート: 判断 353">
          <a:extLst>
            <a:ext uri="{FF2B5EF4-FFF2-40B4-BE49-F238E27FC236}">
              <a16:creationId xmlns:a16="http://schemas.microsoft.com/office/drawing/2014/main" id="{505FBFEE-0D69-4914-9D85-792C880EF7EE}"/>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55" name="フローチャート: 判断 354">
          <a:extLst>
            <a:ext uri="{FF2B5EF4-FFF2-40B4-BE49-F238E27FC236}">
              <a16:creationId xmlns:a16="http://schemas.microsoft.com/office/drawing/2014/main" id="{575614C9-7FC6-411F-9656-F0A94A22DBF3}"/>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832B12A5-918A-45BB-B0B6-213B431ECD8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C7FADF92-0872-4189-9ED2-B861754BD8E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AFCDC5FE-C3F4-48C5-ABFC-7878D7BBF92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620D2E34-1C28-48B3-83D3-24070BA4BFB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93D7A15F-4165-4803-9918-BD8FDBED4AB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55118</xdr:rowOff>
    </xdr:from>
    <xdr:to>
      <xdr:col>55</xdr:col>
      <xdr:colOff>50800</xdr:colOff>
      <xdr:row>108</xdr:row>
      <xdr:rowOff>156718</xdr:rowOff>
    </xdr:to>
    <xdr:sp macro="" textlink="">
      <xdr:nvSpPr>
        <xdr:cNvPr id="361" name="楕円 360">
          <a:extLst>
            <a:ext uri="{FF2B5EF4-FFF2-40B4-BE49-F238E27FC236}">
              <a16:creationId xmlns:a16="http://schemas.microsoft.com/office/drawing/2014/main" id="{F7AA61B6-033E-46FE-A3E6-F710ED19EEBA}"/>
            </a:ext>
          </a:extLst>
        </xdr:cNvPr>
        <xdr:cNvSpPr/>
      </xdr:nvSpPr>
      <xdr:spPr>
        <a:xfrm>
          <a:off x="9192260" y="181602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141495</xdr:rowOff>
    </xdr:from>
    <xdr:ext cx="469744" cy="259045"/>
    <xdr:sp macro="" textlink="">
      <xdr:nvSpPr>
        <xdr:cNvPr id="362" name="【市民会館】&#10;一人当たり面積該当値テキスト">
          <a:extLst>
            <a:ext uri="{FF2B5EF4-FFF2-40B4-BE49-F238E27FC236}">
              <a16:creationId xmlns:a16="http://schemas.microsoft.com/office/drawing/2014/main" id="{B281F315-69C0-4FE4-AA03-56F3CC1FD37D}"/>
            </a:ext>
          </a:extLst>
        </xdr:cNvPr>
        <xdr:cNvSpPr txBox="1"/>
      </xdr:nvSpPr>
      <xdr:spPr>
        <a:xfrm>
          <a:off x="9258300" y="1807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55880</xdr:rowOff>
    </xdr:from>
    <xdr:to>
      <xdr:col>50</xdr:col>
      <xdr:colOff>165100</xdr:colOff>
      <xdr:row>108</xdr:row>
      <xdr:rowOff>157480</xdr:rowOff>
    </xdr:to>
    <xdr:sp macro="" textlink="">
      <xdr:nvSpPr>
        <xdr:cNvPr id="363" name="楕円 362">
          <a:extLst>
            <a:ext uri="{FF2B5EF4-FFF2-40B4-BE49-F238E27FC236}">
              <a16:creationId xmlns:a16="http://schemas.microsoft.com/office/drawing/2014/main" id="{F4D496E6-D183-4182-8F30-D695A7ED0EC6}"/>
            </a:ext>
          </a:extLst>
        </xdr:cNvPr>
        <xdr:cNvSpPr/>
      </xdr:nvSpPr>
      <xdr:spPr>
        <a:xfrm>
          <a:off x="8445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105918</xdr:rowOff>
    </xdr:from>
    <xdr:to>
      <xdr:col>55</xdr:col>
      <xdr:colOff>0</xdr:colOff>
      <xdr:row>108</xdr:row>
      <xdr:rowOff>106680</xdr:rowOff>
    </xdr:to>
    <xdr:cxnSp macro="">
      <xdr:nvCxnSpPr>
        <xdr:cNvPr id="364" name="直線コネクタ 363">
          <a:extLst>
            <a:ext uri="{FF2B5EF4-FFF2-40B4-BE49-F238E27FC236}">
              <a16:creationId xmlns:a16="http://schemas.microsoft.com/office/drawing/2014/main" id="{4518FE14-6505-45A6-87F5-FE115CE8311E}"/>
            </a:ext>
          </a:extLst>
        </xdr:cNvPr>
        <xdr:cNvCxnSpPr/>
      </xdr:nvCxnSpPr>
      <xdr:spPr>
        <a:xfrm flipV="1">
          <a:off x="8496300" y="18211038"/>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365" name="n_1aveValue【市民会館】&#10;一人当たり面積">
          <a:extLst>
            <a:ext uri="{FF2B5EF4-FFF2-40B4-BE49-F238E27FC236}">
              <a16:creationId xmlns:a16="http://schemas.microsoft.com/office/drawing/2014/main" id="{583A1196-5DBC-4304-BFA3-F9460520610A}"/>
            </a:ext>
          </a:extLst>
        </xdr:cNvPr>
        <xdr:cNvSpPr txBox="1"/>
      </xdr:nvSpPr>
      <xdr:spPr>
        <a:xfrm>
          <a:off x="8271587" y="1768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66" name="n_2aveValue【市民会館】&#10;一人当たり面積">
          <a:extLst>
            <a:ext uri="{FF2B5EF4-FFF2-40B4-BE49-F238E27FC236}">
              <a16:creationId xmlns:a16="http://schemas.microsoft.com/office/drawing/2014/main" id="{556E5756-1AA3-485A-BB32-CAF61F70E9DC}"/>
            </a:ext>
          </a:extLst>
        </xdr:cNvPr>
        <xdr:cNvSpPr txBox="1"/>
      </xdr:nvSpPr>
      <xdr:spPr>
        <a:xfrm>
          <a:off x="750958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67" name="n_3aveValue【市民会館】&#10;一人当たり面積">
          <a:extLst>
            <a:ext uri="{FF2B5EF4-FFF2-40B4-BE49-F238E27FC236}">
              <a16:creationId xmlns:a16="http://schemas.microsoft.com/office/drawing/2014/main" id="{744C6B27-DEAE-4ED1-9301-568B24AE2F19}"/>
            </a:ext>
          </a:extLst>
        </xdr:cNvPr>
        <xdr:cNvSpPr txBox="1"/>
      </xdr:nvSpPr>
      <xdr:spPr>
        <a:xfrm>
          <a:off x="6712027" y="176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368" name="n_4aveValue【市民会館】&#10;一人当たり面積">
          <a:extLst>
            <a:ext uri="{FF2B5EF4-FFF2-40B4-BE49-F238E27FC236}">
              <a16:creationId xmlns:a16="http://schemas.microsoft.com/office/drawing/2014/main" id="{A609562F-8A10-48EC-8D4E-04CF264DCD1B}"/>
            </a:ext>
          </a:extLst>
        </xdr:cNvPr>
        <xdr:cNvSpPr txBox="1"/>
      </xdr:nvSpPr>
      <xdr:spPr>
        <a:xfrm>
          <a:off x="5937327" y="176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148607</xdr:rowOff>
    </xdr:from>
    <xdr:ext cx="469744" cy="259045"/>
    <xdr:sp macro="" textlink="">
      <xdr:nvSpPr>
        <xdr:cNvPr id="369" name="n_1mainValue【市民会館】&#10;一人当たり面積">
          <a:extLst>
            <a:ext uri="{FF2B5EF4-FFF2-40B4-BE49-F238E27FC236}">
              <a16:creationId xmlns:a16="http://schemas.microsoft.com/office/drawing/2014/main" id="{BB171C57-E2B2-4756-954F-D879BDDC39B2}"/>
            </a:ext>
          </a:extLst>
        </xdr:cNvPr>
        <xdr:cNvSpPr txBox="1"/>
      </xdr:nvSpPr>
      <xdr:spPr>
        <a:xfrm>
          <a:off x="827158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a:extLst>
            <a:ext uri="{FF2B5EF4-FFF2-40B4-BE49-F238E27FC236}">
              <a16:creationId xmlns:a16="http://schemas.microsoft.com/office/drawing/2014/main" id="{24CC30FA-FABE-440D-8158-9153FF90501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a:extLst>
            <a:ext uri="{FF2B5EF4-FFF2-40B4-BE49-F238E27FC236}">
              <a16:creationId xmlns:a16="http://schemas.microsoft.com/office/drawing/2014/main" id="{C6B4AD0D-7820-4905-BA39-24B6AE3A882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a:extLst>
            <a:ext uri="{FF2B5EF4-FFF2-40B4-BE49-F238E27FC236}">
              <a16:creationId xmlns:a16="http://schemas.microsoft.com/office/drawing/2014/main" id="{1C0260E5-1D7B-473B-9E35-BAB2E913954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a:extLst>
            <a:ext uri="{FF2B5EF4-FFF2-40B4-BE49-F238E27FC236}">
              <a16:creationId xmlns:a16="http://schemas.microsoft.com/office/drawing/2014/main" id="{F0F4CA3E-6B3C-4185-B16E-C3BFEE29474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a:extLst>
            <a:ext uri="{FF2B5EF4-FFF2-40B4-BE49-F238E27FC236}">
              <a16:creationId xmlns:a16="http://schemas.microsoft.com/office/drawing/2014/main" id="{B5C49638-BE59-465E-9F5A-EEE19AABB3B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a:extLst>
            <a:ext uri="{FF2B5EF4-FFF2-40B4-BE49-F238E27FC236}">
              <a16:creationId xmlns:a16="http://schemas.microsoft.com/office/drawing/2014/main" id="{F5887A94-F4E3-4751-BCFE-2008A082BE4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a:extLst>
            <a:ext uri="{FF2B5EF4-FFF2-40B4-BE49-F238E27FC236}">
              <a16:creationId xmlns:a16="http://schemas.microsoft.com/office/drawing/2014/main" id="{147A26CE-347F-4DAD-BE6D-DA779F8A617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a:extLst>
            <a:ext uri="{FF2B5EF4-FFF2-40B4-BE49-F238E27FC236}">
              <a16:creationId xmlns:a16="http://schemas.microsoft.com/office/drawing/2014/main" id="{82A5D5B7-99C0-4A5A-8F8F-02B9B60BAB9A}"/>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8" name="正方形/長方形 377">
          <a:extLst>
            <a:ext uri="{FF2B5EF4-FFF2-40B4-BE49-F238E27FC236}">
              <a16:creationId xmlns:a16="http://schemas.microsoft.com/office/drawing/2014/main" id="{AD17A5E0-1E30-4226-806D-E337BF41214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9" name="正方形/長方形 378">
          <a:extLst>
            <a:ext uri="{FF2B5EF4-FFF2-40B4-BE49-F238E27FC236}">
              <a16:creationId xmlns:a16="http://schemas.microsoft.com/office/drawing/2014/main" id="{0821706C-7DA1-42C0-8422-A00BCB72279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0" name="正方形/長方形 379">
          <a:extLst>
            <a:ext uri="{FF2B5EF4-FFF2-40B4-BE49-F238E27FC236}">
              <a16:creationId xmlns:a16="http://schemas.microsoft.com/office/drawing/2014/main" id="{E1AD8E65-696A-4FAF-8079-62334B0F4B4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1" name="正方形/長方形 380">
          <a:extLst>
            <a:ext uri="{FF2B5EF4-FFF2-40B4-BE49-F238E27FC236}">
              <a16:creationId xmlns:a16="http://schemas.microsoft.com/office/drawing/2014/main" id="{CFC92906-EAC9-45E1-A59E-2D32FFD8172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2" name="正方形/長方形 381">
          <a:extLst>
            <a:ext uri="{FF2B5EF4-FFF2-40B4-BE49-F238E27FC236}">
              <a16:creationId xmlns:a16="http://schemas.microsoft.com/office/drawing/2014/main" id="{F3C7D819-8C80-41B8-BBA8-4C6CB9E1757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3" name="正方形/長方形 382">
          <a:extLst>
            <a:ext uri="{FF2B5EF4-FFF2-40B4-BE49-F238E27FC236}">
              <a16:creationId xmlns:a16="http://schemas.microsoft.com/office/drawing/2014/main" id="{8CD24CF0-C3B5-43C7-98A1-2E156860B48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4" name="正方形/長方形 383">
          <a:extLst>
            <a:ext uri="{FF2B5EF4-FFF2-40B4-BE49-F238E27FC236}">
              <a16:creationId xmlns:a16="http://schemas.microsoft.com/office/drawing/2014/main" id="{62B4CD42-6F53-4870-894F-418E67258FD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5" name="正方形/長方形 384">
          <a:extLst>
            <a:ext uri="{FF2B5EF4-FFF2-40B4-BE49-F238E27FC236}">
              <a16:creationId xmlns:a16="http://schemas.microsoft.com/office/drawing/2014/main" id="{A11D6588-BDE9-4F63-B2A2-81A396547CD0}"/>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6" name="正方形/長方形 385">
          <a:extLst>
            <a:ext uri="{FF2B5EF4-FFF2-40B4-BE49-F238E27FC236}">
              <a16:creationId xmlns:a16="http://schemas.microsoft.com/office/drawing/2014/main" id="{4ABDAD9D-1942-469C-9E37-F555B7E739D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7" name="正方形/長方形 386">
          <a:extLst>
            <a:ext uri="{FF2B5EF4-FFF2-40B4-BE49-F238E27FC236}">
              <a16:creationId xmlns:a16="http://schemas.microsoft.com/office/drawing/2014/main" id="{CE8AF6F4-5D24-4B7C-BB3B-7889525A456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8" name="正方形/長方形 387">
          <a:extLst>
            <a:ext uri="{FF2B5EF4-FFF2-40B4-BE49-F238E27FC236}">
              <a16:creationId xmlns:a16="http://schemas.microsoft.com/office/drawing/2014/main" id="{0A36CF15-AFC0-45DA-8353-C478192FAC8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9" name="正方形/長方形 388">
          <a:extLst>
            <a:ext uri="{FF2B5EF4-FFF2-40B4-BE49-F238E27FC236}">
              <a16:creationId xmlns:a16="http://schemas.microsoft.com/office/drawing/2014/main" id="{2ACCEA82-EE31-4833-9526-079D0D9E355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0" name="正方形/長方形 389">
          <a:extLst>
            <a:ext uri="{FF2B5EF4-FFF2-40B4-BE49-F238E27FC236}">
              <a16:creationId xmlns:a16="http://schemas.microsoft.com/office/drawing/2014/main" id="{2761B53E-6A12-4F16-BC67-FAA92BC287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1" name="正方形/長方形 390">
          <a:extLst>
            <a:ext uri="{FF2B5EF4-FFF2-40B4-BE49-F238E27FC236}">
              <a16:creationId xmlns:a16="http://schemas.microsoft.com/office/drawing/2014/main" id="{DDF2CA42-E8D4-4A7C-A6A8-6DDAB293287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2" name="正方形/長方形 391">
          <a:extLst>
            <a:ext uri="{FF2B5EF4-FFF2-40B4-BE49-F238E27FC236}">
              <a16:creationId xmlns:a16="http://schemas.microsoft.com/office/drawing/2014/main" id="{0CF04351-00E6-4919-AD26-7BB8D766580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3" name="正方形/長方形 392">
          <a:extLst>
            <a:ext uri="{FF2B5EF4-FFF2-40B4-BE49-F238E27FC236}">
              <a16:creationId xmlns:a16="http://schemas.microsoft.com/office/drawing/2014/main" id="{318CF807-4EB2-4AD4-869A-7A348F01205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4" name="テキスト ボックス 393">
          <a:extLst>
            <a:ext uri="{FF2B5EF4-FFF2-40B4-BE49-F238E27FC236}">
              <a16:creationId xmlns:a16="http://schemas.microsoft.com/office/drawing/2014/main" id="{E37D8E42-1F2D-4A3D-8A96-304FEBF874A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5" name="直線コネクタ 394">
          <a:extLst>
            <a:ext uri="{FF2B5EF4-FFF2-40B4-BE49-F238E27FC236}">
              <a16:creationId xmlns:a16="http://schemas.microsoft.com/office/drawing/2014/main" id="{0D472DFF-75AF-4A4F-BD8C-BA3B4679CCF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6" name="テキスト ボックス 395">
          <a:extLst>
            <a:ext uri="{FF2B5EF4-FFF2-40B4-BE49-F238E27FC236}">
              <a16:creationId xmlns:a16="http://schemas.microsoft.com/office/drawing/2014/main" id="{8AC215B1-23F7-4B0B-A182-675B9960DC5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97" name="直線コネクタ 396">
          <a:extLst>
            <a:ext uri="{FF2B5EF4-FFF2-40B4-BE49-F238E27FC236}">
              <a16:creationId xmlns:a16="http://schemas.microsoft.com/office/drawing/2014/main" id="{7FBAC6DE-2426-4D3A-B451-C7781555F2B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98" name="テキスト ボックス 397">
          <a:extLst>
            <a:ext uri="{FF2B5EF4-FFF2-40B4-BE49-F238E27FC236}">
              <a16:creationId xmlns:a16="http://schemas.microsoft.com/office/drawing/2014/main" id="{7933AAEA-A876-4282-904F-BDB402139B25}"/>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9" name="直線コネクタ 398">
          <a:extLst>
            <a:ext uri="{FF2B5EF4-FFF2-40B4-BE49-F238E27FC236}">
              <a16:creationId xmlns:a16="http://schemas.microsoft.com/office/drawing/2014/main" id="{CE5AF27E-E7D8-4BDE-960E-E8C009822D6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00" name="テキスト ボックス 399">
          <a:extLst>
            <a:ext uri="{FF2B5EF4-FFF2-40B4-BE49-F238E27FC236}">
              <a16:creationId xmlns:a16="http://schemas.microsoft.com/office/drawing/2014/main" id="{E0414ABB-A389-4C79-A025-A2C0A2C76DD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01" name="直線コネクタ 400">
          <a:extLst>
            <a:ext uri="{FF2B5EF4-FFF2-40B4-BE49-F238E27FC236}">
              <a16:creationId xmlns:a16="http://schemas.microsoft.com/office/drawing/2014/main" id="{F850ED97-873E-449C-864A-5AFE28F3DAB9}"/>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02" name="テキスト ボックス 401">
          <a:extLst>
            <a:ext uri="{FF2B5EF4-FFF2-40B4-BE49-F238E27FC236}">
              <a16:creationId xmlns:a16="http://schemas.microsoft.com/office/drawing/2014/main" id="{9EA432B0-7615-4CF5-9172-4179E7A7986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03" name="直線コネクタ 402">
          <a:extLst>
            <a:ext uri="{FF2B5EF4-FFF2-40B4-BE49-F238E27FC236}">
              <a16:creationId xmlns:a16="http://schemas.microsoft.com/office/drawing/2014/main" id="{6EB9080A-F26E-4995-97F8-EC6BD4F1630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04" name="テキスト ボックス 403">
          <a:extLst>
            <a:ext uri="{FF2B5EF4-FFF2-40B4-BE49-F238E27FC236}">
              <a16:creationId xmlns:a16="http://schemas.microsoft.com/office/drawing/2014/main" id="{EFFE0613-84B0-49B5-9EEA-CA4479D89C4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05" name="直線コネクタ 404">
          <a:extLst>
            <a:ext uri="{FF2B5EF4-FFF2-40B4-BE49-F238E27FC236}">
              <a16:creationId xmlns:a16="http://schemas.microsoft.com/office/drawing/2014/main" id="{17F15518-EDD4-4575-8E9A-39BA36B36A7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06" name="テキスト ボックス 405">
          <a:extLst>
            <a:ext uri="{FF2B5EF4-FFF2-40B4-BE49-F238E27FC236}">
              <a16:creationId xmlns:a16="http://schemas.microsoft.com/office/drawing/2014/main" id="{313D6C39-10E4-48D9-91C4-B2B4D518A36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07" name="直線コネクタ 406">
          <a:extLst>
            <a:ext uri="{FF2B5EF4-FFF2-40B4-BE49-F238E27FC236}">
              <a16:creationId xmlns:a16="http://schemas.microsoft.com/office/drawing/2014/main" id="{126FADFD-A478-4F22-BB02-F9CBB3831695}"/>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08" name="テキスト ボックス 407">
          <a:extLst>
            <a:ext uri="{FF2B5EF4-FFF2-40B4-BE49-F238E27FC236}">
              <a16:creationId xmlns:a16="http://schemas.microsoft.com/office/drawing/2014/main" id="{D469BC77-5129-44CE-934E-C9250DF336D5}"/>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9" name="直線コネクタ 408">
          <a:extLst>
            <a:ext uri="{FF2B5EF4-FFF2-40B4-BE49-F238E27FC236}">
              <a16:creationId xmlns:a16="http://schemas.microsoft.com/office/drawing/2014/main" id="{DACDA32B-4114-4DA2-98D4-58B20F73D32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0" name="【保健センター・保健所】&#10;有形固定資産減価償却率グラフ枠">
          <a:extLst>
            <a:ext uri="{FF2B5EF4-FFF2-40B4-BE49-F238E27FC236}">
              <a16:creationId xmlns:a16="http://schemas.microsoft.com/office/drawing/2014/main" id="{075660B1-6D34-4CB2-A637-1424487250D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11" name="直線コネクタ 410">
          <a:extLst>
            <a:ext uri="{FF2B5EF4-FFF2-40B4-BE49-F238E27FC236}">
              <a16:creationId xmlns:a16="http://schemas.microsoft.com/office/drawing/2014/main" id="{50B8CB8F-0D9C-4482-8204-7FF4D6CBAFC6}"/>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12" name="【保健センター・保健所】&#10;有形固定資産減価償却率最小値テキスト">
          <a:extLst>
            <a:ext uri="{FF2B5EF4-FFF2-40B4-BE49-F238E27FC236}">
              <a16:creationId xmlns:a16="http://schemas.microsoft.com/office/drawing/2014/main" id="{EE6E5429-D948-4D62-BEDC-1FB3E2FD3E60}"/>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13" name="直線コネクタ 412">
          <a:extLst>
            <a:ext uri="{FF2B5EF4-FFF2-40B4-BE49-F238E27FC236}">
              <a16:creationId xmlns:a16="http://schemas.microsoft.com/office/drawing/2014/main" id="{CC480FE3-4516-4CAD-B7C8-2FDF8B9CC849}"/>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14" name="【保健センター・保健所】&#10;有形固定資産減価償却率最大値テキスト">
          <a:extLst>
            <a:ext uri="{FF2B5EF4-FFF2-40B4-BE49-F238E27FC236}">
              <a16:creationId xmlns:a16="http://schemas.microsoft.com/office/drawing/2014/main" id="{CCD71DE1-91C8-47F5-9739-C35127CFBDD1}"/>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15" name="直線コネクタ 414">
          <a:extLst>
            <a:ext uri="{FF2B5EF4-FFF2-40B4-BE49-F238E27FC236}">
              <a16:creationId xmlns:a16="http://schemas.microsoft.com/office/drawing/2014/main" id="{56ACBB19-DEC7-403C-8572-7B8E40C5A5FF}"/>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416" name="【保健センター・保健所】&#10;有形固定資産減価償却率平均値テキスト">
          <a:extLst>
            <a:ext uri="{FF2B5EF4-FFF2-40B4-BE49-F238E27FC236}">
              <a16:creationId xmlns:a16="http://schemas.microsoft.com/office/drawing/2014/main" id="{B26BFFAA-B0AE-4992-9652-586059A27BEE}"/>
            </a:ext>
          </a:extLst>
        </xdr:cNvPr>
        <xdr:cNvSpPr txBox="1"/>
      </xdr:nvSpPr>
      <xdr:spPr>
        <a:xfrm>
          <a:off x="14414500" y="10092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17" name="フローチャート: 判断 416">
          <a:extLst>
            <a:ext uri="{FF2B5EF4-FFF2-40B4-BE49-F238E27FC236}">
              <a16:creationId xmlns:a16="http://schemas.microsoft.com/office/drawing/2014/main" id="{4488609F-EB67-47D4-BF30-E3CEB7D8A94A}"/>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18" name="フローチャート: 判断 417">
          <a:extLst>
            <a:ext uri="{FF2B5EF4-FFF2-40B4-BE49-F238E27FC236}">
              <a16:creationId xmlns:a16="http://schemas.microsoft.com/office/drawing/2014/main" id="{FE1C875F-4D99-4C82-A982-965371CB51FF}"/>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19" name="フローチャート: 判断 418">
          <a:extLst>
            <a:ext uri="{FF2B5EF4-FFF2-40B4-BE49-F238E27FC236}">
              <a16:creationId xmlns:a16="http://schemas.microsoft.com/office/drawing/2014/main" id="{1CD59518-7B89-4BDF-A33C-336CFA3C3A0E}"/>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20" name="フローチャート: 判断 419">
          <a:extLst>
            <a:ext uri="{FF2B5EF4-FFF2-40B4-BE49-F238E27FC236}">
              <a16:creationId xmlns:a16="http://schemas.microsoft.com/office/drawing/2014/main" id="{0B94C0AD-00E3-4CE1-A389-0DBFBB3942C0}"/>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21" name="フローチャート: 判断 420">
          <a:extLst>
            <a:ext uri="{FF2B5EF4-FFF2-40B4-BE49-F238E27FC236}">
              <a16:creationId xmlns:a16="http://schemas.microsoft.com/office/drawing/2014/main" id="{4D5481E4-0AD7-4003-AE6D-14F4D6F9B47B}"/>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22" name="テキスト ボックス 421">
          <a:extLst>
            <a:ext uri="{FF2B5EF4-FFF2-40B4-BE49-F238E27FC236}">
              <a16:creationId xmlns:a16="http://schemas.microsoft.com/office/drawing/2014/main" id="{C7DDA152-FB2F-4033-832B-B6431F6A5A9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3" name="テキスト ボックス 422">
          <a:extLst>
            <a:ext uri="{FF2B5EF4-FFF2-40B4-BE49-F238E27FC236}">
              <a16:creationId xmlns:a16="http://schemas.microsoft.com/office/drawing/2014/main" id="{1381E659-3F62-4BB7-BDD4-2700923E5EC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24" name="テキスト ボックス 423">
          <a:extLst>
            <a:ext uri="{FF2B5EF4-FFF2-40B4-BE49-F238E27FC236}">
              <a16:creationId xmlns:a16="http://schemas.microsoft.com/office/drawing/2014/main" id="{468A149D-0D7E-48E8-A398-50EF8CFA045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25" name="テキスト ボックス 424">
          <a:extLst>
            <a:ext uri="{FF2B5EF4-FFF2-40B4-BE49-F238E27FC236}">
              <a16:creationId xmlns:a16="http://schemas.microsoft.com/office/drawing/2014/main" id="{F6CA1453-D89A-4EA0-89C8-61B3DF47698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26" name="テキスト ボックス 425">
          <a:extLst>
            <a:ext uri="{FF2B5EF4-FFF2-40B4-BE49-F238E27FC236}">
              <a16:creationId xmlns:a16="http://schemas.microsoft.com/office/drawing/2014/main" id="{5DF8B2FF-2E5D-4AD0-A06A-A1AEF129AE7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55335</xdr:rowOff>
    </xdr:from>
    <xdr:to>
      <xdr:col>85</xdr:col>
      <xdr:colOff>177800</xdr:colOff>
      <xdr:row>55</xdr:row>
      <xdr:rowOff>156935</xdr:rowOff>
    </xdr:to>
    <xdr:sp macro="" textlink="">
      <xdr:nvSpPr>
        <xdr:cNvPr id="427" name="楕円 426">
          <a:extLst>
            <a:ext uri="{FF2B5EF4-FFF2-40B4-BE49-F238E27FC236}">
              <a16:creationId xmlns:a16="http://schemas.microsoft.com/office/drawing/2014/main" id="{4AC879D8-9FEE-42D1-A3B6-31C1CD9D04E4}"/>
            </a:ext>
          </a:extLst>
        </xdr:cNvPr>
        <xdr:cNvSpPr/>
      </xdr:nvSpPr>
      <xdr:spPr>
        <a:xfrm>
          <a:off x="14325600" y="92755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8362</xdr:rowOff>
    </xdr:from>
    <xdr:ext cx="340478" cy="259045"/>
    <xdr:sp macro="" textlink="">
      <xdr:nvSpPr>
        <xdr:cNvPr id="428" name="【保健センター・保健所】&#10;有形固定資産減価償却率該当値テキスト">
          <a:extLst>
            <a:ext uri="{FF2B5EF4-FFF2-40B4-BE49-F238E27FC236}">
              <a16:creationId xmlns:a16="http://schemas.microsoft.com/office/drawing/2014/main" id="{81FDAFEA-5F2D-4E8E-B439-F0BA7E12E869}"/>
            </a:ext>
          </a:extLst>
        </xdr:cNvPr>
        <xdr:cNvSpPr txBox="1"/>
      </xdr:nvSpPr>
      <xdr:spPr>
        <a:xfrm>
          <a:off x="14414500" y="92285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29210</xdr:rowOff>
    </xdr:from>
    <xdr:to>
      <xdr:col>81</xdr:col>
      <xdr:colOff>101600</xdr:colOff>
      <xdr:row>55</xdr:row>
      <xdr:rowOff>130810</xdr:rowOff>
    </xdr:to>
    <xdr:sp macro="" textlink="">
      <xdr:nvSpPr>
        <xdr:cNvPr id="429" name="楕円 428">
          <a:extLst>
            <a:ext uri="{FF2B5EF4-FFF2-40B4-BE49-F238E27FC236}">
              <a16:creationId xmlns:a16="http://schemas.microsoft.com/office/drawing/2014/main" id="{0D5428D7-8A80-46A8-8973-405BFCA6B8FE}"/>
            </a:ext>
          </a:extLst>
        </xdr:cNvPr>
        <xdr:cNvSpPr/>
      </xdr:nvSpPr>
      <xdr:spPr>
        <a:xfrm>
          <a:off x="13578840" y="92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80010</xdr:rowOff>
    </xdr:from>
    <xdr:to>
      <xdr:col>85</xdr:col>
      <xdr:colOff>127000</xdr:colOff>
      <xdr:row>55</xdr:row>
      <xdr:rowOff>106135</xdr:rowOff>
    </xdr:to>
    <xdr:cxnSp macro="">
      <xdr:nvCxnSpPr>
        <xdr:cNvPr id="430" name="直線コネクタ 429">
          <a:extLst>
            <a:ext uri="{FF2B5EF4-FFF2-40B4-BE49-F238E27FC236}">
              <a16:creationId xmlns:a16="http://schemas.microsoft.com/office/drawing/2014/main" id="{9033CD91-A71F-462C-A65D-570CAA4033AF}"/>
            </a:ext>
          </a:extLst>
        </xdr:cNvPr>
        <xdr:cNvCxnSpPr/>
      </xdr:nvCxnSpPr>
      <xdr:spPr>
        <a:xfrm>
          <a:off x="13629640" y="9300210"/>
          <a:ext cx="74676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431" name="n_1aveValue【保健センター・保健所】&#10;有形固定資産減価償却率">
          <a:extLst>
            <a:ext uri="{FF2B5EF4-FFF2-40B4-BE49-F238E27FC236}">
              <a16:creationId xmlns:a16="http://schemas.microsoft.com/office/drawing/2014/main" id="{B13C0AF0-A4F4-4315-87D0-44CCAFE851B6}"/>
            </a:ext>
          </a:extLst>
        </xdr:cNvPr>
        <xdr:cNvSpPr txBox="1"/>
      </xdr:nvSpPr>
      <xdr:spPr>
        <a:xfrm>
          <a:off x="134372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32" name="n_2aveValue【保健センター・保健所】&#10;有形固定資産減価償却率">
          <a:extLst>
            <a:ext uri="{FF2B5EF4-FFF2-40B4-BE49-F238E27FC236}">
              <a16:creationId xmlns:a16="http://schemas.microsoft.com/office/drawing/2014/main" id="{1E8C78B9-7C80-462E-A480-ACEC2B44270F}"/>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33" name="n_3aveValue【保健センター・保健所】&#10;有形固定資産減価償却率">
          <a:extLst>
            <a:ext uri="{FF2B5EF4-FFF2-40B4-BE49-F238E27FC236}">
              <a16:creationId xmlns:a16="http://schemas.microsoft.com/office/drawing/2014/main" id="{E0373967-A198-4CE5-A9DC-7634EFF60434}"/>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434" name="n_4aveValue【保健センター・保健所】&#10;有形固定資産減価償却率">
          <a:extLst>
            <a:ext uri="{FF2B5EF4-FFF2-40B4-BE49-F238E27FC236}">
              <a16:creationId xmlns:a16="http://schemas.microsoft.com/office/drawing/2014/main" id="{8F81B6CE-00EC-4D89-BD35-B90F88AB425F}"/>
            </a:ext>
          </a:extLst>
        </xdr:cNvPr>
        <xdr:cNvSpPr txBox="1"/>
      </xdr:nvSpPr>
      <xdr:spPr>
        <a:xfrm>
          <a:off x="1110298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53</xdr:row>
      <xdr:rowOff>147337</xdr:rowOff>
    </xdr:from>
    <xdr:ext cx="340478" cy="259045"/>
    <xdr:sp macro="" textlink="">
      <xdr:nvSpPr>
        <xdr:cNvPr id="435" name="n_1mainValue【保健センター・保健所】&#10;有形固定資産減価償却率">
          <a:extLst>
            <a:ext uri="{FF2B5EF4-FFF2-40B4-BE49-F238E27FC236}">
              <a16:creationId xmlns:a16="http://schemas.microsoft.com/office/drawing/2014/main" id="{D8FD93FB-F567-4306-A04D-9EF9F9D0B40B}"/>
            </a:ext>
          </a:extLst>
        </xdr:cNvPr>
        <xdr:cNvSpPr txBox="1"/>
      </xdr:nvSpPr>
      <xdr:spPr>
        <a:xfrm>
          <a:off x="13469561" y="90322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36" name="正方形/長方形 435">
          <a:extLst>
            <a:ext uri="{FF2B5EF4-FFF2-40B4-BE49-F238E27FC236}">
              <a16:creationId xmlns:a16="http://schemas.microsoft.com/office/drawing/2014/main" id="{42A2D593-B9B8-44AF-8C3F-99F3888173C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7" name="正方形/長方形 436">
          <a:extLst>
            <a:ext uri="{FF2B5EF4-FFF2-40B4-BE49-F238E27FC236}">
              <a16:creationId xmlns:a16="http://schemas.microsoft.com/office/drawing/2014/main" id="{F7F1C719-0C56-4EEC-A275-2FC04D78EA2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8" name="正方形/長方形 437">
          <a:extLst>
            <a:ext uri="{FF2B5EF4-FFF2-40B4-BE49-F238E27FC236}">
              <a16:creationId xmlns:a16="http://schemas.microsoft.com/office/drawing/2014/main" id="{99AFF6F4-F265-42E2-ADA8-F68CCAB0F47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9" name="正方形/長方形 438">
          <a:extLst>
            <a:ext uri="{FF2B5EF4-FFF2-40B4-BE49-F238E27FC236}">
              <a16:creationId xmlns:a16="http://schemas.microsoft.com/office/drawing/2014/main" id="{82571867-E119-4B02-A452-A70681022EE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0" name="正方形/長方形 439">
          <a:extLst>
            <a:ext uri="{FF2B5EF4-FFF2-40B4-BE49-F238E27FC236}">
              <a16:creationId xmlns:a16="http://schemas.microsoft.com/office/drawing/2014/main" id="{C986C094-683E-40B4-BB40-D63F42D7616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41" name="正方形/長方形 440">
          <a:extLst>
            <a:ext uri="{FF2B5EF4-FFF2-40B4-BE49-F238E27FC236}">
              <a16:creationId xmlns:a16="http://schemas.microsoft.com/office/drawing/2014/main" id="{D7608002-E80E-403A-93B2-23896147687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42" name="正方形/長方形 441">
          <a:extLst>
            <a:ext uri="{FF2B5EF4-FFF2-40B4-BE49-F238E27FC236}">
              <a16:creationId xmlns:a16="http://schemas.microsoft.com/office/drawing/2014/main" id="{791F151B-C9B7-406A-8087-B3367E7C55E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43" name="正方形/長方形 442">
          <a:extLst>
            <a:ext uri="{FF2B5EF4-FFF2-40B4-BE49-F238E27FC236}">
              <a16:creationId xmlns:a16="http://schemas.microsoft.com/office/drawing/2014/main" id="{CBD8FCD2-E5D4-44DC-A9CA-67447D67657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44" name="テキスト ボックス 443">
          <a:extLst>
            <a:ext uri="{FF2B5EF4-FFF2-40B4-BE49-F238E27FC236}">
              <a16:creationId xmlns:a16="http://schemas.microsoft.com/office/drawing/2014/main" id="{B8513926-54F3-4A62-9320-1DE5CC78654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45" name="直線コネクタ 444">
          <a:extLst>
            <a:ext uri="{FF2B5EF4-FFF2-40B4-BE49-F238E27FC236}">
              <a16:creationId xmlns:a16="http://schemas.microsoft.com/office/drawing/2014/main" id="{FF061D37-0C26-44F5-BEA2-477FAB4A073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46" name="直線コネクタ 445">
          <a:extLst>
            <a:ext uri="{FF2B5EF4-FFF2-40B4-BE49-F238E27FC236}">
              <a16:creationId xmlns:a16="http://schemas.microsoft.com/office/drawing/2014/main" id="{246B470B-86E6-442A-83DE-EDEB403D2F13}"/>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47" name="テキスト ボックス 446">
          <a:extLst>
            <a:ext uri="{FF2B5EF4-FFF2-40B4-BE49-F238E27FC236}">
              <a16:creationId xmlns:a16="http://schemas.microsoft.com/office/drawing/2014/main" id="{B70AD036-9201-4413-A95C-C6BE244F29F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48" name="直線コネクタ 447">
          <a:extLst>
            <a:ext uri="{FF2B5EF4-FFF2-40B4-BE49-F238E27FC236}">
              <a16:creationId xmlns:a16="http://schemas.microsoft.com/office/drawing/2014/main" id="{A3FD1A94-2219-427A-9BF2-95DEBE2EA48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49" name="テキスト ボックス 448">
          <a:extLst>
            <a:ext uri="{FF2B5EF4-FFF2-40B4-BE49-F238E27FC236}">
              <a16:creationId xmlns:a16="http://schemas.microsoft.com/office/drawing/2014/main" id="{CF752263-BD68-4F74-85C1-FB3FCACAECD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50" name="直線コネクタ 449">
          <a:extLst>
            <a:ext uri="{FF2B5EF4-FFF2-40B4-BE49-F238E27FC236}">
              <a16:creationId xmlns:a16="http://schemas.microsoft.com/office/drawing/2014/main" id="{303F2415-ABB0-4CDE-9124-3A899D669BC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51" name="テキスト ボックス 450">
          <a:extLst>
            <a:ext uri="{FF2B5EF4-FFF2-40B4-BE49-F238E27FC236}">
              <a16:creationId xmlns:a16="http://schemas.microsoft.com/office/drawing/2014/main" id="{2984A3EF-C928-4439-9497-1B4C039C2B9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52" name="直線コネクタ 451">
          <a:extLst>
            <a:ext uri="{FF2B5EF4-FFF2-40B4-BE49-F238E27FC236}">
              <a16:creationId xmlns:a16="http://schemas.microsoft.com/office/drawing/2014/main" id="{7D5022F8-8EA3-4AB7-9CEB-E82389A4BF7E}"/>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53" name="テキスト ボックス 452">
          <a:extLst>
            <a:ext uri="{FF2B5EF4-FFF2-40B4-BE49-F238E27FC236}">
              <a16:creationId xmlns:a16="http://schemas.microsoft.com/office/drawing/2014/main" id="{F95473E7-8B7E-4098-A3D9-E3D1D9DBF34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54" name="直線コネクタ 453">
          <a:extLst>
            <a:ext uri="{FF2B5EF4-FFF2-40B4-BE49-F238E27FC236}">
              <a16:creationId xmlns:a16="http://schemas.microsoft.com/office/drawing/2014/main" id="{27908FB6-AEFF-4C1C-B206-79799C7DBF1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55" name="テキスト ボックス 454">
          <a:extLst>
            <a:ext uri="{FF2B5EF4-FFF2-40B4-BE49-F238E27FC236}">
              <a16:creationId xmlns:a16="http://schemas.microsoft.com/office/drawing/2014/main" id="{5B80100D-09BC-4BBE-B8AE-D5356B0F778F}"/>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56" name="直線コネクタ 455">
          <a:extLst>
            <a:ext uri="{FF2B5EF4-FFF2-40B4-BE49-F238E27FC236}">
              <a16:creationId xmlns:a16="http://schemas.microsoft.com/office/drawing/2014/main" id="{83A137FD-B42B-4664-BF9E-1A30D6B1892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57" name="テキスト ボックス 456">
          <a:extLst>
            <a:ext uri="{FF2B5EF4-FFF2-40B4-BE49-F238E27FC236}">
              <a16:creationId xmlns:a16="http://schemas.microsoft.com/office/drawing/2014/main" id="{1801F5F3-54DF-41BF-8296-3FEECBE9A81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58" name="【保健センター・保健所】&#10;一人当たり面積グラフ枠">
          <a:extLst>
            <a:ext uri="{FF2B5EF4-FFF2-40B4-BE49-F238E27FC236}">
              <a16:creationId xmlns:a16="http://schemas.microsoft.com/office/drawing/2014/main" id="{539168B8-E64D-443B-A7ED-47C14808942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59" name="直線コネクタ 458">
          <a:extLst>
            <a:ext uri="{FF2B5EF4-FFF2-40B4-BE49-F238E27FC236}">
              <a16:creationId xmlns:a16="http://schemas.microsoft.com/office/drawing/2014/main" id="{B11F0A1B-C92F-4FFE-80D4-E447B0A1661A}"/>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60" name="【保健センター・保健所】&#10;一人当たり面積最小値テキスト">
          <a:extLst>
            <a:ext uri="{FF2B5EF4-FFF2-40B4-BE49-F238E27FC236}">
              <a16:creationId xmlns:a16="http://schemas.microsoft.com/office/drawing/2014/main" id="{FFC23FE2-6678-4A1C-B286-E469C9DE86CD}"/>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61" name="直線コネクタ 460">
          <a:extLst>
            <a:ext uri="{FF2B5EF4-FFF2-40B4-BE49-F238E27FC236}">
              <a16:creationId xmlns:a16="http://schemas.microsoft.com/office/drawing/2014/main" id="{D0B99A73-0F3A-420E-A42D-1D6D0A6FF181}"/>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62" name="【保健センター・保健所】&#10;一人当たり面積最大値テキスト">
          <a:extLst>
            <a:ext uri="{FF2B5EF4-FFF2-40B4-BE49-F238E27FC236}">
              <a16:creationId xmlns:a16="http://schemas.microsoft.com/office/drawing/2014/main" id="{3A94253B-FA0C-444B-AFA9-0916D6FD1170}"/>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63" name="直線コネクタ 462">
          <a:extLst>
            <a:ext uri="{FF2B5EF4-FFF2-40B4-BE49-F238E27FC236}">
              <a16:creationId xmlns:a16="http://schemas.microsoft.com/office/drawing/2014/main" id="{97B9242A-3F86-46FF-A6B5-DFE815B68D67}"/>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64" name="【保健センター・保健所】&#10;一人当たり面積平均値テキスト">
          <a:extLst>
            <a:ext uri="{FF2B5EF4-FFF2-40B4-BE49-F238E27FC236}">
              <a16:creationId xmlns:a16="http://schemas.microsoft.com/office/drawing/2014/main" id="{C106A174-9AB3-496C-92AC-4688EE4036E1}"/>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65" name="フローチャート: 判断 464">
          <a:extLst>
            <a:ext uri="{FF2B5EF4-FFF2-40B4-BE49-F238E27FC236}">
              <a16:creationId xmlns:a16="http://schemas.microsoft.com/office/drawing/2014/main" id="{3AB115D8-01C2-4BCB-B4A8-1383C9DB0623}"/>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66" name="フローチャート: 判断 465">
          <a:extLst>
            <a:ext uri="{FF2B5EF4-FFF2-40B4-BE49-F238E27FC236}">
              <a16:creationId xmlns:a16="http://schemas.microsoft.com/office/drawing/2014/main" id="{E3E1C8E9-A000-4658-8951-5A3101D7B831}"/>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67" name="フローチャート: 判断 466">
          <a:extLst>
            <a:ext uri="{FF2B5EF4-FFF2-40B4-BE49-F238E27FC236}">
              <a16:creationId xmlns:a16="http://schemas.microsoft.com/office/drawing/2014/main" id="{5BFA952B-7F9C-41FA-978A-C9C301FEFB2B}"/>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68" name="フローチャート: 判断 467">
          <a:extLst>
            <a:ext uri="{FF2B5EF4-FFF2-40B4-BE49-F238E27FC236}">
              <a16:creationId xmlns:a16="http://schemas.microsoft.com/office/drawing/2014/main" id="{DB409C2E-59D2-4553-A7DE-E7CDD70C37C6}"/>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69" name="フローチャート: 判断 468">
          <a:extLst>
            <a:ext uri="{FF2B5EF4-FFF2-40B4-BE49-F238E27FC236}">
              <a16:creationId xmlns:a16="http://schemas.microsoft.com/office/drawing/2014/main" id="{E12D8256-BB05-4F43-A59E-C3C18770AAE5}"/>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0" name="テキスト ボックス 469">
          <a:extLst>
            <a:ext uri="{FF2B5EF4-FFF2-40B4-BE49-F238E27FC236}">
              <a16:creationId xmlns:a16="http://schemas.microsoft.com/office/drawing/2014/main" id="{063E6435-026D-450B-B158-8BC88940B9E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1" name="テキスト ボックス 470">
          <a:extLst>
            <a:ext uri="{FF2B5EF4-FFF2-40B4-BE49-F238E27FC236}">
              <a16:creationId xmlns:a16="http://schemas.microsoft.com/office/drawing/2014/main" id="{AEB11367-4508-42C2-A61E-58DD4B62F33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2" name="テキスト ボックス 471">
          <a:extLst>
            <a:ext uri="{FF2B5EF4-FFF2-40B4-BE49-F238E27FC236}">
              <a16:creationId xmlns:a16="http://schemas.microsoft.com/office/drawing/2014/main" id="{D8588177-F784-4CCE-89DE-972BD3946E6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73" name="テキスト ボックス 472">
          <a:extLst>
            <a:ext uri="{FF2B5EF4-FFF2-40B4-BE49-F238E27FC236}">
              <a16:creationId xmlns:a16="http://schemas.microsoft.com/office/drawing/2014/main" id="{3059DFD2-DC73-4BB6-B453-445100FA5D6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74" name="テキスト ボックス 473">
          <a:extLst>
            <a:ext uri="{FF2B5EF4-FFF2-40B4-BE49-F238E27FC236}">
              <a16:creationId xmlns:a16="http://schemas.microsoft.com/office/drawing/2014/main" id="{E9E3C791-D704-45BE-930B-4E511052C07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141605</xdr:rowOff>
    </xdr:from>
    <xdr:to>
      <xdr:col>116</xdr:col>
      <xdr:colOff>114300</xdr:colOff>
      <xdr:row>63</xdr:row>
      <xdr:rowOff>71755</xdr:rowOff>
    </xdr:to>
    <xdr:sp macro="" textlink="">
      <xdr:nvSpPr>
        <xdr:cNvPr id="475" name="楕円 474">
          <a:extLst>
            <a:ext uri="{FF2B5EF4-FFF2-40B4-BE49-F238E27FC236}">
              <a16:creationId xmlns:a16="http://schemas.microsoft.com/office/drawing/2014/main" id="{E070516E-9F45-43C5-A5A4-CD15116CDC86}"/>
            </a:ext>
          </a:extLst>
        </xdr:cNvPr>
        <xdr:cNvSpPr/>
      </xdr:nvSpPr>
      <xdr:spPr>
        <a:xfrm>
          <a:off x="19458940" y="10535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120032</xdr:rowOff>
    </xdr:from>
    <xdr:ext cx="469744" cy="259045"/>
    <xdr:sp macro="" textlink="">
      <xdr:nvSpPr>
        <xdr:cNvPr id="476" name="【保健センター・保健所】&#10;一人当たり面積該当値テキスト">
          <a:extLst>
            <a:ext uri="{FF2B5EF4-FFF2-40B4-BE49-F238E27FC236}">
              <a16:creationId xmlns:a16="http://schemas.microsoft.com/office/drawing/2014/main" id="{3F0C528A-9A1E-4C55-9786-697D191FC9AF}"/>
            </a:ext>
          </a:extLst>
        </xdr:cNvPr>
        <xdr:cNvSpPr txBox="1"/>
      </xdr:nvSpPr>
      <xdr:spPr>
        <a:xfrm>
          <a:off x="19547840" y="10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477" name="楕円 476">
          <a:extLst>
            <a:ext uri="{FF2B5EF4-FFF2-40B4-BE49-F238E27FC236}">
              <a16:creationId xmlns:a16="http://schemas.microsoft.com/office/drawing/2014/main" id="{C7913BC4-8A81-47BE-88F4-34A67B6B2755}"/>
            </a:ext>
          </a:extLst>
        </xdr:cNvPr>
        <xdr:cNvSpPr/>
      </xdr:nvSpPr>
      <xdr:spPr>
        <a:xfrm>
          <a:off x="1873504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20955</xdr:rowOff>
    </xdr:from>
    <xdr:to>
      <xdr:col>116</xdr:col>
      <xdr:colOff>63500</xdr:colOff>
      <xdr:row>63</xdr:row>
      <xdr:rowOff>26670</xdr:rowOff>
    </xdr:to>
    <xdr:cxnSp macro="">
      <xdr:nvCxnSpPr>
        <xdr:cNvPr id="478" name="直線コネクタ 477">
          <a:extLst>
            <a:ext uri="{FF2B5EF4-FFF2-40B4-BE49-F238E27FC236}">
              <a16:creationId xmlns:a16="http://schemas.microsoft.com/office/drawing/2014/main" id="{94F48E0A-D17D-4F43-96AC-A90F7D65D056}"/>
            </a:ext>
          </a:extLst>
        </xdr:cNvPr>
        <xdr:cNvCxnSpPr/>
      </xdr:nvCxnSpPr>
      <xdr:spPr>
        <a:xfrm flipV="1">
          <a:off x="18778220" y="1058227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479" name="n_1aveValue【保健センター・保健所】&#10;一人当たり面積">
          <a:extLst>
            <a:ext uri="{FF2B5EF4-FFF2-40B4-BE49-F238E27FC236}">
              <a16:creationId xmlns:a16="http://schemas.microsoft.com/office/drawing/2014/main" id="{2812F00C-9E10-4BC3-ACEE-4A57B7CF7200}"/>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480" name="n_2aveValue【保健センター・保健所】&#10;一人当たり面積">
          <a:extLst>
            <a:ext uri="{FF2B5EF4-FFF2-40B4-BE49-F238E27FC236}">
              <a16:creationId xmlns:a16="http://schemas.microsoft.com/office/drawing/2014/main" id="{EA11532C-85F3-44E2-8465-50B84BFF9203}"/>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481" name="n_3aveValue【保健センター・保健所】&#10;一人当たり面積">
          <a:extLst>
            <a:ext uri="{FF2B5EF4-FFF2-40B4-BE49-F238E27FC236}">
              <a16:creationId xmlns:a16="http://schemas.microsoft.com/office/drawing/2014/main" id="{FAFA394F-E22D-4E26-B208-1332B0097C1B}"/>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482" name="n_4aveValue【保健センター・保健所】&#10;一人当たり面積">
          <a:extLst>
            <a:ext uri="{FF2B5EF4-FFF2-40B4-BE49-F238E27FC236}">
              <a16:creationId xmlns:a16="http://schemas.microsoft.com/office/drawing/2014/main" id="{0CD6A21B-ABED-459F-9CEA-B61F4AF77DC1}"/>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483" name="n_1mainValue【保健センター・保健所】&#10;一人当たり面積">
          <a:extLst>
            <a:ext uri="{FF2B5EF4-FFF2-40B4-BE49-F238E27FC236}">
              <a16:creationId xmlns:a16="http://schemas.microsoft.com/office/drawing/2014/main" id="{07CDBAC7-312A-4A9B-AE40-CC31799CBF4A}"/>
            </a:ext>
          </a:extLst>
        </xdr:cNvPr>
        <xdr:cNvSpPr txBox="1"/>
      </xdr:nvSpPr>
      <xdr:spPr>
        <a:xfrm>
          <a:off x="185611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4" name="正方形/長方形 483">
          <a:extLst>
            <a:ext uri="{FF2B5EF4-FFF2-40B4-BE49-F238E27FC236}">
              <a16:creationId xmlns:a16="http://schemas.microsoft.com/office/drawing/2014/main" id="{E0AEABB8-BA3A-4FE0-B902-5B3321FCF3C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5" name="正方形/長方形 484">
          <a:extLst>
            <a:ext uri="{FF2B5EF4-FFF2-40B4-BE49-F238E27FC236}">
              <a16:creationId xmlns:a16="http://schemas.microsoft.com/office/drawing/2014/main" id="{3326A6B9-6744-437A-A5DD-9E12958C9FC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6" name="正方形/長方形 485">
          <a:extLst>
            <a:ext uri="{FF2B5EF4-FFF2-40B4-BE49-F238E27FC236}">
              <a16:creationId xmlns:a16="http://schemas.microsoft.com/office/drawing/2014/main" id="{8F4FCAC9-A77D-4D0F-B38A-F1D80A719B8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7" name="正方形/長方形 486">
          <a:extLst>
            <a:ext uri="{FF2B5EF4-FFF2-40B4-BE49-F238E27FC236}">
              <a16:creationId xmlns:a16="http://schemas.microsoft.com/office/drawing/2014/main" id="{CBDF56FC-8023-416F-AD7E-32A6B79E720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8" name="正方形/長方形 487">
          <a:extLst>
            <a:ext uri="{FF2B5EF4-FFF2-40B4-BE49-F238E27FC236}">
              <a16:creationId xmlns:a16="http://schemas.microsoft.com/office/drawing/2014/main" id="{3B1224AA-AACD-4730-8577-BB5E778F1A1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9" name="正方形/長方形 488">
          <a:extLst>
            <a:ext uri="{FF2B5EF4-FFF2-40B4-BE49-F238E27FC236}">
              <a16:creationId xmlns:a16="http://schemas.microsoft.com/office/drawing/2014/main" id="{9F350A7D-392B-4FD9-A5F0-BE41D23FEA6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0" name="正方形/長方形 489">
          <a:extLst>
            <a:ext uri="{FF2B5EF4-FFF2-40B4-BE49-F238E27FC236}">
              <a16:creationId xmlns:a16="http://schemas.microsoft.com/office/drawing/2014/main" id="{0675DE14-2E4B-45A9-BCB6-FDEE8B79554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1" name="正方形/長方形 490">
          <a:extLst>
            <a:ext uri="{FF2B5EF4-FFF2-40B4-BE49-F238E27FC236}">
              <a16:creationId xmlns:a16="http://schemas.microsoft.com/office/drawing/2014/main" id="{A9CEA36C-2B17-455E-97CB-245BF6A8111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2" name="テキスト ボックス 491">
          <a:extLst>
            <a:ext uri="{FF2B5EF4-FFF2-40B4-BE49-F238E27FC236}">
              <a16:creationId xmlns:a16="http://schemas.microsoft.com/office/drawing/2014/main" id="{AB2A7B0A-FF09-4140-AEFC-06E4F57CFA9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3" name="直線コネクタ 492">
          <a:extLst>
            <a:ext uri="{FF2B5EF4-FFF2-40B4-BE49-F238E27FC236}">
              <a16:creationId xmlns:a16="http://schemas.microsoft.com/office/drawing/2014/main" id="{30C1AF5E-33FA-44D1-8A83-FB7A8AB1EB8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94" name="テキスト ボックス 493">
          <a:extLst>
            <a:ext uri="{FF2B5EF4-FFF2-40B4-BE49-F238E27FC236}">
              <a16:creationId xmlns:a16="http://schemas.microsoft.com/office/drawing/2014/main" id="{92201F1D-D6F2-4A4A-9D04-28DA3D0B954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95" name="直線コネクタ 494">
          <a:extLst>
            <a:ext uri="{FF2B5EF4-FFF2-40B4-BE49-F238E27FC236}">
              <a16:creationId xmlns:a16="http://schemas.microsoft.com/office/drawing/2014/main" id="{BC87EBBA-5448-4688-950F-20A683B1CE7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96" name="テキスト ボックス 495">
          <a:extLst>
            <a:ext uri="{FF2B5EF4-FFF2-40B4-BE49-F238E27FC236}">
              <a16:creationId xmlns:a16="http://schemas.microsoft.com/office/drawing/2014/main" id="{15E8316F-A409-49FF-B277-93A454F486F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97" name="直線コネクタ 496">
          <a:extLst>
            <a:ext uri="{FF2B5EF4-FFF2-40B4-BE49-F238E27FC236}">
              <a16:creationId xmlns:a16="http://schemas.microsoft.com/office/drawing/2014/main" id="{03EAE63B-645B-4B89-99F5-90603A338D8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98" name="テキスト ボックス 497">
          <a:extLst>
            <a:ext uri="{FF2B5EF4-FFF2-40B4-BE49-F238E27FC236}">
              <a16:creationId xmlns:a16="http://schemas.microsoft.com/office/drawing/2014/main" id="{994E7C17-B260-4DFD-A546-6003B6F8D7E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99" name="直線コネクタ 498">
          <a:extLst>
            <a:ext uri="{FF2B5EF4-FFF2-40B4-BE49-F238E27FC236}">
              <a16:creationId xmlns:a16="http://schemas.microsoft.com/office/drawing/2014/main" id="{B9488658-B9BF-46CA-B400-3F94C9129CF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00" name="テキスト ボックス 499">
          <a:extLst>
            <a:ext uri="{FF2B5EF4-FFF2-40B4-BE49-F238E27FC236}">
              <a16:creationId xmlns:a16="http://schemas.microsoft.com/office/drawing/2014/main" id="{C94A87C2-570E-4D3E-9058-EC65418F165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01" name="直線コネクタ 500">
          <a:extLst>
            <a:ext uri="{FF2B5EF4-FFF2-40B4-BE49-F238E27FC236}">
              <a16:creationId xmlns:a16="http://schemas.microsoft.com/office/drawing/2014/main" id="{03013CA4-96A7-4367-8607-CFEA030AEC0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02" name="テキスト ボックス 501">
          <a:extLst>
            <a:ext uri="{FF2B5EF4-FFF2-40B4-BE49-F238E27FC236}">
              <a16:creationId xmlns:a16="http://schemas.microsoft.com/office/drawing/2014/main" id="{DC17D721-6355-4A54-882B-0172D84B4EA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03" name="直線コネクタ 502">
          <a:extLst>
            <a:ext uri="{FF2B5EF4-FFF2-40B4-BE49-F238E27FC236}">
              <a16:creationId xmlns:a16="http://schemas.microsoft.com/office/drawing/2014/main" id="{A03BD3D5-DA8E-41C8-A76C-3C79E04E33D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04" name="テキスト ボックス 503">
          <a:extLst>
            <a:ext uri="{FF2B5EF4-FFF2-40B4-BE49-F238E27FC236}">
              <a16:creationId xmlns:a16="http://schemas.microsoft.com/office/drawing/2014/main" id="{CED884B2-CADD-4A88-830C-F71F6241581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5" name="直線コネクタ 504">
          <a:extLst>
            <a:ext uri="{FF2B5EF4-FFF2-40B4-BE49-F238E27FC236}">
              <a16:creationId xmlns:a16="http://schemas.microsoft.com/office/drawing/2014/main" id="{EC6A0CEE-65EE-43D1-9647-F9E72B27D2C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06" name="テキスト ボックス 505">
          <a:extLst>
            <a:ext uri="{FF2B5EF4-FFF2-40B4-BE49-F238E27FC236}">
              <a16:creationId xmlns:a16="http://schemas.microsoft.com/office/drawing/2014/main" id="{051666ED-81E0-4EEC-B507-CB36AFD9BE0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07" name="【消防施設】&#10;有形固定資産減価償却率グラフ枠">
          <a:extLst>
            <a:ext uri="{FF2B5EF4-FFF2-40B4-BE49-F238E27FC236}">
              <a16:creationId xmlns:a16="http://schemas.microsoft.com/office/drawing/2014/main" id="{A0C83DC2-89FD-4533-9BD3-9AB7B97ABA2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08" name="直線コネクタ 507">
          <a:extLst>
            <a:ext uri="{FF2B5EF4-FFF2-40B4-BE49-F238E27FC236}">
              <a16:creationId xmlns:a16="http://schemas.microsoft.com/office/drawing/2014/main" id="{5C8F54E3-9584-4018-B783-3CCA47CC9727}"/>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09" name="【消防施設】&#10;有形固定資産減価償却率最小値テキスト">
          <a:extLst>
            <a:ext uri="{FF2B5EF4-FFF2-40B4-BE49-F238E27FC236}">
              <a16:creationId xmlns:a16="http://schemas.microsoft.com/office/drawing/2014/main" id="{3A7EA2C0-4BDC-4B5B-B565-FC9043BA303C}"/>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10" name="直線コネクタ 509">
          <a:extLst>
            <a:ext uri="{FF2B5EF4-FFF2-40B4-BE49-F238E27FC236}">
              <a16:creationId xmlns:a16="http://schemas.microsoft.com/office/drawing/2014/main" id="{8E1C3516-2B42-451F-9D43-6BF67D4FB685}"/>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11" name="【消防施設】&#10;有形固定資産減価償却率最大値テキスト">
          <a:extLst>
            <a:ext uri="{FF2B5EF4-FFF2-40B4-BE49-F238E27FC236}">
              <a16:creationId xmlns:a16="http://schemas.microsoft.com/office/drawing/2014/main" id="{201A47E0-1200-4F5A-8C1C-EDE82C0CF8CF}"/>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12" name="直線コネクタ 511">
          <a:extLst>
            <a:ext uri="{FF2B5EF4-FFF2-40B4-BE49-F238E27FC236}">
              <a16:creationId xmlns:a16="http://schemas.microsoft.com/office/drawing/2014/main" id="{D09B6079-07ED-4676-A92F-A90232AF40DB}"/>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13" name="【消防施設】&#10;有形固定資産減価償却率平均値テキスト">
          <a:extLst>
            <a:ext uri="{FF2B5EF4-FFF2-40B4-BE49-F238E27FC236}">
              <a16:creationId xmlns:a16="http://schemas.microsoft.com/office/drawing/2014/main" id="{E7DD485B-0399-4EBB-ABDC-5D752D39B6DE}"/>
            </a:ext>
          </a:extLst>
        </xdr:cNvPr>
        <xdr:cNvSpPr txBox="1"/>
      </xdr:nvSpPr>
      <xdr:spPr>
        <a:xfrm>
          <a:off x="14414500" y="13756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14" name="フローチャート: 判断 513">
          <a:extLst>
            <a:ext uri="{FF2B5EF4-FFF2-40B4-BE49-F238E27FC236}">
              <a16:creationId xmlns:a16="http://schemas.microsoft.com/office/drawing/2014/main" id="{581E71A4-1FB0-4E36-BC7B-0B8F0EC20EFA}"/>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15" name="フローチャート: 判断 514">
          <a:extLst>
            <a:ext uri="{FF2B5EF4-FFF2-40B4-BE49-F238E27FC236}">
              <a16:creationId xmlns:a16="http://schemas.microsoft.com/office/drawing/2014/main" id="{0CD015EA-414A-4FF3-9403-C8F98D413FAE}"/>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16" name="フローチャート: 判断 515">
          <a:extLst>
            <a:ext uri="{FF2B5EF4-FFF2-40B4-BE49-F238E27FC236}">
              <a16:creationId xmlns:a16="http://schemas.microsoft.com/office/drawing/2014/main" id="{8F8CF9C9-F676-4F71-86CB-0593A0D47011}"/>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17" name="フローチャート: 判断 516">
          <a:extLst>
            <a:ext uri="{FF2B5EF4-FFF2-40B4-BE49-F238E27FC236}">
              <a16:creationId xmlns:a16="http://schemas.microsoft.com/office/drawing/2014/main" id="{EE26411D-E678-478F-987B-7EB9D9450564}"/>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18" name="フローチャート: 判断 517">
          <a:extLst>
            <a:ext uri="{FF2B5EF4-FFF2-40B4-BE49-F238E27FC236}">
              <a16:creationId xmlns:a16="http://schemas.microsoft.com/office/drawing/2014/main" id="{E1A8BFB3-58B3-4622-B44C-24710B223E1E}"/>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E4EB7CAA-1454-4916-BF4E-A3E27696C8C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386787C9-7DD1-43BD-BD57-9EB8CF88005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FDFF5737-3E4A-4642-A586-E937D44C455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6AE432EC-18A8-444F-B182-6242832E986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5B578033-2B25-46DD-8132-CC6F42B7B3E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107314</xdr:rowOff>
    </xdr:from>
    <xdr:to>
      <xdr:col>85</xdr:col>
      <xdr:colOff>177800</xdr:colOff>
      <xdr:row>80</xdr:row>
      <xdr:rowOff>37464</xdr:rowOff>
    </xdr:to>
    <xdr:sp macro="" textlink="">
      <xdr:nvSpPr>
        <xdr:cNvPr id="524" name="楕円 523">
          <a:extLst>
            <a:ext uri="{FF2B5EF4-FFF2-40B4-BE49-F238E27FC236}">
              <a16:creationId xmlns:a16="http://schemas.microsoft.com/office/drawing/2014/main" id="{38CAAB1B-11F1-4ADC-AAB3-C6E3451F3A66}"/>
            </a:ext>
          </a:extLst>
        </xdr:cNvPr>
        <xdr:cNvSpPr/>
      </xdr:nvSpPr>
      <xdr:spPr>
        <a:xfrm>
          <a:off x="14325600" y="133508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130191</xdr:rowOff>
    </xdr:from>
    <xdr:ext cx="405111" cy="259045"/>
    <xdr:sp macro="" textlink="">
      <xdr:nvSpPr>
        <xdr:cNvPr id="525" name="【消防施設】&#10;有形固定資産減価償却率該当値テキスト">
          <a:extLst>
            <a:ext uri="{FF2B5EF4-FFF2-40B4-BE49-F238E27FC236}">
              <a16:creationId xmlns:a16="http://schemas.microsoft.com/office/drawing/2014/main" id="{1E955A91-2CDD-4AEC-99DD-BD2A1075BFAB}"/>
            </a:ext>
          </a:extLst>
        </xdr:cNvPr>
        <xdr:cNvSpPr txBox="1"/>
      </xdr:nvSpPr>
      <xdr:spPr>
        <a:xfrm>
          <a:off x="14414500" y="132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90170</xdr:rowOff>
    </xdr:from>
    <xdr:to>
      <xdr:col>81</xdr:col>
      <xdr:colOff>101600</xdr:colOff>
      <xdr:row>82</xdr:row>
      <xdr:rowOff>20320</xdr:rowOff>
    </xdr:to>
    <xdr:sp macro="" textlink="">
      <xdr:nvSpPr>
        <xdr:cNvPr id="526" name="楕円 525">
          <a:extLst>
            <a:ext uri="{FF2B5EF4-FFF2-40B4-BE49-F238E27FC236}">
              <a16:creationId xmlns:a16="http://schemas.microsoft.com/office/drawing/2014/main" id="{D4868867-D00D-4C6C-8972-46730F609DCC}"/>
            </a:ext>
          </a:extLst>
        </xdr:cNvPr>
        <xdr:cNvSpPr/>
      </xdr:nvSpPr>
      <xdr:spPr>
        <a:xfrm>
          <a:off x="1357884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158114</xdr:rowOff>
    </xdr:from>
    <xdr:to>
      <xdr:col>85</xdr:col>
      <xdr:colOff>127000</xdr:colOff>
      <xdr:row>81</xdr:row>
      <xdr:rowOff>140970</xdr:rowOff>
    </xdr:to>
    <xdr:cxnSp macro="">
      <xdr:nvCxnSpPr>
        <xdr:cNvPr id="527" name="直線コネクタ 526">
          <a:extLst>
            <a:ext uri="{FF2B5EF4-FFF2-40B4-BE49-F238E27FC236}">
              <a16:creationId xmlns:a16="http://schemas.microsoft.com/office/drawing/2014/main" id="{4E206E53-DFE6-4A37-885D-F742F7B88472}"/>
            </a:ext>
          </a:extLst>
        </xdr:cNvPr>
        <xdr:cNvCxnSpPr/>
      </xdr:nvCxnSpPr>
      <xdr:spPr>
        <a:xfrm flipV="1">
          <a:off x="13629640" y="13401674"/>
          <a:ext cx="746760" cy="3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28" name="n_1aveValue【消防施設】&#10;有形固定資産減価償却率">
          <a:extLst>
            <a:ext uri="{FF2B5EF4-FFF2-40B4-BE49-F238E27FC236}">
              <a16:creationId xmlns:a16="http://schemas.microsoft.com/office/drawing/2014/main" id="{98505F3A-4216-4A48-A91B-DB5964C6A7DC}"/>
            </a:ext>
          </a:extLst>
        </xdr:cNvPr>
        <xdr:cNvSpPr txBox="1"/>
      </xdr:nvSpPr>
      <xdr:spPr>
        <a:xfrm>
          <a:off x="13437244" y="1393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529" name="n_2aveValue【消防施設】&#10;有形固定資産減価償却率">
          <a:extLst>
            <a:ext uri="{FF2B5EF4-FFF2-40B4-BE49-F238E27FC236}">
              <a16:creationId xmlns:a16="http://schemas.microsoft.com/office/drawing/2014/main" id="{00BEEE64-4F70-464C-B7B5-4487EE6CF674}"/>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530" name="n_3aveValue【消防施設】&#10;有形固定資産減価償却率">
          <a:extLst>
            <a:ext uri="{FF2B5EF4-FFF2-40B4-BE49-F238E27FC236}">
              <a16:creationId xmlns:a16="http://schemas.microsoft.com/office/drawing/2014/main" id="{AB64CF3C-305B-4673-85DD-ED393C84F0CF}"/>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31" name="n_4aveValue【消防施設】&#10;有形固定資産減価償却率">
          <a:extLst>
            <a:ext uri="{FF2B5EF4-FFF2-40B4-BE49-F238E27FC236}">
              <a16:creationId xmlns:a16="http://schemas.microsoft.com/office/drawing/2014/main" id="{AB171325-8CF3-4BFE-83AF-EEDE67994376}"/>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36847</xdr:rowOff>
    </xdr:from>
    <xdr:ext cx="405111" cy="259045"/>
    <xdr:sp macro="" textlink="">
      <xdr:nvSpPr>
        <xdr:cNvPr id="532" name="n_1mainValue【消防施設】&#10;有形固定資産減価償却率">
          <a:extLst>
            <a:ext uri="{FF2B5EF4-FFF2-40B4-BE49-F238E27FC236}">
              <a16:creationId xmlns:a16="http://schemas.microsoft.com/office/drawing/2014/main" id="{2CFC246A-CCD6-4D78-B01B-DDAD8C34C66E}"/>
            </a:ext>
          </a:extLst>
        </xdr:cNvPr>
        <xdr:cNvSpPr txBox="1"/>
      </xdr:nvSpPr>
      <xdr:spPr>
        <a:xfrm>
          <a:off x="134372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0F2DE9AB-0887-4839-93A5-DE5D0F45D2A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83193DF0-9B05-4B5C-81FF-AC36158A0AB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E1262663-25B6-41A9-BF5D-540117FF17E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1EA8F95D-6D4B-4200-9A12-CEC3D10590C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A7D79A12-D127-43D7-98D8-68EDAB19060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F00DA3C4-BFD2-405D-8766-12BE8617159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0D8BD54D-7FDB-4992-B715-0CFF51BD8AE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3918B92C-F6D7-4309-ACE5-05D1529E92A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1" name="テキスト ボックス 540">
          <a:extLst>
            <a:ext uri="{FF2B5EF4-FFF2-40B4-BE49-F238E27FC236}">
              <a16:creationId xmlns:a16="http://schemas.microsoft.com/office/drawing/2014/main" id="{037C0402-B409-4C38-9DD7-DEEED90E454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2" name="直線コネクタ 541">
          <a:extLst>
            <a:ext uri="{FF2B5EF4-FFF2-40B4-BE49-F238E27FC236}">
              <a16:creationId xmlns:a16="http://schemas.microsoft.com/office/drawing/2014/main" id="{13504AD0-CF23-48F4-AB65-26A96445AAC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43" name="直線コネクタ 542">
          <a:extLst>
            <a:ext uri="{FF2B5EF4-FFF2-40B4-BE49-F238E27FC236}">
              <a16:creationId xmlns:a16="http://schemas.microsoft.com/office/drawing/2014/main" id="{2658A5DE-850A-4231-8181-7029968109B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44" name="テキスト ボックス 543">
          <a:extLst>
            <a:ext uri="{FF2B5EF4-FFF2-40B4-BE49-F238E27FC236}">
              <a16:creationId xmlns:a16="http://schemas.microsoft.com/office/drawing/2014/main" id="{62FD966F-87F3-4975-BBEA-154D29852122}"/>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45" name="直線コネクタ 544">
          <a:extLst>
            <a:ext uri="{FF2B5EF4-FFF2-40B4-BE49-F238E27FC236}">
              <a16:creationId xmlns:a16="http://schemas.microsoft.com/office/drawing/2014/main" id="{88A65897-5D7B-4E7C-AC10-886B4EE4CB8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46" name="テキスト ボックス 545">
          <a:extLst>
            <a:ext uri="{FF2B5EF4-FFF2-40B4-BE49-F238E27FC236}">
              <a16:creationId xmlns:a16="http://schemas.microsoft.com/office/drawing/2014/main" id="{64AB463F-13E6-4E41-9D9D-763F6933CBE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47" name="直線コネクタ 546">
          <a:extLst>
            <a:ext uri="{FF2B5EF4-FFF2-40B4-BE49-F238E27FC236}">
              <a16:creationId xmlns:a16="http://schemas.microsoft.com/office/drawing/2014/main" id="{F4BC9FA4-6E97-4ADF-A96D-ABE51B4590F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48" name="テキスト ボックス 547">
          <a:extLst>
            <a:ext uri="{FF2B5EF4-FFF2-40B4-BE49-F238E27FC236}">
              <a16:creationId xmlns:a16="http://schemas.microsoft.com/office/drawing/2014/main" id="{91EC5440-3D90-4CD9-841A-92946C84BB63}"/>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49" name="直線コネクタ 548">
          <a:extLst>
            <a:ext uri="{FF2B5EF4-FFF2-40B4-BE49-F238E27FC236}">
              <a16:creationId xmlns:a16="http://schemas.microsoft.com/office/drawing/2014/main" id="{B2F83EE7-DFAD-4225-AEFB-977497B4A34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50" name="テキスト ボックス 549">
          <a:extLst>
            <a:ext uri="{FF2B5EF4-FFF2-40B4-BE49-F238E27FC236}">
              <a16:creationId xmlns:a16="http://schemas.microsoft.com/office/drawing/2014/main" id="{B09DAA4F-2DAE-4F9D-9182-2A5A0A5E40E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51" name="直線コネクタ 550">
          <a:extLst>
            <a:ext uri="{FF2B5EF4-FFF2-40B4-BE49-F238E27FC236}">
              <a16:creationId xmlns:a16="http://schemas.microsoft.com/office/drawing/2014/main" id="{85714916-50BC-4CDF-B339-48B620A9E0B1}"/>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52" name="テキスト ボックス 551">
          <a:extLst>
            <a:ext uri="{FF2B5EF4-FFF2-40B4-BE49-F238E27FC236}">
              <a16:creationId xmlns:a16="http://schemas.microsoft.com/office/drawing/2014/main" id="{FC0BB365-F204-464F-B5D9-467E38FC622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53" name="直線コネクタ 552">
          <a:extLst>
            <a:ext uri="{FF2B5EF4-FFF2-40B4-BE49-F238E27FC236}">
              <a16:creationId xmlns:a16="http://schemas.microsoft.com/office/drawing/2014/main" id="{CE62D287-538F-46CA-AD85-D252EC203EB5}"/>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54" name="テキスト ボックス 553">
          <a:extLst>
            <a:ext uri="{FF2B5EF4-FFF2-40B4-BE49-F238E27FC236}">
              <a16:creationId xmlns:a16="http://schemas.microsoft.com/office/drawing/2014/main" id="{7BDBCAD0-7A67-495A-85C4-9DA00CB9949E}"/>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5" name="直線コネクタ 554">
          <a:extLst>
            <a:ext uri="{FF2B5EF4-FFF2-40B4-BE49-F238E27FC236}">
              <a16:creationId xmlns:a16="http://schemas.microsoft.com/office/drawing/2014/main" id="{7877E938-DA3A-4521-AE63-F86F95C71DA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56" name="テキスト ボックス 555">
          <a:extLst>
            <a:ext uri="{FF2B5EF4-FFF2-40B4-BE49-F238E27FC236}">
              <a16:creationId xmlns:a16="http://schemas.microsoft.com/office/drawing/2014/main" id="{7F860B2A-AF97-4714-9C70-741DAE79279D}"/>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7" name="【消防施設】&#10;一人当たり面積グラフ枠">
          <a:extLst>
            <a:ext uri="{FF2B5EF4-FFF2-40B4-BE49-F238E27FC236}">
              <a16:creationId xmlns:a16="http://schemas.microsoft.com/office/drawing/2014/main" id="{50CC88DD-4AA2-40B1-B7F3-567063B9CCB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58" name="直線コネクタ 557">
          <a:extLst>
            <a:ext uri="{FF2B5EF4-FFF2-40B4-BE49-F238E27FC236}">
              <a16:creationId xmlns:a16="http://schemas.microsoft.com/office/drawing/2014/main" id="{7B94C599-1BC6-40B8-B06A-86F4B73EC418}"/>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59" name="【消防施設】&#10;一人当たり面積最小値テキスト">
          <a:extLst>
            <a:ext uri="{FF2B5EF4-FFF2-40B4-BE49-F238E27FC236}">
              <a16:creationId xmlns:a16="http://schemas.microsoft.com/office/drawing/2014/main" id="{9522076A-1288-418F-8553-245EDCC93224}"/>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60" name="直線コネクタ 559">
          <a:extLst>
            <a:ext uri="{FF2B5EF4-FFF2-40B4-BE49-F238E27FC236}">
              <a16:creationId xmlns:a16="http://schemas.microsoft.com/office/drawing/2014/main" id="{BD69356D-87E1-4182-9C09-75FC074F1EF6}"/>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61" name="【消防施設】&#10;一人当たり面積最大値テキスト">
          <a:extLst>
            <a:ext uri="{FF2B5EF4-FFF2-40B4-BE49-F238E27FC236}">
              <a16:creationId xmlns:a16="http://schemas.microsoft.com/office/drawing/2014/main" id="{53866F5F-2C03-4D93-9141-DE0EB43A2762}"/>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62" name="直線コネクタ 561">
          <a:extLst>
            <a:ext uri="{FF2B5EF4-FFF2-40B4-BE49-F238E27FC236}">
              <a16:creationId xmlns:a16="http://schemas.microsoft.com/office/drawing/2014/main" id="{CBEA0A2D-6425-4602-BCCE-5A2E46EBDEA9}"/>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63" name="【消防施設】&#10;一人当たり面積平均値テキスト">
          <a:extLst>
            <a:ext uri="{FF2B5EF4-FFF2-40B4-BE49-F238E27FC236}">
              <a16:creationId xmlns:a16="http://schemas.microsoft.com/office/drawing/2014/main" id="{114432F2-3778-4F5D-B252-01C34D319125}"/>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64" name="フローチャート: 判断 563">
          <a:extLst>
            <a:ext uri="{FF2B5EF4-FFF2-40B4-BE49-F238E27FC236}">
              <a16:creationId xmlns:a16="http://schemas.microsoft.com/office/drawing/2014/main" id="{AF3B2FC9-3A8C-4CDF-ACE1-1EE02F170BED}"/>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65" name="フローチャート: 判断 564">
          <a:extLst>
            <a:ext uri="{FF2B5EF4-FFF2-40B4-BE49-F238E27FC236}">
              <a16:creationId xmlns:a16="http://schemas.microsoft.com/office/drawing/2014/main" id="{556E9E32-4AF9-4F74-A485-C4AD24675D9D}"/>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66" name="フローチャート: 判断 565">
          <a:extLst>
            <a:ext uri="{FF2B5EF4-FFF2-40B4-BE49-F238E27FC236}">
              <a16:creationId xmlns:a16="http://schemas.microsoft.com/office/drawing/2014/main" id="{262E2DA8-B26B-4694-81D0-C8BD742A3260}"/>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67" name="フローチャート: 判断 566">
          <a:extLst>
            <a:ext uri="{FF2B5EF4-FFF2-40B4-BE49-F238E27FC236}">
              <a16:creationId xmlns:a16="http://schemas.microsoft.com/office/drawing/2014/main" id="{A76949A0-831D-446C-9FED-13E6A3B2B498}"/>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68" name="フローチャート: 判断 567">
          <a:extLst>
            <a:ext uri="{FF2B5EF4-FFF2-40B4-BE49-F238E27FC236}">
              <a16:creationId xmlns:a16="http://schemas.microsoft.com/office/drawing/2014/main" id="{A64F8558-001A-4A9E-934F-A059AAB533A9}"/>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8F14C4F4-C88D-4B29-8BBC-ABE4DDD9740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647D9F9C-9948-4F1E-BF66-1363E7AE18E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CE2AA7D6-B50D-4BDD-A01A-9656B588FAF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2" name="テキスト ボックス 571">
          <a:extLst>
            <a:ext uri="{FF2B5EF4-FFF2-40B4-BE49-F238E27FC236}">
              <a16:creationId xmlns:a16="http://schemas.microsoft.com/office/drawing/2014/main" id="{1D5F1CBA-CEF0-45A0-AEDD-759499A1B3B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3" name="テキスト ボックス 572">
          <a:extLst>
            <a:ext uri="{FF2B5EF4-FFF2-40B4-BE49-F238E27FC236}">
              <a16:creationId xmlns:a16="http://schemas.microsoft.com/office/drawing/2014/main" id="{7EFC6EA0-8FE9-4BF3-82EA-0DB97D3D9E5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113356</xdr:rowOff>
    </xdr:from>
    <xdr:to>
      <xdr:col>116</xdr:col>
      <xdr:colOff>114300</xdr:colOff>
      <xdr:row>87</xdr:row>
      <xdr:rowOff>43506</xdr:rowOff>
    </xdr:to>
    <xdr:sp macro="" textlink="">
      <xdr:nvSpPr>
        <xdr:cNvPr id="574" name="楕円 573">
          <a:extLst>
            <a:ext uri="{FF2B5EF4-FFF2-40B4-BE49-F238E27FC236}">
              <a16:creationId xmlns:a16="http://schemas.microsoft.com/office/drawing/2014/main" id="{1F76EA24-1A9F-4227-843B-2CB0E4386B36}"/>
            </a:ext>
          </a:extLst>
        </xdr:cNvPr>
        <xdr:cNvSpPr/>
      </xdr:nvSpPr>
      <xdr:spPr>
        <a:xfrm>
          <a:off x="19458940" y="14530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575" name="【消防施設】&#10;一人当たり面積該当値テキスト">
          <a:extLst>
            <a:ext uri="{FF2B5EF4-FFF2-40B4-BE49-F238E27FC236}">
              <a16:creationId xmlns:a16="http://schemas.microsoft.com/office/drawing/2014/main" id="{44822287-E08A-49FB-92F1-E8A499B189B6}"/>
            </a:ext>
          </a:extLst>
        </xdr:cNvPr>
        <xdr:cNvSpPr txBox="1"/>
      </xdr:nvSpPr>
      <xdr:spPr>
        <a:xfrm>
          <a:off x="19547840" y="1446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12681</xdr:rowOff>
    </xdr:from>
    <xdr:ext cx="469744" cy="259045"/>
    <xdr:sp macro="" textlink="">
      <xdr:nvSpPr>
        <xdr:cNvPr id="576" name="n_1aveValue【消防施設】&#10;一人当たり面積">
          <a:extLst>
            <a:ext uri="{FF2B5EF4-FFF2-40B4-BE49-F238E27FC236}">
              <a16:creationId xmlns:a16="http://schemas.microsoft.com/office/drawing/2014/main" id="{F542A12B-0C3D-48D4-A3A7-575F659DE09B}"/>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77" name="n_2aveValue【消防施設】&#10;一人当たり面積">
          <a:extLst>
            <a:ext uri="{FF2B5EF4-FFF2-40B4-BE49-F238E27FC236}">
              <a16:creationId xmlns:a16="http://schemas.microsoft.com/office/drawing/2014/main" id="{85C6480F-A02A-42F3-BC54-8A1E949133B0}"/>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78" name="n_3aveValue【消防施設】&#10;一人当たり面積">
          <a:extLst>
            <a:ext uri="{FF2B5EF4-FFF2-40B4-BE49-F238E27FC236}">
              <a16:creationId xmlns:a16="http://schemas.microsoft.com/office/drawing/2014/main" id="{F1A51E0F-854C-4773-ACA8-228DCABF34E1}"/>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79" name="n_4aveValue【消防施設】&#10;一人当たり面積">
          <a:extLst>
            <a:ext uri="{FF2B5EF4-FFF2-40B4-BE49-F238E27FC236}">
              <a16:creationId xmlns:a16="http://schemas.microsoft.com/office/drawing/2014/main" id="{045DD219-44FA-438E-9F69-989F2F95F2C9}"/>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0" name="正方形/長方形 579">
          <a:extLst>
            <a:ext uri="{FF2B5EF4-FFF2-40B4-BE49-F238E27FC236}">
              <a16:creationId xmlns:a16="http://schemas.microsoft.com/office/drawing/2014/main" id="{BA936DA8-E4EB-451D-A276-21FD7077315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1" name="正方形/長方形 580">
          <a:extLst>
            <a:ext uri="{FF2B5EF4-FFF2-40B4-BE49-F238E27FC236}">
              <a16:creationId xmlns:a16="http://schemas.microsoft.com/office/drawing/2014/main" id="{8F524771-F42D-4CCB-875E-79E0FEFBC55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2" name="正方形/長方形 581">
          <a:extLst>
            <a:ext uri="{FF2B5EF4-FFF2-40B4-BE49-F238E27FC236}">
              <a16:creationId xmlns:a16="http://schemas.microsoft.com/office/drawing/2014/main" id="{4629E802-2C71-453B-B029-63C0C9B37A1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3" name="正方形/長方形 582">
          <a:extLst>
            <a:ext uri="{FF2B5EF4-FFF2-40B4-BE49-F238E27FC236}">
              <a16:creationId xmlns:a16="http://schemas.microsoft.com/office/drawing/2014/main" id="{F43BA7D9-F4AA-4A8C-B2C1-36B3D2FF8F1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4" name="正方形/長方形 583">
          <a:extLst>
            <a:ext uri="{FF2B5EF4-FFF2-40B4-BE49-F238E27FC236}">
              <a16:creationId xmlns:a16="http://schemas.microsoft.com/office/drawing/2014/main" id="{6575FC67-9B0C-4CC4-BDDA-1200F849374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5" name="正方形/長方形 584">
          <a:extLst>
            <a:ext uri="{FF2B5EF4-FFF2-40B4-BE49-F238E27FC236}">
              <a16:creationId xmlns:a16="http://schemas.microsoft.com/office/drawing/2014/main" id="{9509C08D-52F0-42BB-AD22-94D152D1471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6" name="正方形/長方形 585">
          <a:extLst>
            <a:ext uri="{FF2B5EF4-FFF2-40B4-BE49-F238E27FC236}">
              <a16:creationId xmlns:a16="http://schemas.microsoft.com/office/drawing/2014/main" id="{D8AFB8D2-0A70-4013-A376-92F842BA4DC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7" name="正方形/長方形 586">
          <a:extLst>
            <a:ext uri="{FF2B5EF4-FFF2-40B4-BE49-F238E27FC236}">
              <a16:creationId xmlns:a16="http://schemas.microsoft.com/office/drawing/2014/main" id="{FF08C2EC-4AA7-49C5-BF94-2DF8AC640D6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8" name="テキスト ボックス 587">
          <a:extLst>
            <a:ext uri="{FF2B5EF4-FFF2-40B4-BE49-F238E27FC236}">
              <a16:creationId xmlns:a16="http://schemas.microsoft.com/office/drawing/2014/main" id="{E32705B9-FDDC-4E9D-9041-C5233DE2879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9" name="直線コネクタ 588">
          <a:extLst>
            <a:ext uri="{FF2B5EF4-FFF2-40B4-BE49-F238E27FC236}">
              <a16:creationId xmlns:a16="http://schemas.microsoft.com/office/drawing/2014/main" id="{AD5351C8-13AC-4917-8168-6E34F5F9698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0" name="テキスト ボックス 589">
          <a:extLst>
            <a:ext uri="{FF2B5EF4-FFF2-40B4-BE49-F238E27FC236}">
              <a16:creationId xmlns:a16="http://schemas.microsoft.com/office/drawing/2014/main" id="{FE6316D1-D386-4D00-AF97-41E4D3CCDC8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91" name="直線コネクタ 590">
          <a:extLst>
            <a:ext uri="{FF2B5EF4-FFF2-40B4-BE49-F238E27FC236}">
              <a16:creationId xmlns:a16="http://schemas.microsoft.com/office/drawing/2014/main" id="{7C1BFB47-4736-434E-BF1E-5DC62DCBD92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92" name="テキスト ボックス 591">
          <a:extLst>
            <a:ext uri="{FF2B5EF4-FFF2-40B4-BE49-F238E27FC236}">
              <a16:creationId xmlns:a16="http://schemas.microsoft.com/office/drawing/2014/main" id="{26BC43FC-D0F7-468C-8786-5B3533622D8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3" name="直線コネクタ 592">
          <a:extLst>
            <a:ext uri="{FF2B5EF4-FFF2-40B4-BE49-F238E27FC236}">
              <a16:creationId xmlns:a16="http://schemas.microsoft.com/office/drawing/2014/main" id="{4305C4B7-8065-4DE2-A9B9-0A489D5C3DA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4" name="テキスト ボックス 593">
          <a:extLst>
            <a:ext uri="{FF2B5EF4-FFF2-40B4-BE49-F238E27FC236}">
              <a16:creationId xmlns:a16="http://schemas.microsoft.com/office/drawing/2014/main" id="{98C758F1-769B-4A03-915E-CCC78D03A01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5" name="直線コネクタ 594">
          <a:extLst>
            <a:ext uri="{FF2B5EF4-FFF2-40B4-BE49-F238E27FC236}">
              <a16:creationId xmlns:a16="http://schemas.microsoft.com/office/drawing/2014/main" id="{C36A8A2E-5B4C-4A0D-8E9A-DBAC3C79F31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6" name="テキスト ボックス 595">
          <a:extLst>
            <a:ext uri="{FF2B5EF4-FFF2-40B4-BE49-F238E27FC236}">
              <a16:creationId xmlns:a16="http://schemas.microsoft.com/office/drawing/2014/main" id="{C05735A9-3DE4-489F-9E05-30178190893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7" name="直線コネクタ 596">
          <a:extLst>
            <a:ext uri="{FF2B5EF4-FFF2-40B4-BE49-F238E27FC236}">
              <a16:creationId xmlns:a16="http://schemas.microsoft.com/office/drawing/2014/main" id="{A4797976-97EC-4704-8437-B18A934FF0C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8" name="テキスト ボックス 597">
          <a:extLst>
            <a:ext uri="{FF2B5EF4-FFF2-40B4-BE49-F238E27FC236}">
              <a16:creationId xmlns:a16="http://schemas.microsoft.com/office/drawing/2014/main" id="{592E345B-291B-4939-815D-DC7AF4426BF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9" name="直線コネクタ 598">
          <a:extLst>
            <a:ext uri="{FF2B5EF4-FFF2-40B4-BE49-F238E27FC236}">
              <a16:creationId xmlns:a16="http://schemas.microsoft.com/office/drawing/2014/main" id="{7992F171-FD49-4653-A2F1-DACAFFFE950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0" name="テキスト ボックス 599">
          <a:extLst>
            <a:ext uri="{FF2B5EF4-FFF2-40B4-BE49-F238E27FC236}">
              <a16:creationId xmlns:a16="http://schemas.microsoft.com/office/drawing/2014/main" id="{D5088F87-0BFF-44FB-958A-B20227937DF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1" name="直線コネクタ 600">
          <a:extLst>
            <a:ext uri="{FF2B5EF4-FFF2-40B4-BE49-F238E27FC236}">
              <a16:creationId xmlns:a16="http://schemas.microsoft.com/office/drawing/2014/main" id="{850D64AF-B9E3-4528-8FB2-F9B8A46BF20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02" name="テキスト ボックス 601">
          <a:extLst>
            <a:ext uri="{FF2B5EF4-FFF2-40B4-BE49-F238E27FC236}">
              <a16:creationId xmlns:a16="http://schemas.microsoft.com/office/drawing/2014/main" id="{25CC3564-6233-4ECD-ABE1-D232FFA35D6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3" name="直線コネクタ 602">
          <a:extLst>
            <a:ext uri="{FF2B5EF4-FFF2-40B4-BE49-F238E27FC236}">
              <a16:creationId xmlns:a16="http://schemas.microsoft.com/office/drawing/2014/main" id="{314498E4-1A6C-414C-9E65-FC2987D70CF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4" name="【庁舎】&#10;有形固定資産減価償却率グラフ枠">
          <a:extLst>
            <a:ext uri="{FF2B5EF4-FFF2-40B4-BE49-F238E27FC236}">
              <a16:creationId xmlns:a16="http://schemas.microsoft.com/office/drawing/2014/main" id="{29BA1AB2-CC93-4E30-9A26-6728AF3986C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05" name="直線コネクタ 604">
          <a:extLst>
            <a:ext uri="{FF2B5EF4-FFF2-40B4-BE49-F238E27FC236}">
              <a16:creationId xmlns:a16="http://schemas.microsoft.com/office/drawing/2014/main" id="{64A4BA60-88FB-44EA-9350-24344ECC60A8}"/>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06" name="【庁舎】&#10;有形固定資産減価償却率最小値テキスト">
          <a:extLst>
            <a:ext uri="{FF2B5EF4-FFF2-40B4-BE49-F238E27FC236}">
              <a16:creationId xmlns:a16="http://schemas.microsoft.com/office/drawing/2014/main" id="{FDDBCE9C-F55A-4686-9BDA-CBBFC5C27E8F}"/>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07" name="直線コネクタ 606">
          <a:extLst>
            <a:ext uri="{FF2B5EF4-FFF2-40B4-BE49-F238E27FC236}">
              <a16:creationId xmlns:a16="http://schemas.microsoft.com/office/drawing/2014/main" id="{BFDCF29B-28BB-48B1-AB17-337C7E67F753}"/>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08" name="【庁舎】&#10;有形固定資産減価償却率最大値テキスト">
          <a:extLst>
            <a:ext uri="{FF2B5EF4-FFF2-40B4-BE49-F238E27FC236}">
              <a16:creationId xmlns:a16="http://schemas.microsoft.com/office/drawing/2014/main" id="{8D911F41-F733-42AB-AFD9-3122A8AC7E9D}"/>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09" name="直線コネクタ 608">
          <a:extLst>
            <a:ext uri="{FF2B5EF4-FFF2-40B4-BE49-F238E27FC236}">
              <a16:creationId xmlns:a16="http://schemas.microsoft.com/office/drawing/2014/main" id="{E1243EF1-6CC5-4C43-BF15-31474FBB570B}"/>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10" name="【庁舎】&#10;有形固定資産減価償却率平均値テキスト">
          <a:extLst>
            <a:ext uri="{FF2B5EF4-FFF2-40B4-BE49-F238E27FC236}">
              <a16:creationId xmlns:a16="http://schemas.microsoft.com/office/drawing/2014/main" id="{B0C8AA37-C2F2-44A5-BBE3-44CA73A551F6}"/>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11" name="フローチャート: 判断 610">
          <a:extLst>
            <a:ext uri="{FF2B5EF4-FFF2-40B4-BE49-F238E27FC236}">
              <a16:creationId xmlns:a16="http://schemas.microsoft.com/office/drawing/2014/main" id="{1827115A-3E89-40CD-AE6D-663B2CAB489B}"/>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12" name="フローチャート: 判断 611">
          <a:extLst>
            <a:ext uri="{FF2B5EF4-FFF2-40B4-BE49-F238E27FC236}">
              <a16:creationId xmlns:a16="http://schemas.microsoft.com/office/drawing/2014/main" id="{E08FCF3E-423A-4E34-8323-28ED9C293C9C}"/>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13" name="フローチャート: 判断 612">
          <a:extLst>
            <a:ext uri="{FF2B5EF4-FFF2-40B4-BE49-F238E27FC236}">
              <a16:creationId xmlns:a16="http://schemas.microsoft.com/office/drawing/2014/main" id="{58382BEE-C174-4B57-A793-EA3D8210C059}"/>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14" name="フローチャート: 判断 613">
          <a:extLst>
            <a:ext uri="{FF2B5EF4-FFF2-40B4-BE49-F238E27FC236}">
              <a16:creationId xmlns:a16="http://schemas.microsoft.com/office/drawing/2014/main" id="{7BDCA317-5626-4AC5-964E-AB117D13454F}"/>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15" name="フローチャート: 判断 614">
          <a:extLst>
            <a:ext uri="{FF2B5EF4-FFF2-40B4-BE49-F238E27FC236}">
              <a16:creationId xmlns:a16="http://schemas.microsoft.com/office/drawing/2014/main" id="{56832DA5-9404-4BAA-8843-9E3D8B51E9DA}"/>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CF1141D3-9941-45EF-BCDD-11E7CFD77CB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81B8D5EA-9980-4BC9-AD63-B0828F9CAA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C59F4052-92D8-4D61-9D1C-94E70A750DB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0973C08B-B340-423D-A127-B0ADFFE04F4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0" name="テキスト ボックス 619">
          <a:extLst>
            <a:ext uri="{FF2B5EF4-FFF2-40B4-BE49-F238E27FC236}">
              <a16:creationId xmlns:a16="http://schemas.microsoft.com/office/drawing/2014/main" id="{8A276244-BFC7-4045-9FAD-FA13EDE6618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66221</xdr:rowOff>
    </xdr:from>
    <xdr:to>
      <xdr:col>85</xdr:col>
      <xdr:colOff>177800</xdr:colOff>
      <xdr:row>106</xdr:row>
      <xdr:rowOff>167821</xdr:rowOff>
    </xdr:to>
    <xdr:sp macro="" textlink="">
      <xdr:nvSpPr>
        <xdr:cNvPr id="621" name="楕円 620">
          <a:extLst>
            <a:ext uri="{FF2B5EF4-FFF2-40B4-BE49-F238E27FC236}">
              <a16:creationId xmlns:a16="http://schemas.microsoft.com/office/drawing/2014/main" id="{6238F428-5895-4E17-AE94-7BD40EECEB4B}"/>
            </a:ext>
          </a:extLst>
        </xdr:cNvPr>
        <xdr:cNvSpPr/>
      </xdr:nvSpPr>
      <xdr:spPr>
        <a:xfrm>
          <a:off x="14325600" y="1783606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44648</xdr:rowOff>
    </xdr:from>
    <xdr:ext cx="405111" cy="259045"/>
    <xdr:sp macro="" textlink="">
      <xdr:nvSpPr>
        <xdr:cNvPr id="622" name="【庁舎】&#10;有形固定資産減価償却率該当値テキスト">
          <a:extLst>
            <a:ext uri="{FF2B5EF4-FFF2-40B4-BE49-F238E27FC236}">
              <a16:creationId xmlns:a16="http://schemas.microsoft.com/office/drawing/2014/main" id="{9BEEF7E2-2783-4954-BCD9-783780F32C7C}"/>
            </a:ext>
          </a:extLst>
        </xdr:cNvPr>
        <xdr:cNvSpPr txBox="1"/>
      </xdr:nvSpPr>
      <xdr:spPr>
        <a:xfrm>
          <a:off x="14414500"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66221</xdr:rowOff>
    </xdr:from>
    <xdr:to>
      <xdr:col>81</xdr:col>
      <xdr:colOff>101600</xdr:colOff>
      <xdr:row>106</xdr:row>
      <xdr:rowOff>167821</xdr:rowOff>
    </xdr:to>
    <xdr:sp macro="" textlink="">
      <xdr:nvSpPr>
        <xdr:cNvPr id="623" name="楕円 622">
          <a:extLst>
            <a:ext uri="{FF2B5EF4-FFF2-40B4-BE49-F238E27FC236}">
              <a16:creationId xmlns:a16="http://schemas.microsoft.com/office/drawing/2014/main" id="{C04CD74C-094B-4846-BA85-C8F2D7ED2717}"/>
            </a:ext>
          </a:extLst>
        </xdr:cNvPr>
        <xdr:cNvSpPr/>
      </xdr:nvSpPr>
      <xdr:spPr>
        <a:xfrm>
          <a:off x="1357884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117021</xdr:rowOff>
    </xdr:from>
    <xdr:to>
      <xdr:col>85</xdr:col>
      <xdr:colOff>127000</xdr:colOff>
      <xdr:row>106</xdr:row>
      <xdr:rowOff>117021</xdr:rowOff>
    </xdr:to>
    <xdr:cxnSp macro="">
      <xdr:nvCxnSpPr>
        <xdr:cNvPr id="624" name="直線コネクタ 623">
          <a:extLst>
            <a:ext uri="{FF2B5EF4-FFF2-40B4-BE49-F238E27FC236}">
              <a16:creationId xmlns:a16="http://schemas.microsoft.com/office/drawing/2014/main" id="{8371867E-3A6B-4D6C-A961-7D57D97F707B}"/>
            </a:ext>
          </a:extLst>
        </xdr:cNvPr>
        <xdr:cNvCxnSpPr/>
      </xdr:nvCxnSpPr>
      <xdr:spPr>
        <a:xfrm>
          <a:off x="13629640" y="17886861"/>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38463</xdr:rowOff>
    </xdr:from>
    <xdr:to>
      <xdr:col>76</xdr:col>
      <xdr:colOff>165100</xdr:colOff>
      <xdr:row>105</xdr:row>
      <xdr:rowOff>140063</xdr:rowOff>
    </xdr:to>
    <xdr:sp macro="" textlink="">
      <xdr:nvSpPr>
        <xdr:cNvPr id="625" name="楕円 624">
          <a:extLst>
            <a:ext uri="{FF2B5EF4-FFF2-40B4-BE49-F238E27FC236}">
              <a16:creationId xmlns:a16="http://schemas.microsoft.com/office/drawing/2014/main" id="{8C21A928-D610-49BF-AC38-63C02349BCB6}"/>
            </a:ext>
          </a:extLst>
        </xdr:cNvPr>
        <xdr:cNvSpPr/>
      </xdr:nvSpPr>
      <xdr:spPr>
        <a:xfrm>
          <a:off x="12804140" y="176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89263</xdr:rowOff>
    </xdr:from>
    <xdr:to>
      <xdr:col>81</xdr:col>
      <xdr:colOff>50800</xdr:colOff>
      <xdr:row>106</xdr:row>
      <xdr:rowOff>117021</xdr:rowOff>
    </xdr:to>
    <xdr:cxnSp macro="">
      <xdr:nvCxnSpPr>
        <xdr:cNvPr id="626" name="直線コネクタ 625">
          <a:extLst>
            <a:ext uri="{FF2B5EF4-FFF2-40B4-BE49-F238E27FC236}">
              <a16:creationId xmlns:a16="http://schemas.microsoft.com/office/drawing/2014/main" id="{5CF5626A-1FF2-4532-B872-0677672C9B4F}"/>
            </a:ext>
          </a:extLst>
        </xdr:cNvPr>
        <xdr:cNvCxnSpPr/>
      </xdr:nvCxnSpPr>
      <xdr:spPr>
        <a:xfrm>
          <a:off x="12854940" y="17691463"/>
          <a:ext cx="774700" cy="19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627" name="楕円 626">
          <a:extLst>
            <a:ext uri="{FF2B5EF4-FFF2-40B4-BE49-F238E27FC236}">
              <a16:creationId xmlns:a16="http://schemas.microsoft.com/office/drawing/2014/main" id="{C1F8C323-3BC7-4DDF-A4D0-59440E897A95}"/>
            </a:ext>
          </a:extLst>
        </xdr:cNvPr>
        <xdr:cNvSpPr/>
      </xdr:nvSpPr>
      <xdr:spPr>
        <a:xfrm>
          <a:off x="12029440" y="17574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19050</xdr:rowOff>
    </xdr:from>
    <xdr:to>
      <xdr:col>76</xdr:col>
      <xdr:colOff>114300</xdr:colOff>
      <xdr:row>105</xdr:row>
      <xdr:rowOff>89263</xdr:rowOff>
    </xdr:to>
    <xdr:cxnSp macro="">
      <xdr:nvCxnSpPr>
        <xdr:cNvPr id="628" name="直線コネクタ 627">
          <a:extLst>
            <a:ext uri="{FF2B5EF4-FFF2-40B4-BE49-F238E27FC236}">
              <a16:creationId xmlns:a16="http://schemas.microsoft.com/office/drawing/2014/main" id="{AFA48019-3359-40A5-9E44-CC570BA16BA3}"/>
            </a:ext>
          </a:extLst>
        </xdr:cNvPr>
        <xdr:cNvCxnSpPr/>
      </xdr:nvCxnSpPr>
      <xdr:spPr>
        <a:xfrm>
          <a:off x="12072620" y="17621250"/>
          <a:ext cx="78232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67855</xdr:rowOff>
    </xdr:from>
    <xdr:to>
      <xdr:col>67</xdr:col>
      <xdr:colOff>101600</xdr:colOff>
      <xdr:row>104</xdr:row>
      <xdr:rowOff>169455</xdr:rowOff>
    </xdr:to>
    <xdr:sp macro="" textlink="">
      <xdr:nvSpPr>
        <xdr:cNvPr id="629" name="楕円 628">
          <a:extLst>
            <a:ext uri="{FF2B5EF4-FFF2-40B4-BE49-F238E27FC236}">
              <a16:creationId xmlns:a16="http://schemas.microsoft.com/office/drawing/2014/main" id="{003CB5AA-1B69-49FD-9402-F6C9F26A489A}"/>
            </a:ext>
          </a:extLst>
        </xdr:cNvPr>
        <xdr:cNvSpPr/>
      </xdr:nvSpPr>
      <xdr:spPr>
        <a:xfrm>
          <a:off x="11231880" y="1750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118655</xdr:rowOff>
    </xdr:from>
    <xdr:to>
      <xdr:col>71</xdr:col>
      <xdr:colOff>177800</xdr:colOff>
      <xdr:row>105</xdr:row>
      <xdr:rowOff>19050</xdr:rowOff>
    </xdr:to>
    <xdr:cxnSp macro="">
      <xdr:nvCxnSpPr>
        <xdr:cNvPr id="630" name="直線コネクタ 629">
          <a:extLst>
            <a:ext uri="{FF2B5EF4-FFF2-40B4-BE49-F238E27FC236}">
              <a16:creationId xmlns:a16="http://schemas.microsoft.com/office/drawing/2014/main" id="{58DFB9BF-0429-4880-92C4-46A6765F9907}"/>
            </a:ext>
          </a:extLst>
        </xdr:cNvPr>
        <xdr:cNvCxnSpPr/>
      </xdr:nvCxnSpPr>
      <xdr:spPr>
        <a:xfrm>
          <a:off x="11282680" y="17553215"/>
          <a:ext cx="78994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31" name="n_1aveValue【庁舎】&#10;有形固定資産減価償却率">
          <a:extLst>
            <a:ext uri="{FF2B5EF4-FFF2-40B4-BE49-F238E27FC236}">
              <a16:creationId xmlns:a16="http://schemas.microsoft.com/office/drawing/2014/main" id="{319491B9-1DAA-4694-9186-4AC3CF8491AD}"/>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32" name="n_2aveValue【庁舎】&#10;有形固定資産減価償却率">
          <a:extLst>
            <a:ext uri="{FF2B5EF4-FFF2-40B4-BE49-F238E27FC236}">
              <a16:creationId xmlns:a16="http://schemas.microsoft.com/office/drawing/2014/main" id="{4C409ADE-4F04-4E90-9FC2-699946011B70}"/>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33" name="n_3aveValue【庁舎】&#10;有形固定資産減価償却率">
          <a:extLst>
            <a:ext uri="{FF2B5EF4-FFF2-40B4-BE49-F238E27FC236}">
              <a16:creationId xmlns:a16="http://schemas.microsoft.com/office/drawing/2014/main" id="{2B689F84-7EB9-4955-A535-186EB8E5DE79}"/>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34" name="n_4aveValue【庁舎】&#10;有形固定資産減価償却率">
          <a:extLst>
            <a:ext uri="{FF2B5EF4-FFF2-40B4-BE49-F238E27FC236}">
              <a16:creationId xmlns:a16="http://schemas.microsoft.com/office/drawing/2014/main" id="{F277EFEA-2287-41A3-87BE-7C5C2FBF8EA6}"/>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158948</xdr:rowOff>
    </xdr:from>
    <xdr:ext cx="405111" cy="259045"/>
    <xdr:sp macro="" textlink="">
      <xdr:nvSpPr>
        <xdr:cNvPr id="635" name="n_1mainValue【庁舎】&#10;有形固定資産減価償却率">
          <a:extLst>
            <a:ext uri="{FF2B5EF4-FFF2-40B4-BE49-F238E27FC236}">
              <a16:creationId xmlns:a16="http://schemas.microsoft.com/office/drawing/2014/main" id="{2A3D7D71-8810-4953-BEEC-2DEE07C4522E}"/>
            </a:ext>
          </a:extLst>
        </xdr:cNvPr>
        <xdr:cNvSpPr txBox="1"/>
      </xdr:nvSpPr>
      <xdr:spPr>
        <a:xfrm>
          <a:off x="134372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131190</xdr:rowOff>
    </xdr:from>
    <xdr:ext cx="405111" cy="259045"/>
    <xdr:sp macro="" textlink="">
      <xdr:nvSpPr>
        <xdr:cNvPr id="636" name="n_2mainValue【庁舎】&#10;有形固定資産減価償却率">
          <a:extLst>
            <a:ext uri="{FF2B5EF4-FFF2-40B4-BE49-F238E27FC236}">
              <a16:creationId xmlns:a16="http://schemas.microsoft.com/office/drawing/2014/main" id="{E27250AD-10D6-4A67-B52F-FC3D98CAB81A}"/>
            </a:ext>
          </a:extLst>
        </xdr:cNvPr>
        <xdr:cNvSpPr txBox="1"/>
      </xdr:nvSpPr>
      <xdr:spPr>
        <a:xfrm>
          <a:off x="12675244" y="177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60977</xdr:rowOff>
    </xdr:from>
    <xdr:ext cx="405111" cy="259045"/>
    <xdr:sp macro="" textlink="">
      <xdr:nvSpPr>
        <xdr:cNvPr id="637" name="n_3mainValue【庁舎】&#10;有形固定資産減価償却率">
          <a:extLst>
            <a:ext uri="{FF2B5EF4-FFF2-40B4-BE49-F238E27FC236}">
              <a16:creationId xmlns:a16="http://schemas.microsoft.com/office/drawing/2014/main" id="{81F7930F-1188-410B-A732-52C0EA33978D}"/>
            </a:ext>
          </a:extLst>
        </xdr:cNvPr>
        <xdr:cNvSpPr txBox="1"/>
      </xdr:nvSpPr>
      <xdr:spPr>
        <a:xfrm>
          <a:off x="1190054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14532</xdr:rowOff>
    </xdr:from>
    <xdr:ext cx="405111" cy="259045"/>
    <xdr:sp macro="" textlink="">
      <xdr:nvSpPr>
        <xdr:cNvPr id="638" name="n_4mainValue【庁舎】&#10;有形固定資産減価償却率">
          <a:extLst>
            <a:ext uri="{FF2B5EF4-FFF2-40B4-BE49-F238E27FC236}">
              <a16:creationId xmlns:a16="http://schemas.microsoft.com/office/drawing/2014/main" id="{A8792BFB-6107-43B0-B9A5-E16FC14A9CDA}"/>
            </a:ext>
          </a:extLst>
        </xdr:cNvPr>
        <xdr:cNvSpPr txBox="1"/>
      </xdr:nvSpPr>
      <xdr:spPr>
        <a:xfrm>
          <a:off x="11102984" y="1728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9" name="正方形/長方形 638">
          <a:extLst>
            <a:ext uri="{FF2B5EF4-FFF2-40B4-BE49-F238E27FC236}">
              <a16:creationId xmlns:a16="http://schemas.microsoft.com/office/drawing/2014/main" id="{C8A67A91-770C-4AEB-97D5-3EAA9508806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0" name="正方形/長方形 639">
          <a:extLst>
            <a:ext uri="{FF2B5EF4-FFF2-40B4-BE49-F238E27FC236}">
              <a16:creationId xmlns:a16="http://schemas.microsoft.com/office/drawing/2014/main" id="{795A45A1-2CFF-4460-B5EF-598CFFFB776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1" name="正方形/長方形 640">
          <a:extLst>
            <a:ext uri="{FF2B5EF4-FFF2-40B4-BE49-F238E27FC236}">
              <a16:creationId xmlns:a16="http://schemas.microsoft.com/office/drawing/2014/main" id="{A23797D5-CF5B-406B-BA4E-0110583FA10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2" name="正方形/長方形 641">
          <a:extLst>
            <a:ext uri="{FF2B5EF4-FFF2-40B4-BE49-F238E27FC236}">
              <a16:creationId xmlns:a16="http://schemas.microsoft.com/office/drawing/2014/main" id="{B489FD75-5B8B-469F-A0B2-E16B2AFF3D1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3" name="正方形/長方形 642">
          <a:extLst>
            <a:ext uri="{FF2B5EF4-FFF2-40B4-BE49-F238E27FC236}">
              <a16:creationId xmlns:a16="http://schemas.microsoft.com/office/drawing/2014/main" id="{96B26D2A-3CC7-47AE-9873-528113EC65F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4" name="正方形/長方形 643">
          <a:extLst>
            <a:ext uri="{FF2B5EF4-FFF2-40B4-BE49-F238E27FC236}">
              <a16:creationId xmlns:a16="http://schemas.microsoft.com/office/drawing/2014/main" id="{E7D29D85-174C-422A-9D83-A0EC5D4793B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5" name="正方形/長方形 644">
          <a:extLst>
            <a:ext uri="{FF2B5EF4-FFF2-40B4-BE49-F238E27FC236}">
              <a16:creationId xmlns:a16="http://schemas.microsoft.com/office/drawing/2014/main" id="{B88A4691-41C1-4370-B2EF-E56127CD236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6" name="正方形/長方形 645">
          <a:extLst>
            <a:ext uri="{FF2B5EF4-FFF2-40B4-BE49-F238E27FC236}">
              <a16:creationId xmlns:a16="http://schemas.microsoft.com/office/drawing/2014/main" id="{5F7182FC-4C01-413E-9688-67E4B02D630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7" name="テキスト ボックス 646">
          <a:extLst>
            <a:ext uri="{FF2B5EF4-FFF2-40B4-BE49-F238E27FC236}">
              <a16:creationId xmlns:a16="http://schemas.microsoft.com/office/drawing/2014/main" id="{837935B0-4751-446F-8BC8-6C5E7624398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8" name="直線コネクタ 647">
          <a:extLst>
            <a:ext uri="{FF2B5EF4-FFF2-40B4-BE49-F238E27FC236}">
              <a16:creationId xmlns:a16="http://schemas.microsoft.com/office/drawing/2014/main" id="{106D0B48-BD27-4D77-AA48-4F7E4096F62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49" name="直線コネクタ 648">
          <a:extLst>
            <a:ext uri="{FF2B5EF4-FFF2-40B4-BE49-F238E27FC236}">
              <a16:creationId xmlns:a16="http://schemas.microsoft.com/office/drawing/2014/main" id="{141D6661-5DAA-4A12-8937-2F8A8526437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F4729764-22DB-400B-8AB5-56E951C583B9}"/>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1" name="直線コネクタ 650">
          <a:extLst>
            <a:ext uri="{FF2B5EF4-FFF2-40B4-BE49-F238E27FC236}">
              <a16:creationId xmlns:a16="http://schemas.microsoft.com/office/drawing/2014/main" id="{0B799DDA-1B42-493E-83F0-89ED071A03D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52" name="テキスト ボックス 651">
          <a:extLst>
            <a:ext uri="{FF2B5EF4-FFF2-40B4-BE49-F238E27FC236}">
              <a16:creationId xmlns:a16="http://schemas.microsoft.com/office/drawing/2014/main" id="{7E57602E-01A0-454E-9722-B19F653E72D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53" name="直線コネクタ 652">
          <a:extLst>
            <a:ext uri="{FF2B5EF4-FFF2-40B4-BE49-F238E27FC236}">
              <a16:creationId xmlns:a16="http://schemas.microsoft.com/office/drawing/2014/main" id="{26E42668-B7AF-4B62-B44C-4E7F29580E7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4" name="テキスト ボックス 653">
          <a:extLst>
            <a:ext uri="{FF2B5EF4-FFF2-40B4-BE49-F238E27FC236}">
              <a16:creationId xmlns:a16="http://schemas.microsoft.com/office/drawing/2014/main" id="{8DE6D7BD-6320-4EEB-9F9F-DD7AD93ECBCB}"/>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55" name="直線コネクタ 654">
          <a:extLst>
            <a:ext uri="{FF2B5EF4-FFF2-40B4-BE49-F238E27FC236}">
              <a16:creationId xmlns:a16="http://schemas.microsoft.com/office/drawing/2014/main" id="{C0330D5C-926A-4C2C-AB85-D1DCF582E97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56" name="テキスト ボックス 655">
          <a:extLst>
            <a:ext uri="{FF2B5EF4-FFF2-40B4-BE49-F238E27FC236}">
              <a16:creationId xmlns:a16="http://schemas.microsoft.com/office/drawing/2014/main" id="{B2B945C3-2918-4BA8-B41D-EED45637B3C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57" name="直線コネクタ 656">
          <a:extLst>
            <a:ext uri="{FF2B5EF4-FFF2-40B4-BE49-F238E27FC236}">
              <a16:creationId xmlns:a16="http://schemas.microsoft.com/office/drawing/2014/main" id="{B27B5D3B-C908-49F2-81B1-6192410FBF81}"/>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58" name="テキスト ボックス 657">
          <a:extLst>
            <a:ext uri="{FF2B5EF4-FFF2-40B4-BE49-F238E27FC236}">
              <a16:creationId xmlns:a16="http://schemas.microsoft.com/office/drawing/2014/main" id="{4639F480-DB43-4B1C-99EE-9D37A89E2A9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59" name="直線コネクタ 658">
          <a:extLst>
            <a:ext uri="{FF2B5EF4-FFF2-40B4-BE49-F238E27FC236}">
              <a16:creationId xmlns:a16="http://schemas.microsoft.com/office/drawing/2014/main" id="{1748441B-9E9B-4C85-B482-BE775A02183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0" name="テキスト ボックス 659">
          <a:extLst>
            <a:ext uri="{FF2B5EF4-FFF2-40B4-BE49-F238E27FC236}">
              <a16:creationId xmlns:a16="http://schemas.microsoft.com/office/drawing/2014/main" id="{E0AE78A0-C410-4624-A838-B50526E686C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1" name="直線コネクタ 660">
          <a:extLst>
            <a:ext uri="{FF2B5EF4-FFF2-40B4-BE49-F238E27FC236}">
              <a16:creationId xmlns:a16="http://schemas.microsoft.com/office/drawing/2014/main" id="{734FC92E-7CEB-4E65-B9BA-40EE1B803EE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2" name="テキスト ボックス 661">
          <a:extLst>
            <a:ext uri="{FF2B5EF4-FFF2-40B4-BE49-F238E27FC236}">
              <a16:creationId xmlns:a16="http://schemas.microsoft.com/office/drawing/2014/main" id="{54E0829D-73B7-4E9D-8753-8C1472ECBAA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3" name="【庁舎】&#10;一人当たり面積グラフ枠">
          <a:extLst>
            <a:ext uri="{FF2B5EF4-FFF2-40B4-BE49-F238E27FC236}">
              <a16:creationId xmlns:a16="http://schemas.microsoft.com/office/drawing/2014/main" id="{CD426BD2-C93C-411A-BF29-D0AA5114BA9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64" name="直線コネクタ 663">
          <a:extLst>
            <a:ext uri="{FF2B5EF4-FFF2-40B4-BE49-F238E27FC236}">
              <a16:creationId xmlns:a16="http://schemas.microsoft.com/office/drawing/2014/main" id="{67F391D7-ADB8-4E14-B07C-AE5E91C594FE}"/>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65" name="【庁舎】&#10;一人当たり面積最小値テキスト">
          <a:extLst>
            <a:ext uri="{FF2B5EF4-FFF2-40B4-BE49-F238E27FC236}">
              <a16:creationId xmlns:a16="http://schemas.microsoft.com/office/drawing/2014/main" id="{A2BF753F-2CE0-4A0F-971D-1280FC429F47}"/>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66" name="直線コネクタ 665">
          <a:extLst>
            <a:ext uri="{FF2B5EF4-FFF2-40B4-BE49-F238E27FC236}">
              <a16:creationId xmlns:a16="http://schemas.microsoft.com/office/drawing/2014/main" id="{0530919B-631E-40F0-B709-F0FAC0DD9B2C}"/>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67" name="【庁舎】&#10;一人当たり面積最大値テキスト">
          <a:extLst>
            <a:ext uri="{FF2B5EF4-FFF2-40B4-BE49-F238E27FC236}">
              <a16:creationId xmlns:a16="http://schemas.microsoft.com/office/drawing/2014/main" id="{2608DAD0-41AC-4B95-942F-4747B0A8F383}"/>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68" name="直線コネクタ 667">
          <a:extLst>
            <a:ext uri="{FF2B5EF4-FFF2-40B4-BE49-F238E27FC236}">
              <a16:creationId xmlns:a16="http://schemas.microsoft.com/office/drawing/2014/main" id="{901A9BC9-CB2B-4D58-890A-94817D8CFA81}"/>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69" name="【庁舎】&#10;一人当たり面積平均値テキスト">
          <a:extLst>
            <a:ext uri="{FF2B5EF4-FFF2-40B4-BE49-F238E27FC236}">
              <a16:creationId xmlns:a16="http://schemas.microsoft.com/office/drawing/2014/main" id="{1F1E6F69-FA36-415E-A897-2A3D6C78D0E5}"/>
            </a:ext>
          </a:extLst>
        </xdr:cNvPr>
        <xdr:cNvSpPr txBox="1"/>
      </xdr:nvSpPr>
      <xdr:spPr>
        <a:xfrm>
          <a:off x="19547840" y="17479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70" name="フローチャート: 判断 669">
          <a:extLst>
            <a:ext uri="{FF2B5EF4-FFF2-40B4-BE49-F238E27FC236}">
              <a16:creationId xmlns:a16="http://schemas.microsoft.com/office/drawing/2014/main" id="{EDEBAB5A-A9DE-4A15-B5B2-8A6A1F8A9FFD}"/>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71" name="フローチャート: 判断 670">
          <a:extLst>
            <a:ext uri="{FF2B5EF4-FFF2-40B4-BE49-F238E27FC236}">
              <a16:creationId xmlns:a16="http://schemas.microsoft.com/office/drawing/2014/main" id="{88FE8706-19DB-4170-8C43-77F914E9F618}"/>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72" name="フローチャート: 判断 671">
          <a:extLst>
            <a:ext uri="{FF2B5EF4-FFF2-40B4-BE49-F238E27FC236}">
              <a16:creationId xmlns:a16="http://schemas.microsoft.com/office/drawing/2014/main" id="{97BF0AB3-7381-4422-ADE7-D620CA6EAC25}"/>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73" name="フローチャート: 判断 672">
          <a:extLst>
            <a:ext uri="{FF2B5EF4-FFF2-40B4-BE49-F238E27FC236}">
              <a16:creationId xmlns:a16="http://schemas.microsoft.com/office/drawing/2014/main" id="{AD1FA7D6-78CC-47C4-B9B6-D8B39C4A53F8}"/>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74" name="フローチャート: 判断 673">
          <a:extLst>
            <a:ext uri="{FF2B5EF4-FFF2-40B4-BE49-F238E27FC236}">
              <a16:creationId xmlns:a16="http://schemas.microsoft.com/office/drawing/2014/main" id="{4381F5CF-6213-4CB1-B88F-57204D7360BD}"/>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35C6BA6-49CC-4F15-9D4F-5789942F38B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0E65782-6D86-459F-972B-B99E3DC0679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DBBDDFC3-F48C-48C9-9A93-94C0AE0F43C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AD66CC2-BCBB-432A-AD4A-C63BEDAAB8D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777E524-EB19-47EB-A1AC-41E3EC3B578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23768</xdr:rowOff>
    </xdr:from>
    <xdr:to>
      <xdr:col>116</xdr:col>
      <xdr:colOff>114300</xdr:colOff>
      <xdr:row>105</xdr:row>
      <xdr:rowOff>125368</xdr:rowOff>
    </xdr:to>
    <xdr:sp macro="" textlink="">
      <xdr:nvSpPr>
        <xdr:cNvPr id="680" name="楕円 679">
          <a:extLst>
            <a:ext uri="{FF2B5EF4-FFF2-40B4-BE49-F238E27FC236}">
              <a16:creationId xmlns:a16="http://schemas.microsoft.com/office/drawing/2014/main" id="{043E192D-CEE3-4ADF-9762-83B904775885}"/>
            </a:ext>
          </a:extLst>
        </xdr:cNvPr>
        <xdr:cNvSpPr/>
      </xdr:nvSpPr>
      <xdr:spPr>
        <a:xfrm>
          <a:off x="19458940" y="1762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2195</xdr:rowOff>
    </xdr:from>
    <xdr:ext cx="469744" cy="259045"/>
    <xdr:sp macro="" textlink="">
      <xdr:nvSpPr>
        <xdr:cNvPr id="681" name="【庁舎】&#10;一人当たり面積該当値テキスト">
          <a:extLst>
            <a:ext uri="{FF2B5EF4-FFF2-40B4-BE49-F238E27FC236}">
              <a16:creationId xmlns:a16="http://schemas.microsoft.com/office/drawing/2014/main" id="{6761C2EB-FA99-4312-BBCA-B9A575E7B5B7}"/>
            </a:ext>
          </a:extLst>
        </xdr:cNvPr>
        <xdr:cNvSpPr txBox="1"/>
      </xdr:nvSpPr>
      <xdr:spPr>
        <a:xfrm>
          <a:off x="19547840" y="1760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19957</xdr:rowOff>
    </xdr:from>
    <xdr:to>
      <xdr:col>112</xdr:col>
      <xdr:colOff>38100</xdr:colOff>
      <xdr:row>106</xdr:row>
      <xdr:rowOff>121557</xdr:rowOff>
    </xdr:to>
    <xdr:sp macro="" textlink="">
      <xdr:nvSpPr>
        <xdr:cNvPr id="682" name="楕円 681">
          <a:extLst>
            <a:ext uri="{FF2B5EF4-FFF2-40B4-BE49-F238E27FC236}">
              <a16:creationId xmlns:a16="http://schemas.microsoft.com/office/drawing/2014/main" id="{B7E7CCF0-E294-4D1B-B59B-DFBA81FC05EC}"/>
            </a:ext>
          </a:extLst>
        </xdr:cNvPr>
        <xdr:cNvSpPr/>
      </xdr:nvSpPr>
      <xdr:spPr>
        <a:xfrm>
          <a:off x="18735040" y="17789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74568</xdr:rowOff>
    </xdr:from>
    <xdr:to>
      <xdr:col>116</xdr:col>
      <xdr:colOff>63500</xdr:colOff>
      <xdr:row>106</xdr:row>
      <xdr:rowOff>70757</xdr:rowOff>
    </xdr:to>
    <xdr:cxnSp macro="">
      <xdr:nvCxnSpPr>
        <xdr:cNvPr id="683" name="直線コネクタ 682">
          <a:extLst>
            <a:ext uri="{FF2B5EF4-FFF2-40B4-BE49-F238E27FC236}">
              <a16:creationId xmlns:a16="http://schemas.microsoft.com/office/drawing/2014/main" id="{AF72E8C8-CA29-4FA1-9031-6CE7D76DCD45}"/>
            </a:ext>
          </a:extLst>
        </xdr:cNvPr>
        <xdr:cNvCxnSpPr/>
      </xdr:nvCxnSpPr>
      <xdr:spPr>
        <a:xfrm flipV="1">
          <a:off x="18778220" y="17676768"/>
          <a:ext cx="731520" cy="16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139156</xdr:rowOff>
    </xdr:from>
    <xdr:to>
      <xdr:col>107</xdr:col>
      <xdr:colOff>101600</xdr:colOff>
      <xdr:row>106</xdr:row>
      <xdr:rowOff>69306</xdr:rowOff>
    </xdr:to>
    <xdr:sp macro="" textlink="">
      <xdr:nvSpPr>
        <xdr:cNvPr id="684" name="楕円 683">
          <a:extLst>
            <a:ext uri="{FF2B5EF4-FFF2-40B4-BE49-F238E27FC236}">
              <a16:creationId xmlns:a16="http://schemas.microsoft.com/office/drawing/2014/main" id="{490681CB-840D-4BB6-81C9-41F7286AB345}"/>
            </a:ext>
          </a:extLst>
        </xdr:cNvPr>
        <xdr:cNvSpPr/>
      </xdr:nvSpPr>
      <xdr:spPr>
        <a:xfrm>
          <a:off x="17937480" y="17741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18506</xdr:rowOff>
    </xdr:from>
    <xdr:to>
      <xdr:col>111</xdr:col>
      <xdr:colOff>177800</xdr:colOff>
      <xdr:row>106</xdr:row>
      <xdr:rowOff>70757</xdr:rowOff>
    </xdr:to>
    <xdr:cxnSp macro="">
      <xdr:nvCxnSpPr>
        <xdr:cNvPr id="685" name="直線コネクタ 684">
          <a:extLst>
            <a:ext uri="{FF2B5EF4-FFF2-40B4-BE49-F238E27FC236}">
              <a16:creationId xmlns:a16="http://schemas.microsoft.com/office/drawing/2014/main" id="{3F62629A-B4F8-45A9-8A92-A1B9AA5EBD6C}"/>
            </a:ext>
          </a:extLst>
        </xdr:cNvPr>
        <xdr:cNvCxnSpPr/>
      </xdr:nvCxnSpPr>
      <xdr:spPr>
        <a:xfrm>
          <a:off x="17988280" y="17788346"/>
          <a:ext cx="78994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686" name="楕円 685">
          <a:extLst>
            <a:ext uri="{FF2B5EF4-FFF2-40B4-BE49-F238E27FC236}">
              <a16:creationId xmlns:a16="http://schemas.microsoft.com/office/drawing/2014/main" id="{E43FF25F-E6AC-4EED-97B3-98AF3EF7E416}"/>
            </a:ext>
          </a:extLst>
        </xdr:cNvPr>
        <xdr:cNvSpPr/>
      </xdr:nvSpPr>
      <xdr:spPr>
        <a:xfrm>
          <a:off x="1716278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18506</xdr:rowOff>
    </xdr:from>
    <xdr:to>
      <xdr:col>107</xdr:col>
      <xdr:colOff>50800</xdr:colOff>
      <xdr:row>106</xdr:row>
      <xdr:rowOff>30480</xdr:rowOff>
    </xdr:to>
    <xdr:cxnSp macro="">
      <xdr:nvCxnSpPr>
        <xdr:cNvPr id="687" name="直線コネクタ 686">
          <a:extLst>
            <a:ext uri="{FF2B5EF4-FFF2-40B4-BE49-F238E27FC236}">
              <a16:creationId xmlns:a16="http://schemas.microsoft.com/office/drawing/2014/main" id="{2CE38B0D-7F1E-4AE1-8D08-184223482AF5}"/>
            </a:ext>
          </a:extLst>
        </xdr:cNvPr>
        <xdr:cNvCxnSpPr/>
      </xdr:nvCxnSpPr>
      <xdr:spPr>
        <a:xfrm flipV="1">
          <a:off x="17213580" y="17788346"/>
          <a:ext cx="7747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164193</xdr:rowOff>
    </xdr:from>
    <xdr:to>
      <xdr:col>98</xdr:col>
      <xdr:colOff>38100</xdr:colOff>
      <xdr:row>106</xdr:row>
      <xdr:rowOff>94343</xdr:rowOff>
    </xdr:to>
    <xdr:sp macro="" textlink="">
      <xdr:nvSpPr>
        <xdr:cNvPr id="688" name="楕円 687">
          <a:extLst>
            <a:ext uri="{FF2B5EF4-FFF2-40B4-BE49-F238E27FC236}">
              <a16:creationId xmlns:a16="http://schemas.microsoft.com/office/drawing/2014/main" id="{CE1F6D3E-1456-486D-A12C-C136D27FD67B}"/>
            </a:ext>
          </a:extLst>
        </xdr:cNvPr>
        <xdr:cNvSpPr/>
      </xdr:nvSpPr>
      <xdr:spPr>
        <a:xfrm>
          <a:off x="16388080" y="17766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30480</xdr:rowOff>
    </xdr:from>
    <xdr:to>
      <xdr:col>102</xdr:col>
      <xdr:colOff>114300</xdr:colOff>
      <xdr:row>106</xdr:row>
      <xdr:rowOff>43543</xdr:rowOff>
    </xdr:to>
    <xdr:cxnSp macro="">
      <xdr:nvCxnSpPr>
        <xdr:cNvPr id="689" name="直線コネクタ 688">
          <a:extLst>
            <a:ext uri="{FF2B5EF4-FFF2-40B4-BE49-F238E27FC236}">
              <a16:creationId xmlns:a16="http://schemas.microsoft.com/office/drawing/2014/main" id="{FB529A14-9336-479E-AE19-7D3BA312D714}"/>
            </a:ext>
          </a:extLst>
        </xdr:cNvPr>
        <xdr:cNvCxnSpPr/>
      </xdr:nvCxnSpPr>
      <xdr:spPr>
        <a:xfrm flipV="1">
          <a:off x="16431260" y="17800320"/>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90" name="n_1aveValue【庁舎】&#10;一人当たり面積">
          <a:extLst>
            <a:ext uri="{FF2B5EF4-FFF2-40B4-BE49-F238E27FC236}">
              <a16:creationId xmlns:a16="http://schemas.microsoft.com/office/drawing/2014/main" id="{6435E86D-EAB5-4528-AB3D-05A388F13DC5}"/>
            </a:ext>
          </a:extLst>
        </xdr:cNvPr>
        <xdr:cNvSpPr txBox="1"/>
      </xdr:nvSpPr>
      <xdr:spPr>
        <a:xfrm>
          <a:off x="18561127" y="1741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91" name="n_2aveValue【庁舎】&#10;一人当たり面積">
          <a:extLst>
            <a:ext uri="{FF2B5EF4-FFF2-40B4-BE49-F238E27FC236}">
              <a16:creationId xmlns:a16="http://schemas.microsoft.com/office/drawing/2014/main" id="{05201622-C4CA-4AFD-8789-C083CBDCD161}"/>
            </a:ext>
          </a:extLst>
        </xdr:cNvPr>
        <xdr:cNvSpPr txBox="1"/>
      </xdr:nvSpPr>
      <xdr:spPr>
        <a:xfrm>
          <a:off x="17776267" y="174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92" name="n_3aveValue【庁舎】&#10;一人当たり面積">
          <a:extLst>
            <a:ext uri="{FF2B5EF4-FFF2-40B4-BE49-F238E27FC236}">
              <a16:creationId xmlns:a16="http://schemas.microsoft.com/office/drawing/2014/main" id="{17A113F7-1A93-4219-99A5-1223D3EB7088}"/>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93" name="n_4aveValue【庁舎】&#10;一人当たり面積">
          <a:extLst>
            <a:ext uri="{FF2B5EF4-FFF2-40B4-BE49-F238E27FC236}">
              <a16:creationId xmlns:a16="http://schemas.microsoft.com/office/drawing/2014/main" id="{2B93187E-5BD8-4479-99E9-AED047FFF57A}"/>
            </a:ext>
          </a:extLst>
        </xdr:cNvPr>
        <xdr:cNvSpPr txBox="1"/>
      </xdr:nvSpPr>
      <xdr:spPr>
        <a:xfrm>
          <a:off x="1622686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112684</xdr:rowOff>
    </xdr:from>
    <xdr:ext cx="469744" cy="259045"/>
    <xdr:sp macro="" textlink="">
      <xdr:nvSpPr>
        <xdr:cNvPr id="694" name="n_1mainValue【庁舎】&#10;一人当たり面積">
          <a:extLst>
            <a:ext uri="{FF2B5EF4-FFF2-40B4-BE49-F238E27FC236}">
              <a16:creationId xmlns:a16="http://schemas.microsoft.com/office/drawing/2014/main" id="{6BA6D2EB-41D1-4E2A-8A94-0CDE2EA00690}"/>
            </a:ext>
          </a:extLst>
        </xdr:cNvPr>
        <xdr:cNvSpPr txBox="1"/>
      </xdr:nvSpPr>
      <xdr:spPr>
        <a:xfrm>
          <a:off x="18561127" y="1788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60433</xdr:rowOff>
    </xdr:from>
    <xdr:ext cx="469744" cy="259045"/>
    <xdr:sp macro="" textlink="">
      <xdr:nvSpPr>
        <xdr:cNvPr id="695" name="n_2mainValue【庁舎】&#10;一人当たり面積">
          <a:extLst>
            <a:ext uri="{FF2B5EF4-FFF2-40B4-BE49-F238E27FC236}">
              <a16:creationId xmlns:a16="http://schemas.microsoft.com/office/drawing/2014/main" id="{02A013F2-F097-4D48-A4B1-3508D097410E}"/>
            </a:ext>
          </a:extLst>
        </xdr:cNvPr>
        <xdr:cNvSpPr txBox="1"/>
      </xdr:nvSpPr>
      <xdr:spPr>
        <a:xfrm>
          <a:off x="17776267" y="17830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696" name="n_3mainValue【庁舎】&#10;一人当たり面積">
          <a:extLst>
            <a:ext uri="{FF2B5EF4-FFF2-40B4-BE49-F238E27FC236}">
              <a16:creationId xmlns:a16="http://schemas.microsoft.com/office/drawing/2014/main" id="{B8CC4F68-1648-43FE-B5E0-6E36890B18E3}"/>
            </a:ext>
          </a:extLst>
        </xdr:cNvPr>
        <xdr:cNvSpPr txBox="1"/>
      </xdr:nvSpPr>
      <xdr:spPr>
        <a:xfrm>
          <a:off x="170015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85470</xdr:rowOff>
    </xdr:from>
    <xdr:ext cx="469744" cy="259045"/>
    <xdr:sp macro="" textlink="">
      <xdr:nvSpPr>
        <xdr:cNvPr id="697" name="n_4mainValue【庁舎】&#10;一人当たり面積">
          <a:extLst>
            <a:ext uri="{FF2B5EF4-FFF2-40B4-BE49-F238E27FC236}">
              <a16:creationId xmlns:a16="http://schemas.microsoft.com/office/drawing/2014/main" id="{C200ED95-10EC-40C2-9340-3F56D2632913}"/>
            </a:ext>
          </a:extLst>
        </xdr:cNvPr>
        <xdr:cNvSpPr txBox="1"/>
      </xdr:nvSpPr>
      <xdr:spPr>
        <a:xfrm>
          <a:off x="16226867" y="17855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8" name="正方形/長方形 697">
          <a:extLst>
            <a:ext uri="{FF2B5EF4-FFF2-40B4-BE49-F238E27FC236}">
              <a16:creationId xmlns:a16="http://schemas.microsoft.com/office/drawing/2014/main" id="{20D04BFF-4D81-4C3D-A6B4-93FE2A55B4D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9" name="正方形/長方形 698">
          <a:extLst>
            <a:ext uri="{FF2B5EF4-FFF2-40B4-BE49-F238E27FC236}">
              <a16:creationId xmlns:a16="http://schemas.microsoft.com/office/drawing/2014/main" id="{19D276E7-819E-420D-8C21-65EFA23E9C8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0" name="テキスト ボックス 699">
          <a:extLst>
            <a:ext uri="{FF2B5EF4-FFF2-40B4-BE49-F238E27FC236}">
              <a16:creationId xmlns:a16="http://schemas.microsoft.com/office/drawing/2014/main" id="{FD43E803-95E2-4D76-B051-CDA1755794C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税減価償却率が高くなっている施設は、庁舎となっている。庁舎の減価償却率は７３．５％となっており類似団体と比較しても１７％以上も上回っている。保健センター（平田村保健生涯学習施設）は新しい施設であるため、償還率が４％と特に低くなっている。それ以外については横ばいに近い数値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DO56"/>
  <sheetViews>
    <sheetView showGridLines="0" tabSelected="1" workbookViewId="0">
      <selection activeCell="C62" sqref="C62:E62"/>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4557961</v>
      </c>
      <c r="BO4" s="462"/>
      <c r="BP4" s="462"/>
      <c r="BQ4" s="462"/>
      <c r="BR4" s="462"/>
      <c r="BS4" s="462"/>
      <c r="BT4" s="462"/>
      <c r="BU4" s="463"/>
      <c r="BV4" s="461">
        <v>4657632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7.3</v>
      </c>
      <c r="CU4" s="602"/>
      <c r="CV4" s="602"/>
      <c r="CW4" s="602"/>
      <c r="CX4" s="602"/>
      <c r="CY4" s="602"/>
      <c r="CZ4" s="602"/>
      <c r="DA4" s="603"/>
      <c r="DB4" s="601">
        <v>9.1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4287147</v>
      </c>
      <c r="BO5" s="433"/>
      <c r="BP5" s="433"/>
      <c r="BQ5" s="433"/>
      <c r="BR5" s="433"/>
      <c r="BS5" s="433"/>
      <c r="BT5" s="433"/>
      <c r="BU5" s="434"/>
      <c r="BV5" s="432">
        <v>4370959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89.6</v>
      </c>
      <c r="CU5" s="430"/>
      <c r="CV5" s="430"/>
      <c r="CW5" s="430"/>
      <c r="CX5" s="430"/>
      <c r="CY5" s="430"/>
      <c r="CZ5" s="430"/>
      <c r="DA5" s="431"/>
      <c r="DB5" s="429">
        <v>89.1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270814</v>
      </c>
      <c r="BO6" s="433"/>
      <c r="BP6" s="433"/>
      <c r="BQ6" s="433"/>
      <c r="BR6" s="433"/>
      <c r="BS6" s="433"/>
      <c r="BT6" s="433"/>
      <c r="BU6" s="434"/>
      <c r="BV6" s="432">
        <v>286673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89.8</v>
      </c>
      <c r="CU6" s="576"/>
      <c r="CV6" s="576"/>
      <c r="CW6" s="576"/>
      <c r="CX6" s="576"/>
      <c r="CY6" s="576"/>
      <c r="CZ6" s="576"/>
      <c r="DA6" s="577"/>
      <c r="DB6" s="575">
        <v>89.5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35989</v>
      </c>
      <c r="BO7" s="433"/>
      <c r="BP7" s="433"/>
      <c r="BQ7" s="433"/>
      <c r="BR7" s="433"/>
      <c r="BS7" s="433"/>
      <c r="BT7" s="433"/>
      <c r="BU7" s="434"/>
      <c r="BV7" s="432">
        <v>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3207245</v>
      </c>
      <c r="CU7" s="433"/>
      <c r="CV7" s="433"/>
      <c r="CW7" s="433"/>
      <c r="CX7" s="433"/>
      <c r="CY7" s="433"/>
      <c r="CZ7" s="433"/>
      <c r="DA7" s="434"/>
      <c r="DB7" s="432">
        <v>3139552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234825</v>
      </c>
      <c r="BO8" s="433"/>
      <c r="BP8" s="433"/>
      <c r="BQ8" s="433"/>
      <c r="BR8" s="433"/>
      <c r="BS8" s="433"/>
      <c r="BT8" s="433"/>
      <c r="BU8" s="434"/>
      <c r="BV8" s="432">
        <v>286673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5826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-51848</v>
      </c>
      <c r="BO9" s="433"/>
      <c r="BP9" s="433"/>
      <c r="BQ9" s="433"/>
      <c r="BR9" s="433"/>
      <c r="BS9" s="433"/>
      <c r="BT9" s="433"/>
      <c r="BU9" s="434"/>
      <c r="BV9" s="432">
        <v>-444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21.8</v>
      </c>
      <c r="CU9" s="430"/>
      <c r="CV9" s="430"/>
      <c r="CW9" s="430"/>
      <c r="CX9" s="430"/>
      <c r="CY9" s="430"/>
      <c r="CZ9" s="430"/>
      <c r="DA9" s="431"/>
      <c r="DB9" s="429">
        <v>21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6505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144022</v>
      </c>
      <c r="BO10" s="433"/>
      <c r="BP10" s="433"/>
      <c r="BQ10" s="433"/>
      <c r="BR10" s="433"/>
      <c r="BS10" s="433"/>
      <c r="BT10" s="433"/>
      <c r="BU10" s="434"/>
      <c r="BV10" s="432">
        <v>144009</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5352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5238</v>
      </c>
      <c r="S13" s="520"/>
      <c r="T13" s="520"/>
      <c r="U13" s="520"/>
      <c r="V13" s="521"/>
      <c r="W13" s="522" t="s">
        <v>131</v>
      </c>
      <c r="X13" s="418"/>
      <c r="Y13" s="418"/>
      <c r="Z13" s="418"/>
      <c r="AA13" s="418"/>
      <c r="AB13" s="419"/>
      <c r="AC13" s="385">
        <v>567</v>
      </c>
      <c r="AD13" s="386"/>
      <c r="AE13" s="386"/>
      <c r="AF13" s="386"/>
      <c r="AG13" s="387"/>
      <c r="AH13" s="385">
        <v>548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92174</v>
      </c>
      <c r="BO13" s="433"/>
      <c r="BP13" s="433"/>
      <c r="BQ13" s="433"/>
      <c r="BR13" s="433"/>
      <c r="BS13" s="433"/>
      <c r="BT13" s="433"/>
      <c r="BU13" s="434"/>
      <c r="BV13" s="432">
        <v>143565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14.3</v>
      </c>
      <c r="CU13" s="430"/>
      <c r="CV13" s="430"/>
      <c r="CW13" s="430"/>
      <c r="CX13" s="430"/>
      <c r="CY13" s="430"/>
      <c r="CZ13" s="430"/>
      <c r="DA13" s="431"/>
      <c r="DB13" s="429">
        <v>13.9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5512</v>
      </c>
      <c r="S14" s="520"/>
      <c r="T14" s="520"/>
      <c r="U14" s="520"/>
      <c r="V14" s="521"/>
      <c r="W14" s="523"/>
      <c r="X14" s="421"/>
      <c r="Y14" s="421"/>
      <c r="Z14" s="421"/>
      <c r="AA14" s="421"/>
      <c r="AB14" s="422"/>
      <c r="AC14" s="512">
        <v>17.5</v>
      </c>
      <c r="AD14" s="513"/>
      <c r="AE14" s="513"/>
      <c r="AF14" s="513"/>
      <c r="AG14" s="514"/>
      <c r="AH14" s="512">
        <v>16.2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15.6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5394</v>
      </c>
      <c r="S15" s="520"/>
      <c r="T15" s="520"/>
      <c r="U15" s="520"/>
      <c r="V15" s="521"/>
      <c r="W15" s="522" t="s">
        <v>137</v>
      </c>
      <c r="X15" s="418"/>
      <c r="Y15" s="418"/>
      <c r="Z15" s="418"/>
      <c r="AA15" s="418"/>
      <c r="AB15" s="419"/>
      <c r="AC15" s="385">
        <v>1362</v>
      </c>
      <c r="AD15" s="386"/>
      <c r="AE15" s="386"/>
      <c r="AF15" s="386"/>
      <c r="AG15" s="387"/>
      <c r="AH15" s="385">
        <v>1464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719229</v>
      </c>
      <c r="BO15" s="462"/>
      <c r="BP15" s="462"/>
      <c r="BQ15" s="462"/>
      <c r="BR15" s="462"/>
      <c r="BS15" s="462"/>
      <c r="BT15" s="462"/>
      <c r="BU15" s="463"/>
      <c r="BV15" s="461">
        <v>715659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42.1</v>
      </c>
      <c r="AD16" s="513"/>
      <c r="AE16" s="513"/>
      <c r="AF16" s="513"/>
      <c r="AG16" s="514"/>
      <c r="AH16" s="512">
        <v>43.1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3030954</v>
      </c>
      <c r="BO16" s="433"/>
      <c r="BP16" s="433"/>
      <c r="BQ16" s="433"/>
      <c r="BR16" s="433"/>
      <c r="BS16" s="433"/>
      <c r="BT16" s="433"/>
      <c r="BU16" s="434"/>
      <c r="BV16" s="432">
        <v>2956575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1305</v>
      </c>
      <c r="AD17" s="386"/>
      <c r="AE17" s="386"/>
      <c r="AF17" s="386"/>
      <c r="AG17" s="387"/>
      <c r="AH17" s="385">
        <v>1381</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888783</v>
      </c>
      <c r="BO17" s="433"/>
      <c r="BP17" s="433"/>
      <c r="BQ17" s="433"/>
      <c r="BR17" s="433"/>
      <c r="BS17" s="433"/>
      <c r="BT17" s="433"/>
      <c r="BU17" s="434"/>
      <c r="BV17" s="432">
        <v>884383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93.42</v>
      </c>
      <c r="M18" s="485"/>
      <c r="N18" s="485"/>
      <c r="O18" s="485"/>
      <c r="P18" s="485"/>
      <c r="Q18" s="485"/>
      <c r="R18" s="486"/>
      <c r="S18" s="486"/>
      <c r="T18" s="486"/>
      <c r="U18" s="486"/>
      <c r="V18" s="487"/>
      <c r="W18" s="503"/>
      <c r="X18" s="504"/>
      <c r="Y18" s="504"/>
      <c r="Z18" s="504"/>
      <c r="AA18" s="504"/>
      <c r="AB18" s="528"/>
      <c r="AC18" s="402">
        <v>40.4</v>
      </c>
      <c r="AD18" s="403"/>
      <c r="AE18" s="403"/>
      <c r="AF18" s="403"/>
      <c r="AG18" s="488"/>
      <c r="AH18" s="402">
        <v>40.700000000000003</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2895604</v>
      </c>
      <c r="BO18" s="433"/>
      <c r="BP18" s="433"/>
      <c r="BQ18" s="433"/>
      <c r="BR18" s="433"/>
      <c r="BS18" s="433"/>
      <c r="BT18" s="433"/>
      <c r="BU18" s="434"/>
      <c r="BV18" s="432">
        <v>2827882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62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3825394</v>
      </c>
      <c r="BO19" s="433"/>
      <c r="BP19" s="433"/>
      <c r="BQ19" s="433"/>
      <c r="BR19" s="433"/>
      <c r="BS19" s="433"/>
      <c r="BT19" s="433"/>
      <c r="BU19" s="434"/>
      <c r="BV19" s="432">
        <v>3808616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1953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5858873</v>
      </c>
      <c r="BO22" s="462"/>
      <c r="BP22" s="462"/>
      <c r="BQ22" s="462"/>
      <c r="BR22" s="462"/>
      <c r="BS22" s="462"/>
      <c r="BT22" s="462"/>
      <c r="BU22" s="463"/>
      <c r="BV22" s="461">
        <v>6542403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5567107</v>
      </c>
      <c r="BO23" s="433"/>
      <c r="BP23" s="433"/>
      <c r="BQ23" s="433"/>
      <c r="BR23" s="433"/>
      <c r="BS23" s="433"/>
      <c r="BT23" s="433"/>
      <c r="BU23" s="434"/>
      <c r="BV23" s="432">
        <v>6201142</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7580</v>
      </c>
      <c r="R24" s="386"/>
      <c r="S24" s="386"/>
      <c r="T24" s="386"/>
      <c r="U24" s="386"/>
      <c r="V24" s="387"/>
      <c r="W24" s="475"/>
      <c r="X24" s="412"/>
      <c r="Y24" s="413"/>
      <c r="Z24" s="388" t="s">
        <v>161</v>
      </c>
      <c r="AA24" s="389"/>
      <c r="AB24" s="389"/>
      <c r="AC24" s="389"/>
      <c r="AD24" s="389"/>
      <c r="AE24" s="389"/>
      <c r="AF24" s="389"/>
      <c r="AG24" s="390"/>
      <c r="AH24" s="385">
        <v>68</v>
      </c>
      <c r="AI24" s="386"/>
      <c r="AJ24" s="386"/>
      <c r="AK24" s="386"/>
      <c r="AL24" s="387"/>
      <c r="AM24" s="385">
        <v>212024</v>
      </c>
      <c r="AN24" s="386"/>
      <c r="AO24" s="386"/>
      <c r="AP24" s="386"/>
      <c r="AQ24" s="386"/>
      <c r="AR24" s="387"/>
      <c r="AS24" s="385">
        <v>3118</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4644367</v>
      </c>
      <c r="BO24" s="433"/>
      <c r="BP24" s="433"/>
      <c r="BQ24" s="433"/>
      <c r="BR24" s="433"/>
      <c r="BS24" s="433"/>
      <c r="BT24" s="433"/>
      <c r="BU24" s="434"/>
      <c r="BV24" s="432">
        <v>5178907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6070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482290</v>
      </c>
      <c r="BO25" s="462"/>
      <c r="BP25" s="462"/>
      <c r="BQ25" s="462"/>
      <c r="BR25" s="462"/>
      <c r="BS25" s="462"/>
      <c r="BT25" s="462"/>
      <c r="BU25" s="463"/>
      <c r="BV25" s="461">
        <v>165216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5680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3040</v>
      </c>
      <c r="R27" s="386"/>
      <c r="S27" s="386"/>
      <c r="T27" s="386"/>
      <c r="U27" s="386"/>
      <c r="V27" s="387"/>
      <c r="W27" s="475"/>
      <c r="X27" s="412"/>
      <c r="Y27" s="413"/>
      <c r="Z27" s="388" t="s">
        <v>170</v>
      </c>
      <c r="AA27" s="389"/>
      <c r="AB27" s="389"/>
      <c r="AC27" s="389"/>
      <c r="AD27" s="389"/>
      <c r="AE27" s="389"/>
      <c r="AF27" s="389"/>
      <c r="AG27" s="390"/>
      <c r="AH27" s="385">
        <v>5</v>
      </c>
      <c r="AI27" s="386"/>
      <c r="AJ27" s="386"/>
      <c r="AK27" s="386"/>
      <c r="AL27" s="387"/>
      <c r="AM27" s="385">
        <v>14785</v>
      </c>
      <c r="AN27" s="386"/>
      <c r="AO27" s="386"/>
      <c r="AP27" s="386"/>
      <c r="AQ27" s="386"/>
      <c r="AR27" s="387"/>
      <c r="AS27" s="385">
        <v>2957</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2390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1391026</v>
      </c>
      <c r="BO28" s="462"/>
      <c r="BP28" s="462"/>
      <c r="BQ28" s="462"/>
      <c r="BR28" s="462"/>
      <c r="BS28" s="462"/>
      <c r="BT28" s="462"/>
      <c r="BU28" s="463"/>
      <c r="BV28" s="461">
        <v>1247005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10</v>
      </c>
      <c r="M29" s="386"/>
      <c r="N29" s="386"/>
      <c r="O29" s="386"/>
      <c r="P29" s="387"/>
      <c r="Q29" s="385">
        <v>2230</v>
      </c>
      <c r="R29" s="386"/>
      <c r="S29" s="386"/>
      <c r="T29" s="386"/>
      <c r="U29" s="386"/>
      <c r="V29" s="387"/>
      <c r="W29" s="476"/>
      <c r="X29" s="477"/>
      <c r="Y29" s="478"/>
      <c r="Z29" s="388" t="s">
        <v>176</v>
      </c>
      <c r="AA29" s="389"/>
      <c r="AB29" s="389"/>
      <c r="AC29" s="389"/>
      <c r="AD29" s="389"/>
      <c r="AE29" s="389"/>
      <c r="AF29" s="389"/>
      <c r="AG29" s="390"/>
      <c r="AH29" s="385">
        <v>73</v>
      </c>
      <c r="AI29" s="386"/>
      <c r="AJ29" s="386"/>
      <c r="AK29" s="386"/>
      <c r="AL29" s="387"/>
      <c r="AM29" s="385">
        <v>226809</v>
      </c>
      <c r="AN29" s="386"/>
      <c r="AO29" s="386"/>
      <c r="AP29" s="386"/>
      <c r="AQ29" s="386"/>
      <c r="AR29" s="387"/>
      <c r="AS29" s="385">
        <v>3107</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529547</v>
      </c>
      <c r="BO29" s="433"/>
      <c r="BP29" s="433"/>
      <c r="BQ29" s="433"/>
      <c r="BR29" s="433"/>
      <c r="BS29" s="433"/>
      <c r="BT29" s="433"/>
      <c r="BU29" s="434"/>
      <c r="BV29" s="432">
        <v>529538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99.1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593629</v>
      </c>
      <c r="BO30" s="467"/>
      <c r="BP30" s="467"/>
      <c r="BQ30" s="467"/>
      <c r="BR30" s="467"/>
      <c r="BS30" s="467"/>
      <c r="BT30" s="467"/>
      <c r="BU30" s="468"/>
      <c r="BV30" s="466">
        <v>476148</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平田村簡易水道事業会計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須賀川地方広域消防組合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株式会社道の駅ひらた</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平田村農業集落排水事業会計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石川地方生活環境施設組合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一般財団法人平田村産業振興公社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公立小野町地方綜合病院企業団</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福島県後期高齢者医療広域連合 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福島県後期高齢者慰労広域連合後期高齢者医療特別会計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福島県市町村総合事務組合　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福島県市町村総合事務組合　消防補償等特別会計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福島県総合事務組合　消防賞じゅつ金特別会計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福島県市町村総合事務組合　非常勤職員公務災害補償特別会計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福島県市町村総合事務組合　自治会館管理特別会計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8nOPzZck60Erwn5lWiG0HqozLjVL0qmnrbPHUujDXDaJh07wioi0kF2Y+5f97H+5lIJpbJry4WfK6Onfhja2Q==" saltValue="nKIC2TMl1di3jAQCrJs+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B1:EM49"/>
  <sheetViews>
    <sheetView showGridLines="0" workbookViewId="0">
      <selection activeCell="C62" sqref="C62:E62"/>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613182</v>
      </c>
      <c r="S5" s="690"/>
      <c r="T5" s="690"/>
      <c r="U5" s="690"/>
      <c r="V5" s="690"/>
      <c r="W5" s="690"/>
      <c r="X5" s="690"/>
      <c r="Y5" s="715"/>
      <c r="Z5" s="728">
        <v>13.5</v>
      </c>
      <c r="AA5" s="728"/>
      <c r="AB5" s="728"/>
      <c r="AC5" s="728"/>
      <c r="AD5" s="729">
        <v>613182</v>
      </c>
      <c r="AE5" s="729"/>
      <c r="AF5" s="729"/>
      <c r="AG5" s="729"/>
      <c r="AH5" s="729"/>
      <c r="AI5" s="729"/>
      <c r="AJ5" s="729"/>
      <c r="AK5" s="729"/>
      <c r="AL5" s="716">
        <v>19</v>
      </c>
      <c r="AM5" s="698"/>
      <c r="AN5" s="698"/>
      <c r="AO5" s="717"/>
      <c r="AP5" s="692" t="s">
        <v>215</v>
      </c>
      <c r="AQ5" s="693"/>
      <c r="AR5" s="693"/>
      <c r="AS5" s="693"/>
      <c r="AT5" s="693"/>
      <c r="AU5" s="693"/>
      <c r="AV5" s="693"/>
      <c r="AW5" s="693"/>
      <c r="AX5" s="693"/>
      <c r="AY5" s="693"/>
      <c r="AZ5" s="693"/>
      <c r="BA5" s="693"/>
      <c r="BB5" s="693"/>
      <c r="BC5" s="693"/>
      <c r="BD5" s="693"/>
      <c r="BE5" s="693"/>
      <c r="BF5" s="694"/>
      <c r="BG5" s="634">
        <v>613182</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78412</v>
      </c>
      <c r="S6" s="635"/>
      <c r="T6" s="635"/>
      <c r="U6" s="635"/>
      <c r="V6" s="635"/>
      <c r="W6" s="635"/>
      <c r="X6" s="635"/>
      <c r="Y6" s="636"/>
      <c r="Z6" s="672">
        <v>1.7</v>
      </c>
      <c r="AA6" s="672"/>
      <c r="AB6" s="672"/>
      <c r="AC6" s="672"/>
      <c r="AD6" s="673">
        <v>78412</v>
      </c>
      <c r="AE6" s="673"/>
      <c r="AF6" s="673"/>
      <c r="AG6" s="673"/>
      <c r="AH6" s="673"/>
      <c r="AI6" s="673"/>
      <c r="AJ6" s="673"/>
      <c r="AK6" s="673"/>
      <c r="AL6" s="637">
        <v>2.4</v>
      </c>
      <c r="AM6" s="638"/>
      <c r="AN6" s="638"/>
      <c r="AO6" s="674"/>
      <c r="AP6" s="631" t="s">
        <v>220</v>
      </c>
      <c r="AQ6" s="632"/>
      <c r="AR6" s="632"/>
      <c r="AS6" s="632"/>
      <c r="AT6" s="632"/>
      <c r="AU6" s="632"/>
      <c r="AV6" s="632"/>
      <c r="AW6" s="632"/>
      <c r="AX6" s="632"/>
      <c r="AY6" s="632"/>
      <c r="AZ6" s="632"/>
      <c r="BA6" s="632"/>
      <c r="BB6" s="632"/>
      <c r="BC6" s="632"/>
      <c r="BD6" s="632"/>
      <c r="BE6" s="632"/>
      <c r="BF6" s="633"/>
      <c r="BG6" s="634">
        <v>613182</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221</v>
      </c>
      <c r="CE6" s="693"/>
      <c r="CF6" s="693"/>
      <c r="CG6" s="693"/>
      <c r="CH6" s="693"/>
      <c r="CI6" s="693"/>
      <c r="CJ6" s="693"/>
      <c r="CK6" s="693"/>
      <c r="CL6" s="693"/>
      <c r="CM6" s="693"/>
      <c r="CN6" s="693"/>
      <c r="CO6" s="693"/>
      <c r="CP6" s="693"/>
      <c r="CQ6" s="694"/>
      <c r="CR6" s="634">
        <v>76338</v>
      </c>
      <c r="CS6" s="635"/>
      <c r="CT6" s="635"/>
      <c r="CU6" s="635"/>
      <c r="CV6" s="635"/>
      <c r="CW6" s="635"/>
      <c r="CX6" s="635"/>
      <c r="CY6" s="636"/>
      <c r="CZ6" s="716">
        <v>1.8</v>
      </c>
      <c r="DA6" s="698"/>
      <c r="DB6" s="698"/>
      <c r="DC6" s="718"/>
      <c r="DD6" s="640" t="s">
        <v>122</v>
      </c>
      <c r="DE6" s="635"/>
      <c r="DF6" s="635"/>
      <c r="DG6" s="635"/>
      <c r="DH6" s="635"/>
      <c r="DI6" s="635"/>
      <c r="DJ6" s="635"/>
      <c r="DK6" s="635"/>
      <c r="DL6" s="635"/>
      <c r="DM6" s="635"/>
      <c r="DN6" s="635"/>
      <c r="DO6" s="635"/>
      <c r="DP6" s="636"/>
      <c r="DQ6" s="640">
        <v>76338</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206</v>
      </c>
      <c r="S7" s="635"/>
      <c r="T7" s="635"/>
      <c r="U7" s="635"/>
      <c r="V7" s="635"/>
      <c r="W7" s="635"/>
      <c r="X7" s="635"/>
      <c r="Y7" s="636"/>
      <c r="Z7" s="672">
        <v>0</v>
      </c>
      <c r="AA7" s="672"/>
      <c r="AB7" s="672"/>
      <c r="AC7" s="672"/>
      <c r="AD7" s="673">
        <v>206</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196503</v>
      </c>
      <c r="BH7" s="635"/>
      <c r="BI7" s="635"/>
      <c r="BJ7" s="635"/>
      <c r="BK7" s="635"/>
      <c r="BL7" s="635"/>
      <c r="BM7" s="635"/>
      <c r="BN7" s="636"/>
      <c r="BO7" s="672">
        <v>32</v>
      </c>
      <c r="BP7" s="672"/>
      <c r="BQ7" s="672"/>
      <c r="BR7" s="672"/>
      <c r="BS7" s="673" t="s">
        <v>122</v>
      </c>
      <c r="BT7" s="673"/>
      <c r="BU7" s="673"/>
      <c r="BV7" s="673"/>
      <c r="BW7" s="673"/>
      <c r="BX7" s="673"/>
      <c r="BY7" s="673"/>
      <c r="BZ7" s="673"/>
      <c r="CA7" s="673"/>
      <c r="CB7" s="711"/>
      <c r="CD7" s="631" t="s">
        <v>224</v>
      </c>
      <c r="CE7" s="632"/>
      <c r="CF7" s="632"/>
      <c r="CG7" s="632"/>
      <c r="CH7" s="632"/>
      <c r="CI7" s="632"/>
      <c r="CJ7" s="632"/>
      <c r="CK7" s="632"/>
      <c r="CL7" s="632"/>
      <c r="CM7" s="632"/>
      <c r="CN7" s="632"/>
      <c r="CO7" s="632"/>
      <c r="CP7" s="632"/>
      <c r="CQ7" s="633"/>
      <c r="CR7" s="634">
        <v>725046</v>
      </c>
      <c r="CS7" s="635"/>
      <c r="CT7" s="635"/>
      <c r="CU7" s="635"/>
      <c r="CV7" s="635"/>
      <c r="CW7" s="635"/>
      <c r="CX7" s="635"/>
      <c r="CY7" s="636"/>
      <c r="CZ7" s="672">
        <v>16.899999999999999</v>
      </c>
      <c r="DA7" s="672"/>
      <c r="DB7" s="672"/>
      <c r="DC7" s="672"/>
      <c r="DD7" s="640">
        <v>7235</v>
      </c>
      <c r="DE7" s="635"/>
      <c r="DF7" s="635"/>
      <c r="DG7" s="635"/>
      <c r="DH7" s="635"/>
      <c r="DI7" s="635"/>
      <c r="DJ7" s="635"/>
      <c r="DK7" s="635"/>
      <c r="DL7" s="635"/>
      <c r="DM7" s="635"/>
      <c r="DN7" s="635"/>
      <c r="DO7" s="635"/>
      <c r="DP7" s="636"/>
      <c r="DQ7" s="640">
        <v>650520</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3289</v>
      </c>
      <c r="S8" s="635"/>
      <c r="T8" s="635"/>
      <c r="U8" s="635"/>
      <c r="V8" s="635"/>
      <c r="W8" s="635"/>
      <c r="X8" s="635"/>
      <c r="Y8" s="636"/>
      <c r="Z8" s="672">
        <v>0.1</v>
      </c>
      <c r="AA8" s="672"/>
      <c r="AB8" s="672"/>
      <c r="AC8" s="672"/>
      <c r="AD8" s="673">
        <v>3289</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8942</v>
      </c>
      <c r="BH8" s="635"/>
      <c r="BI8" s="635"/>
      <c r="BJ8" s="635"/>
      <c r="BK8" s="635"/>
      <c r="BL8" s="635"/>
      <c r="BM8" s="635"/>
      <c r="BN8" s="636"/>
      <c r="BO8" s="672">
        <v>1.5</v>
      </c>
      <c r="BP8" s="672"/>
      <c r="BQ8" s="672"/>
      <c r="BR8" s="672"/>
      <c r="BS8" s="673" t="s">
        <v>122</v>
      </c>
      <c r="BT8" s="673"/>
      <c r="BU8" s="673"/>
      <c r="BV8" s="673"/>
      <c r="BW8" s="673"/>
      <c r="BX8" s="673"/>
      <c r="BY8" s="673"/>
      <c r="BZ8" s="673"/>
      <c r="CA8" s="673"/>
      <c r="CB8" s="711"/>
      <c r="CD8" s="631" t="s">
        <v>227</v>
      </c>
      <c r="CE8" s="632"/>
      <c r="CF8" s="632"/>
      <c r="CG8" s="632"/>
      <c r="CH8" s="632"/>
      <c r="CI8" s="632"/>
      <c r="CJ8" s="632"/>
      <c r="CK8" s="632"/>
      <c r="CL8" s="632"/>
      <c r="CM8" s="632"/>
      <c r="CN8" s="632"/>
      <c r="CO8" s="632"/>
      <c r="CP8" s="632"/>
      <c r="CQ8" s="633"/>
      <c r="CR8" s="634">
        <v>1014579</v>
      </c>
      <c r="CS8" s="635"/>
      <c r="CT8" s="635"/>
      <c r="CU8" s="635"/>
      <c r="CV8" s="635"/>
      <c r="CW8" s="635"/>
      <c r="CX8" s="635"/>
      <c r="CY8" s="636"/>
      <c r="CZ8" s="672">
        <v>23.7</v>
      </c>
      <c r="DA8" s="672"/>
      <c r="DB8" s="672"/>
      <c r="DC8" s="672"/>
      <c r="DD8" s="640">
        <v>9680</v>
      </c>
      <c r="DE8" s="635"/>
      <c r="DF8" s="635"/>
      <c r="DG8" s="635"/>
      <c r="DH8" s="635"/>
      <c r="DI8" s="635"/>
      <c r="DJ8" s="635"/>
      <c r="DK8" s="635"/>
      <c r="DL8" s="635"/>
      <c r="DM8" s="635"/>
      <c r="DN8" s="635"/>
      <c r="DO8" s="635"/>
      <c r="DP8" s="636"/>
      <c r="DQ8" s="640">
        <v>688582</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4235</v>
      </c>
      <c r="S9" s="635"/>
      <c r="T9" s="635"/>
      <c r="U9" s="635"/>
      <c r="V9" s="635"/>
      <c r="W9" s="635"/>
      <c r="X9" s="635"/>
      <c r="Y9" s="636"/>
      <c r="Z9" s="672">
        <v>0.1</v>
      </c>
      <c r="AA9" s="672"/>
      <c r="AB9" s="672"/>
      <c r="AC9" s="672"/>
      <c r="AD9" s="673">
        <v>4235</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166035</v>
      </c>
      <c r="BH9" s="635"/>
      <c r="BI9" s="635"/>
      <c r="BJ9" s="635"/>
      <c r="BK9" s="635"/>
      <c r="BL9" s="635"/>
      <c r="BM9" s="635"/>
      <c r="BN9" s="636"/>
      <c r="BO9" s="672">
        <v>27.1</v>
      </c>
      <c r="BP9" s="672"/>
      <c r="BQ9" s="672"/>
      <c r="BR9" s="672"/>
      <c r="BS9" s="673" t="s">
        <v>122</v>
      </c>
      <c r="BT9" s="673"/>
      <c r="BU9" s="673"/>
      <c r="BV9" s="673"/>
      <c r="BW9" s="673"/>
      <c r="BX9" s="673"/>
      <c r="BY9" s="673"/>
      <c r="BZ9" s="673"/>
      <c r="CA9" s="673"/>
      <c r="CB9" s="711"/>
      <c r="CD9" s="631" t="s">
        <v>230</v>
      </c>
      <c r="CE9" s="632"/>
      <c r="CF9" s="632"/>
      <c r="CG9" s="632"/>
      <c r="CH9" s="632"/>
      <c r="CI9" s="632"/>
      <c r="CJ9" s="632"/>
      <c r="CK9" s="632"/>
      <c r="CL9" s="632"/>
      <c r="CM9" s="632"/>
      <c r="CN9" s="632"/>
      <c r="CO9" s="632"/>
      <c r="CP9" s="632"/>
      <c r="CQ9" s="633"/>
      <c r="CR9" s="634">
        <v>334101</v>
      </c>
      <c r="CS9" s="635"/>
      <c r="CT9" s="635"/>
      <c r="CU9" s="635"/>
      <c r="CV9" s="635"/>
      <c r="CW9" s="635"/>
      <c r="CX9" s="635"/>
      <c r="CY9" s="636"/>
      <c r="CZ9" s="672">
        <v>7.8</v>
      </c>
      <c r="DA9" s="672"/>
      <c r="DB9" s="672"/>
      <c r="DC9" s="672"/>
      <c r="DD9" s="640">
        <v>12552</v>
      </c>
      <c r="DE9" s="635"/>
      <c r="DF9" s="635"/>
      <c r="DG9" s="635"/>
      <c r="DH9" s="635"/>
      <c r="DI9" s="635"/>
      <c r="DJ9" s="635"/>
      <c r="DK9" s="635"/>
      <c r="DL9" s="635"/>
      <c r="DM9" s="635"/>
      <c r="DN9" s="635"/>
      <c r="DO9" s="635"/>
      <c r="DP9" s="636"/>
      <c r="DQ9" s="640">
        <v>313136</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12647</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1"/>
      <c r="CD10" s="631" t="s">
        <v>233</v>
      </c>
      <c r="CE10" s="632"/>
      <c r="CF10" s="632"/>
      <c r="CG10" s="632"/>
      <c r="CH10" s="632"/>
      <c r="CI10" s="632"/>
      <c r="CJ10" s="632"/>
      <c r="CK10" s="632"/>
      <c r="CL10" s="632"/>
      <c r="CM10" s="632"/>
      <c r="CN10" s="632"/>
      <c r="CO10" s="632"/>
      <c r="CP10" s="632"/>
      <c r="CQ10" s="633"/>
      <c r="CR10" s="634">
        <v>102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102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148750</v>
      </c>
      <c r="S11" s="635"/>
      <c r="T11" s="635"/>
      <c r="U11" s="635"/>
      <c r="V11" s="635"/>
      <c r="W11" s="635"/>
      <c r="X11" s="635"/>
      <c r="Y11" s="636"/>
      <c r="Z11" s="637">
        <v>3.3</v>
      </c>
      <c r="AA11" s="638"/>
      <c r="AB11" s="638"/>
      <c r="AC11" s="639"/>
      <c r="AD11" s="640">
        <v>148750</v>
      </c>
      <c r="AE11" s="635"/>
      <c r="AF11" s="635"/>
      <c r="AG11" s="635"/>
      <c r="AH11" s="635"/>
      <c r="AI11" s="635"/>
      <c r="AJ11" s="635"/>
      <c r="AK11" s="636"/>
      <c r="AL11" s="637">
        <v>4.5999999999999996</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8879</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11"/>
      <c r="CD11" s="631" t="s">
        <v>236</v>
      </c>
      <c r="CE11" s="632"/>
      <c r="CF11" s="632"/>
      <c r="CG11" s="632"/>
      <c r="CH11" s="632"/>
      <c r="CI11" s="632"/>
      <c r="CJ11" s="632"/>
      <c r="CK11" s="632"/>
      <c r="CL11" s="632"/>
      <c r="CM11" s="632"/>
      <c r="CN11" s="632"/>
      <c r="CO11" s="632"/>
      <c r="CP11" s="632"/>
      <c r="CQ11" s="633"/>
      <c r="CR11" s="634">
        <v>309063</v>
      </c>
      <c r="CS11" s="635"/>
      <c r="CT11" s="635"/>
      <c r="CU11" s="635"/>
      <c r="CV11" s="635"/>
      <c r="CW11" s="635"/>
      <c r="CX11" s="635"/>
      <c r="CY11" s="636"/>
      <c r="CZ11" s="672">
        <v>7.2</v>
      </c>
      <c r="DA11" s="672"/>
      <c r="DB11" s="672"/>
      <c r="DC11" s="672"/>
      <c r="DD11" s="640">
        <v>48947</v>
      </c>
      <c r="DE11" s="635"/>
      <c r="DF11" s="635"/>
      <c r="DG11" s="635"/>
      <c r="DH11" s="635"/>
      <c r="DI11" s="635"/>
      <c r="DJ11" s="635"/>
      <c r="DK11" s="635"/>
      <c r="DL11" s="635"/>
      <c r="DM11" s="635"/>
      <c r="DN11" s="635"/>
      <c r="DO11" s="635"/>
      <c r="DP11" s="636"/>
      <c r="DQ11" s="640">
        <v>187636</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345867</v>
      </c>
      <c r="BH12" s="635"/>
      <c r="BI12" s="635"/>
      <c r="BJ12" s="635"/>
      <c r="BK12" s="635"/>
      <c r="BL12" s="635"/>
      <c r="BM12" s="635"/>
      <c r="BN12" s="636"/>
      <c r="BO12" s="672">
        <v>56.4</v>
      </c>
      <c r="BP12" s="672"/>
      <c r="BQ12" s="672"/>
      <c r="BR12" s="672"/>
      <c r="BS12" s="673" t="s">
        <v>122</v>
      </c>
      <c r="BT12" s="673"/>
      <c r="BU12" s="673"/>
      <c r="BV12" s="673"/>
      <c r="BW12" s="673"/>
      <c r="BX12" s="673"/>
      <c r="BY12" s="673"/>
      <c r="BZ12" s="673"/>
      <c r="CA12" s="673"/>
      <c r="CB12" s="711"/>
      <c r="CD12" s="631" t="s">
        <v>239</v>
      </c>
      <c r="CE12" s="632"/>
      <c r="CF12" s="632"/>
      <c r="CG12" s="632"/>
      <c r="CH12" s="632"/>
      <c r="CI12" s="632"/>
      <c r="CJ12" s="632"/>
      <c r="CK12" s="632"/>
      <c r="CL12" s="632"/>
      <c r="CM12" s="632"/>
      <c r="CN12" s="632"/>
      <c r="CO12" s="632"/>
      <c r="CP12" s="632"/>
      <c r="CQ12" s="633"/>
      <c r="CR12" s="634">
        <v>149318</v>
      </c>
      <c r="CS12" s="635"/>
      <c r="CT12" s="635"/>
      <c r="CU12" s="635"/>
      <c r="CV12" s="635"/>
      <c r="CW12" s="635"/>
      <c r="CX12" s="635"/>
      <c r="CY12" s="636"/>
      <c r="CZ12" s="672">
        <v>3.5</v>
      </c>
      <c r="DA12" s="672"/>
      <c r="DB12" s="672"/>
      <c r="DC12" s="672"/>
      <c r="DD12" s="640">
        <v>226</v>
      </c>
      <c r="DE12" s="635"/>
      <c r="DF12" s="635"/>
      <c r="DG12" s="635"/>
      <c r="DH12" s="635"/>
      <c r="DI12" s="635"/>
      <c r="DJ12" s="635"/>
      <c r="DK12" s="635"/>
      <c r="DL12" s="635"/>
      <c r="DM12" s="635"/>
      <c r="DN12" s="635"/>
      <c r="DO12" s="635"/>
      <c r="DP12" s="636"/>
      <c r="DQ12" s="640">
        <v>148492</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343992</v>
      </c>
      <c r="BH13" s="635"/>
      <c r="BI13" s="635"/>
      <c r="BJ13" s="635"/>
      <c r="BK13" s="635"/>
      <c r="BL13" s="635"/>
      <c r="BM13" s="635"/>
      <c r="BN13" s="636"/>
      <c r="BO13" s="672">
        <v>56.1</v>
      </c>
      <c r="BP13" s="672"/>
      <c r="BQ13" s="672"/>
      <c r="BR13" s="672"/>
      <c r="BS13" s="673" t="s">
        <v>122</v>
      </c>
      <c r="BT13" s="673"/>
      <c r="BU13" s="673"/>
      <c r="BV13" s="673"/>
      <c r="BW13" s="673"/>
      <c r="BX13" s="673"/>
      <c r="BY13" s="673"/>
      <c r="BZ13" s="673"/>
      <c r="CA13" s="673"/>
      <c r="CB13" s="711"/>
      <c r="CD13" s="631" t="s">
        <v>242</v>
      </c>
      <c r="CE13" s="632"/>
      <c r="CF13" s="632"/>
      <c r="CG13" s="632"/>
      <c r="CH13" s="632"/>
      <c r="CI13" s="632"/>
      <c r="CJ13" s="632"/>
      <c r="CK13" s="632"/>
      <c r="CL13" s="632"/>
      <c r="CM13" s="632"/>
      <c r="CN13" s="632"/>
      <c r="CO13" s="632"/>
      <c r="CP13" s="632"/>
      <c r="CQ13" s="633"/>
      <c r="CR13" s="634">
        <v>223766</v>
      </c>
      <c r="CS13" s="635"/>
      <c r="CT13" s="635"/>
      <c r="CU13" s="635"/>
      <c r="CV13" s="635"/>
      <c r="CW13" s="635"/>
      <c r="CX13" s="635"/>
      <c r="CY13" s="636"/>
      <c r="CZ13" s="672">
        <v>5.2</v>
      </c>
      <c r="DA13" s="672"/>
      <c r="DB13" s="672"/>
      <c r="DC13" s="672"/>
      <c r="DD13" s="640">
        <v>163881</v>
      </c>
      <c r="DE13" s="635"/>
      <c r="DF13" s="635"/>
      <c r="DG13" s="635"/>
      <c r="DH13" s="635"/>
      <c r="DI13" s="635"/>
      <c r="DJ13" s="635"/>
      <c r="DK13" s="635"/>
      <c r="DL13" s="635"/>
      <c r="DM13" s="635"/>
      <c r="DN13" s="635"/>
      <c r="DO13" s="635"/>
      <c r="DP13" s="636"/>
      <c r="DQ13" s="640">
        <v>68059</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28906</v>
      </c>
      <c r="BH14" s="635"/>
      <c r="BI14" s="635"/>
      <c r="BJ14" s="635"/>
      <c r="BK14" s="635"/>
      <c r="BL14" s="635"/>
      <c r="BM14" s="635"/>
      <c r="BN14" s="636"/>
      <c r="BO14" s="672">
        <v>4.7</v>
      </c>
      <c r="BP14" s="672"/>
      <c r="BQ14" s="672"/>
      <c r="BR14" s="672"/>
      <c r="BS14" s="673" t="s">
        <v>122</v>
      </c>
      <c r="BT14" s="673"/>
      <c r="BU14" s="673"/>
      <c r="BV14" s="673"/>
      <c r="BW14" s="673"/>
      <c r="BX14" s="673"/>
      <c r="BY14" s="673"/>
      <c r="BZ14" s="673"/>
      <c r="CA14" s="673"/>
      <c r="CB14" s="711"/>
      <c r="CD14" s="631" t="s">
        <v>245</v>
      </c>
      <c r="CE14" s="632"/>
      <c r="CF14" s="632"/>
      <c r="CG14" s="632"/>
      <c r="CH14" s="632"/>
      <c r="CI14" s="632"/>
      <c r="CJ14" s="632"/>
      <c r="CK14" s="632"/>
      <c r="CL14" s="632"/>
      <c r="CM14" s="632"/>
      <c r="CN14" s="632"/>
      <c r="CO14" s="632"/>
      <c r="CP14" s="632"/>
      <c r="CQ14" s="633"/>
      <c r="CR14" s="634">
        <v>231586</v>
      </c>
      <c r="CS14" s="635"/>
      <c r="CT14" s="635"/>
      <c r="CU14" s="635"/>
      <c r="CV14" s="635"/>
      <c r="CW14" s="635"/>
      <c r="CX14" s="635"/>
      <c r="CY14" s="636"/>
      <c r="CZ14" s="672">
        <v>5.4</v>
      </c>
      <c r="DA14" s="672"/>
      <c r="DB14" s="672"/>
      <c r="DC14" s="672"/>
      <c r="DD14" s="640">
        <v>8580</v>
      </c>
      <c r="DE14" s="635"/>
      <c r="DF14" s="635"/>
      <c r="DG14" s="635"/>
      <c r="DH14" s="635"/>
      <c r="DI14" s="635"/>
      <c r="DJ14" s="635"/>
      <c r="DK14" s="635"/>
      <c r="DL14" s="635"/>
      <c r="DM14" s="635"/>
      <c r="DN14" s="635"/>
      <c r="DO14" s="635"/>
      <c r="DP14" s="636"/>
      <c r="DQ14" s="640">
        <v>216873</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5827</v>
      </c>
      <c r="S15" s="635"/>
      <c r="T15" s="635"/>
      <c r="U15" s="635"/>
      <c r="V15" s="635"/>
      <c r="W15" s="635"/>
      <c r="X15" s="635"/>
      <c r="Y15" s="636"/>
      <c r="Z15" s="672">
        <v>0.1</v>
      </c>
      <c r="AA15" s="672"/>
      <c r="AB15" s="672"/>
      <c r="AC15" s="672"/>
      <c r="AD15" s="673">
        <v>5827</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41906</v>
      </c>
      <c r="BH15" s="635"/>
      <c r="BI15" s="635"/>
      <c r="BJ15" s="635"/>
      <c r="BK15" s="635"/>
      <c r="BL15" s="635"/>
      <c r="BM15" s="635"/>
      <c r="BN15" s="636"/>
      <c r="BO15" s="672">
        <v>6.8</v>
      </c>
      <c r="BP15" s="672"/>
      <c r="BQ15" s="672"/>
      <c r="BR15" s="672"/>
      <c r="BS15" s="673" t="s">
        <v>122</v>
      </c>
      <c r="BT15" s="673"/>
      <c r="BU15" s="673"/>
      <c r="BV15" s="673"/>
      <c r="BW15" s="673"/>
      <c r="BX15" s="673"/>
      <c r="BY15" s="673"/>
      <c r="BZ15" s="673"/>
      <c r="CA15" s="673"/>
      <c r="CB15" s="711"/>
      <c r="CD15" s="631" t="s">
        <v>248</v>
      </c>
      <c r="CE15" s="632"/>
      <c r="CF15" s="632"/>
      <c r="CG15" s="632"/>
      <c r="CH15" s="632"/>
      <c r="CI15" s="632"/>
      <c r="CJ15" s="632"/>
      <c r="CK15" s="632"/>
      <c r="CL15" s="632"/>
      <c r="CM15" s="632"/>
      <c r="CN15" s="632"/>
      <c r="CO15" s="632"/>
      <c r="CP15" s="632"/>
      <c r="CQ15" s="633"/>
      <c r="CR15" s="634">
        <v>382630</v>
      </c>
      <c r="CS15" s="635"/>
      <c r="CT15" s="635"/>
      <c r="CU15" s="635"/>
      <c r="CV15" s="635"/>
      <c r="CW15" s="635"/>
      <c r="CX15" s="635"/>
      <c r="CY15" s="636"/>
      <c r="CZ15" s="672">
        <v>8.9</v>
      </c>
      <c r="DA15" s="672"/>
      <c r="DB15" s="672"/>
      <c r="DC15" s="672"/>
      <c r="DD15" s="640">
        <v>1925</v>
      </c>
      <c r="DE15" s="635"/>
      <c r="DF15" s="635"/>
      <c r="DG15" s="635"/>
      <c r="DH15" s="635"/>
      <c r="DI15" s="635"/>
      <c r="DJ15" s="635"/>
      <c r="DK15" s="635"/>
      <c r="DL15" s="635"/>
      <c r="DM15" s="635"/>
      <c r="DN15" s="635"/>
      <c r="DO15" s="635"/>
      <c r="DP15" s="636"/>
      <c r="DQ15" s="640">
        <v>371950</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12041</v>
      </c>
      <c r="S16" s="635"/>
      <c r="T16" s="635"/>
      <c r="U16" s="635"/>
      <c r="V16" s="635"/>
      <c r="W16" s="635"/>
      <c r="X16" s="635"/>
      <c r="Y16" s="636"/>
      <c r="Z16" s="672">
        <v>0.3</v>
      </c>
      <c r="AA16" s="672"/>
      <c r="AB16" s="672"/>
      <c r="AC16" s="672"/>
      <c r="AD16" s="673">
        <v>12041</v>
      </c>
      <c r="AE16" s="673"/>
      <c r="AF16" s="673"/>
      <c r="AG16" s="673"/>
      <c r="AH16" s="673"/>
      <c r="AI16" s="673"/>
      <c r="AJ16" s="673"/>
      <c r="AK16" s="673"/>
      <c r="AL16" s="637">
        <v>0.4</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251</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24103</v>
      </c>
      <c r="S17" s="635"/>
      <c r="T17" s="635"/>
      <c r="U17" s="635"/>
      <c r="V17" s="635"/>
      <c r="W17" s="635"/>
      <c r="X17" s="635"/>
      <c r="Y17" s="636"/>
      <c r="Z17" s="672">
        <v>0.5</v>
      </c>
      <c r="AA17" s="672"/>
      <c r="AB17" s="672"/>
      <c r="AC17" s="672"/>
      <c r="AD17" s="673">
        <v>24103</v>
      </c>
      <c r="AE17" s="673"/>
      <c r="AF17" s="673"/>
      <c r="AG17" s="673"/>
      <c r="AH17" s="673"/>
      <c r="AI17" s="673"/>
      <c r="AJ17" s="673"/>
      <c r="AK17" s="673"/>
      <c r="AL17" s="637">
        <v>0.7</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254</v>
      </c>
      <c r="CE17" s="632"/>
      <c r="CF17" s="632"/>
      <c r="CG17" s="632"/>
      <c r="CH17" s="632"/>
      <c r="CI17" s="632"/>
      <c r="CJ17" s="632"/>
      <c r="CK17" s="632"/>
      <c r="CL17" s="632"/>
      <c r="CM17" s="632"/>
      <c r="CN17" s="632"/>
      <c r="CO17" s="632"/>
      <c r="CP17" s="632"/>
      <c r="CQ17" s="633"/>
      <c r="CR17" s="634">
        <v>840618</v>
      </c>
      <c r="CS17" s="635"/>
      <c r="CT17" s="635"/>
      <c r="CU17" s="635"/>
      <c r="CV17" s="635"/>
      <c r="CW17" s="635"/>
      <c r="CX17" s="635"/>
      <c r="CY17" s="636"/>
      <c r="CZ17" s="672">
        <v>19.600000000000001</v>
      </c>
      <c r="DA17" s="672"/>
      <c r="DB17" s="672"/>
      <c r="DC17" s="672"/>
      <c r="DD17" s="640" t="s">
        <v>122</v>
      </c>
      <c r="DE17" s="635"/>
      <c r="DF17" s="635"/>
      <c r="DG17" s="635"/>
      <c r="DH17" s="635"/>
      <c r="DI17" s="635"/>
      <c r="DJ17" s="635"/>
      <c r="DK17" s="635"/>
      <c r="DL17" s="635"/>
      <c r="DM17" s="635"/>
      <c r="DN17" s="635"/>
      <c r="DO17" s="635"/>
      <c r="DP17" s="636"/>
      <c r="DQ17" s="640">
        <v>832892</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2913</v>
      </c>
      <c r="S18" s="635"/>
      <c r="T18" s="635"/>
      <c r="U18" s="635"/>
      <c r="V18" s="635"/>
      <c r="W18" s="635"/>
      <c r="X18" s="635"/>
      <c r="Y18" s="636"/>
      <c r="Z18" s="672">
        <v>0.1</v>
      </c>
      <c r="AA18" s="672"/>
      <c r="AB18" s="672"/>
      <c r="AC18" s="672"/>
      <c r="AD18" s="673">
        <v>2913</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21119</v>
      </c>
      <c r="S19" s="635"/>
      <c r="T19" s="635"/>
      <c r="U19" s="635"/>
      <c r="V19" s="635"/>
      <c r="W19" s="635"/>
      <c r="X19" s="635"/>
      <c r="Y19" s="636"/>
      <c r="Z19" s="672">
        <v>0.5</v>
      </c>
      <c r="AA19" s="672"/>
      <c r="AB19" s="672"/>
      <c r="AC19" s="672"/>
      <c r="AD19" s="673">
        <v>21119</v>
      </c>
      <c r="AE19" s="673"/>
      <c r="AF19" s="673"/>
      <c r="AG19" s="673"/>
      <c r="AH19" s="673"/>
      <c r="AI19" s="673"/>
      <c r="AJ19" s="673"/>
      <c r="AK19" s="673"/>
      <c r="AL19" s="637">
        <v>0.7</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v>71</v>
      </c>
      <c r="S20" s="635"/>
      <c r="T20" s="635"/>
      <c r="U20" s="635"/>
      <c r="V20" s="635"/>
      <c r="W20" s="635"/>
      <c r="X20" s="635"/>
      <c r="Y20" s="636"/>
      <c r="Z20" s="672">
        <v>0</v>
      </c>
      <c r="AA20" s="672"/>
      <c r="AB20" s="672"/>
      <c r="AC20" s="672"/>
      <c r="AD20" s="673">
        <v>71</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263</v>
      </c>
      <c r="CE20" s="632"/>
      <c r="CF20" s="632"/>
      <c r="CG20" s="632"/>
      <c r="CH20" s="632"/>
      <c r="CI20" s="632"/>
      <c r="CJ20" s="632"/>
      <c r="CK20" s="632"/>
      <c r="CL20" s="632"/>
      <c r="CM20" s="632"/>
      <c r="CN20" s="632"/>
      <c r="CO20" s="632"/>
      <c r="CP20" s="632"/>
      <c r="CQ20" s="633"/>
      <c r="CR20" s="634">
        <v>4287147</v>
      </c>
      <c r="CS20" s="635"/>
      <c r="CT20" s="635"/>
      <c r="CU20" s="635"/>
      <c r="CV20" s="635"/>
      <c r="CW20" s="635"/>
      <c r="CX20" s="635"/>
      <c r="CY20" s="636"/>
      <c r="CZ20" s="672">
        <v>100</v>
      </c>
      <c r="DA20" s="672"/>
      <c r="DB20" s="672"/>
      <c r="DC20" s="672"/>
      <c r="DD20" s="640">
        <v>253026</v>
      </c>
      <c r="DE20" s="635"/>
      <c r="DF20" s="635"/>
      <c r="DG20" s="635"/>
      <c r="DH20" s="635"/>
      <c r="DI20" s="635"/>
      <c r="DJ20" s="635"/>
      <c r="DK20" s="635"/>
      <c r="DL20" s="635"/>
      <c r="DM20" s="635"/>
      <c r="DN20" s="635"/>
      <c r="DO20" s="635"/>
      <c r="DP20" s="636"/>
      <c r="DQ20" s="640">
        <v>3554580</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2479510</v>
      </c>
      <c r="S21" s="635"/>
      <c r="T21" s="635"/>
      <c r="U21" s="635"/>
      <c r="V21" s="635"/>
      <c r="W21" s="635"/>
      <c r="X21" s="635"/>
      <c r="Y21" s="636"/>
      <c r="Z21" s="672">
        <v>54.4</v>
      </c>
      <c r="AA21" s="672"/>
      <c r="AB21" s="672"/>
      <c r="AC21" s="672"/>
      <c r="AD21" s="673">
        <v>2311724</v>
      </c>
      <c r="AE21" s="673"/>
      <c r="AF21" s="673"/>
      <c r="AG21" s="673"/>
      <c r="AH21" s="673"/>
      <c r="AI21" s="673"/>
      <c r="AJ21" s="673"/>
      <c r="AK21" s="673"/>
      <c r="AL21" s="637">
        <v>71.7</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2311724</v>
      </c>
      <c r="S22" s="635"/>
      <c r="T22" s="635"/>
      <c r="U22" s="635"/>
      <c r="V22" s="635"/>
      <c r="W22" s="635"/>
      <c r="X22" s="635"/>
      <c r="Y22" s="636"/>
      <c r="Z22" s="672">
        <v>50.7</v>
      </c>
      <c r="AA22" s="672"/>
      <c r="AB22" s="672"/>
      <c r="AC22" s="672"/>
      <c r="AD22" s="673">
        <v>2311724</v>
      </c>
      <c r="AE22" s="673"/>
      <c r="AF22" s="673"/>
      <c r="AG22" s="673"/>
      <c r="AH22" s="673"/>
      <c r="AI22" s="673"/>
      <c r="AJ22" s="673"/>
      <c r="AK22" s="673"/>
      <c r="AL22" s="637">
        <v>71.7</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159256</v>
      </c>
      <c r="S23" s="635"/>
      <c r="T23" s="635"/>
      <c r="U23" s="635"/>
      <c r="V23" s="635"/>
      <c r="W23" s="635"/>
      <c r="X23" s="635"/>
      <c r="Y23" s="636"/>
      <c r="Z23" s="672">
        <v>3.5</v>
      </c>
      <c r="AA23" s="672"/>
      <c r="AB23" s="672"/>
      <c r="AC23" s="672"/>
      <c r="AD23" s="673" t="s">
        <v>122</v>
      </c>
      <c r="AE23" s="673"/>
      <c r="AF23" s="673"/>
      <c r="AG23" s="673"/>
      <c r="AH23" s="673"/>
      <c r="AI23" s="673"/>
      <c r="AJ23" s="673"/>
      <c r="AK23" s="673"/>
      <c r="AL23" s="637" t="s">
        <v>122</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v>8530</v>
      </c>
      <c r="S24" s="635"/>
      <c r="T24" s="635"/>
      <c r="U24" s="635"/>
      <c r="V24" s="635"/>
      <c r="W24" s="635"/>
      <c r="X24" s="635"/>
      <c r="Y24" s="636"/>
      <c r="Z24" s="672">
        <v>0.2</v>
      </c>
      <c r="AA24" s="672"/>
      <c r="AB24" s="672"/>
      <c r="AC24" s="672"/>
      <c r="AD24" s="673" t="s">
        <v>122</v>
      </c>
      <c r="AE24" s="673"/>
      <c r="AF24" s="673"/>
      <c r="AG24" s="673"/>
      <c r="AH24" s="673"/>
      <c r="AI24" s="673"/>
      <c r="AJ24" s="673"/>
      <c r="AK24" s="673"/>
      <c r="AL24" s="637" t="s">
        <v>122</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278</v>
      </c>
      <c r="CE24" s="693"/>
      <c r="CF24" s="693"/>
      <c r="CG24" s="693"/>
      <c r="CH24" s="693"/>
      <c r="CI24" s="693"/>
      <c r="CJ24" s="693"/>
      <c r="CK24" s="693"/>
      <c r="CL24" s="693"/>
      <c r="CM24" s="693"/>
      <c r="CN24" s="693"/>
      <c r="CO24" s="693"/>
      <c r="CP24" s="693"/>
      <c r="CQ24" s="694"/>
      <c r="CR24" s="689">
        <v>1992099</v>
      </c>
      <c r="CS24" s="690"/>
      <c r="CT24" s="690"/>
      <c r="CU24" s="690"/>
      <c r="CV24" s="690"/>
      <c r="CW24" s="690"/>
      <c r="CX24" s="690"/>
      <c r="CY24" s="715"/>
      <c r="CZ24" s="716">
        <v>46.5</v>
      </c>
      <c r="DA24" s="698"/>
      <c r="DB24" s="698"/>
      <c r="DC24" s="718"/>
      <c r="DD24" s="714">
        <v>1716433</v>
      </c>
      <c r="DE24" s="690"/>
      <c r="DF24" s="690"/>
      <c r="DG24" s="690"/>
      <c r="DH24" s="690"/>
      <c r="DI24" s="690"/>
      <c r="DJ24" s="690"/>
      <c r="DK24" s="715"/>
      <c r="DL24" s="714">
        <v>1633606</v>
      </c>
      <c r="DM24" s="690"/>
      <c r="DN24" s="690"/>
      <c r="DO24" s="690"/>
      <c r="DP24" s="690"/>
      <c r="DQ24" s="690"/>
      <c r="DR24" s="690"/>
      <c r="DS24" s="690"/>
      <c r="DT24" s="690"/>
      <c r="DU24" s="690"/>
      <c r="DV24" s="715"/>
      <c r="DW24" s="716">
        <v>50.6</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3369555</v>
      </c>
      <c r="S25" s="635"/>
      <c r="T25" s="635"/>
      <c r="U25" s="635"/>
      <c r="V25" s="635"/>
      <c r="W25" s="635"/>
      <c r="X25" s="635"/>
      <c r="Y25" s="636"/>
      <c r="Z25" s="672">
        <v>73.900000000000006</v>
      </c>
      <c r="AA25" s="672"/>
      <c r="AB25" s="672"/>
      <c r="AC25" s="672"/>
      <c r="AD25" s="673">
        <v>3201769</v>
      </c>
      <c r="AE25" s="673"/>
      <c r="AF25" s="673"/>
      <c r="AG25" s="673"/>
      <c r="AH25" s="673"/>
      <c r="AI25" s="673"/>
      <c r="AJ25" s="673"/>
      <c r="AK25" s="673"/>
      <c r="AL25" s="637">
        <v>99.3</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281</v>
      </c>
      <c r="CE25" s="632"/>
      <c r="CF25" s="632"/>
      <c r="CG25" s="632"/>
      <c r="CH25" s="632"/>
      <c r="CI25" s="632"/>
      <c r="CJ25" s="632"/>
      <c r="CK25" s="632"/>
      <c r="CL25" s="632"/>
      <c r="CM25" s="632"/>
      <c r="CN25" s="632"/>
      <c r="CO25" s="632"/>
      <c r="CP25" s="632"/>
      <c r="CQ25" s="633"/>
      <c r="CR25" s="634">
        <v>743889</v>
      </c>
      <c r="CS25" s="647"/>
      <c r="CT25" s="647"/>
      <c r="CU25" s="647"/>
      <c r="CV25" s="647"/>
      <c r="CW25" s="647"/>
      <c r="CX25" s="647"/>
      <c r="CY25" s="648"/>
      <c r="CZ25" s="637">
        <v>17.399999999999999</v>
      </c>
      <c r="DA25" s="649"/>
      <c r="DB25" s="649"/>
      <c r="DC25" s="650"/>
      <c r="DD25" s="640">
        <v>700268</v>
      </c>
      <c r="DE25" s="647"/>
      <c r="DF25" s="647"/>
      <c r="DG25" s="647"/>
      <c r="DH25" s="647"/>
      <c r="DI25" s="647"/>
      <c r="DJ25" s="647"/>
      <c r="DK25" s="648"/>
      <c r="DL25" s="640">
        <v>694159</v>
      </c>
      <c r="DM25" s="647"/>
      <c r="DN25" s="647"/>
      <c r="DO25" s="647"/>
      <c r="DP25" s="647"/>
      <c r="DQ25" s="647"/>
      <c r="DR25" s="647"/>
      <c r="DS25" s="647"/>
      <c r="DT25" s="647"/>
      <c r="DU25" s="647"/>
      <c r="DV25" s="648"/>
      <c r="DW25" s="637">
        <v>21.5</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533</v>
      </c>
      <c r="S26" s="635"/>
      <c r="T26" s="635"/>
      <c r="U26" s="635"/>
      <c r="V26" s="635"/>
      <c r="W26" s="635"/>
      <c r="X26" s="635"/>
      <c r="Y26" s="636"/>
      <c r="Z26" s="672">
        <v>0</v>
      </c>
      <c r="AA26" s="672"/>
      <c r="AB26" s="672"/>
      <c r="AC26" s="672"/>
      <c r="AD26" s="673">
        <v>533</v>
      </c>
      <c r="AE26" s="673"/>
      <c r="AF26" s="673"/>
      <c r="AG26" s="673"/>
      <c r="AH26" s="673"/>
      <c r="AI26" s="673"/>
      <c r="AJ26" s="673"/>
      <c r="AK26" s="673"/>
      <c r="AL26" s="637">
        <v>0</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284</v>
      </c>
      <c r="CE26" s="632"/>
      <c r="CF26" s="632"/>
      <c r="CG26" s="632"/>
      <c r="CH26" s="632"/>
      <c r="CI26" s="632"/>
      <c r="CJ26" s="632"/>
      <c r="CK26" s="632"/>
      <c r="CL26" s="632"/>
      <c r="CM26" s="632"/>
      <c r="CN26" s="632"/>
      <c r="CO26" s="632"/>
      <c r="CP26" s="632"/>
      <c r="CQ26" s="633"/>
      <c r="CR26" s="634">
        <v>435247</v>
      </c>
      <c r="CS26" s="635"/>
      <c r="CT26" s="635"/>
      <c r="CU26" s="635"/>
      <c r="CV26" s="635"/>
      <c r="CW26" s="635"/>
      <c r="CX26" s="635"/>
      <c r="CY26" s="636"/>
      <c r="CZ26" s="637">
        <v>10.199999999999999</v>
      </c>
      <c r="DA26" s="649"/>
      <c r="DB26" s="649"/>
      <c r="DC26" s="650"/>
      <c r="DD26" s="640">
        <v>411615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2258</v>
      </c>
      <c r="S27" s="635"/>
      <c r="T27" s="635"/>
      <c r="U27" s="635"/>
      <c r="V27" s="635"/>
      <c r="W27" s="635"/>
      <c r="X27" s="635"/>
      <c r="Y27" s="636"/>
      <c r="Z27" s="672">
        <v>0</v>
      </c>
      <c r="AA27" s="672"/>
      <c r="AB27" s="672"/>
      <c r="AC27" s="672"/>
      <c r="AD27" s="673">
        <v>279</v>
      </c>
      <c r="AE27" s="673"/>
      <c r="AF27" s="673"/>
      <c r="AG27" s="673"/>
      <c r="AH27" s="673"/>
      <c r="AI27" s="673"/>
      <c r="AJ27" s="673"/>
      <c r="AK27" s="673"/>
      <c r="AL27" s="637">
        <v>0</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613182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287</v>
      </c>
      <c r="CE27" s="632"/>
      <c r="CF27" s="632"/>
      <c r="CG27" s="632"/>
      <c r="CH27" s="632"/>
      <c r="CI27" s="632"/>
      <c r="CJ27" s="632"/>
      <c r="CK27" s="632"/>
      <c r="CL27" s="632"/>
      <c r="CM27" s="632"/>
      <c r="CN27" s="632"/>
      <c r="CO27" s="632"/>
      <c r="CP27" s="632"/>
      <c r="CQ27" s="633"/>
      <c r="CR27" s="634">
        <v>407592</v>
      </c>
      <c r="CS27" s="647"/>
      <c r="CT27" s="647"/>
      <c r="CU27" s="647"/>
      <c r="CV27" s="647"/>
      <c r="CW27" s="647"/>
      <c r="CX27" s="647"/>
      <c r="CY27" s="648"/>
      <c r="CZ27" s="637">
        <v>9.5</v>
      </c>
      <c r="DA27" s="649"/>
      <c r="DB27" s="649"/>
      <c r="DC27" s="650"/>
      <c r="DD27" s="640">
        <v>183273</v>
      </c>
      <c r="DE27" s="647"/>
      <c r="DF27" s="647"/>
      <c r="DG27" s="647"/>
      <c r="DH27" s="647"/>
      <c r="DI27" s="647"/>
      <c r="DJ27" s="647"/>
      <c r="DK27" s="648"/>
      <c r="DL27" s="640">
        <v>106555</v>
      </c>
      <c r="DM27" s="647"/>
      <c r="DN27" s="647"/>
      <c r="DO27" s="647"/>
      <c r="DP27" s="647"/>
      <c r="DQ27" s="647"/>
      <c r="DR27" s="647"/>
      <c r="DS27" s="647"/>
      <c r="DT27" s="647"/>
      <c r="DU27" s="647"/>
      <c r="DV27" s="648"/>
      <c r="DW27" s="637">
        <v>3.3</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29977</v>
      </c>
      <c r="S28" s="635"/>
      <c r="T28" s="635"/>
      <c r="U28" s="635"/>
      <c r="V28" s="635"/>
      <c r="W28" s="635"/>
      <c r="X28" s="635"/>
      <c r="Y28" s="636"/>
      <c r="Z28" s="672">
        <v>0.7</v>
      </c>
      <c r="AA28" s="672"/>
      <c r="AB28" s="672"/>
      <c r="AC28" s="672"/>
      <c r="AD28" s="673">
        <v>5919</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840618</v>
      </c>
      <c r="CS28" s="635"/>
      <c r="CT28" s="635"/>
      <c r="CU28" s="635"/>
      <c r="CV28" s="635"/>
      <c r="CW28" s="635"/>
      <c r="CX28" s="635"/>
      <c r="CY28" s="636"/>
      <c r="CZ28" s="637">
        <v>19.600000000000001</v>
      </c>
      <c r="DA28" s="649"/>
      <c r="DB28" s="649"/>
      <c r="DC28" s="650"/>
      <c r="DD28" s="640">
        <v>832892</v>
      </c>
      <c r="DE28" s="635"/>
      <c r="DF28" s="635"/>
      <c r="DG28" s="635"/>
      <c r="DH28" s="635"/>
      <c r="DI28" s="635"/>
      <c r="DJ28" s="635"/>
      <c r="DK28" s="636"/>
      <c r="DL28" s="640">
        <v>832892</v>
      </c>
      <c r="DM28" s="635"/>
      <c r="DN28" s="635"/>
      <c r="DO28" s="635"/>
      <c r="DP28" s="635"/>
      <c r="DQ28" s="635"/>
      <c r="DR28" s="635"/>
      <c r="DS28" s="635"/>
      <c r="DT28" s="635"/>
      <c r="DU28" s="635"/>
      <c r="DV28" s="636"/>
      <c r="DW28" s="637">
        <v>25.8</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2809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291</v>
      </c>
      <c r="CE29" s="654"/>
      <c r="CF29" s="631" t="s">
        <v>66</v>
      </c>
      <c r="CG29" s="632"/>
      <c r="CH29" s="632"/>
      <c r="CI29" s="632"/>
      <c r="CJ29" s="632"/>
      <c r="CK29" s="632"/>
      <c r="CL29" s="632"/>
      <c r="CM29" s="632"/>
      <c r="CN29" s="632"/>
      <c r="CO29" s="632"/>
      <c r="CP29" s="632"/>
      <c r="CQ29" s="633"/>
      <c r="CR29" s="634">
        <v>840618</v>
      </c>
      <c r="CS29" s="647"/>
      <c r="CT29" s="647"/>
      <c r="CU29" s="647"/>
      <c r="CV29" s="647"/>
      <c r="CW29" s="647"/>
      <c r="CX29" s="647"/>
      <c r="CY29" s="648"/>
      <c r="CZ29" s="637">
        <v>19.600000000000001</v>
      </c>
      <c r="DA29" s="649"/>
      <c r="DB29" s="649"/>
      <c r="DC29" s="650"/>
      <c r="DD29" s="640">
        <v>832892</v>
      </c>
      <c r="DE29" s="647"/>
      <c r="DF29" s="647"/>
      <c r="DG29" s="647"/>
      <c r="DH29" s="647"/>
      <c r="DI29" s="647"/>
      <c r="DJ29" s="647"/>
      <c r="DK29" s="648"/>
      <c r="DL29" s="640">
        <v>832892</v>
      </c>
      <c r="DM29" s="647"/>
      <c r="DN29" s="647"/>
      <c r="DO29" s="647"/>
      <c r="DP29" s="647"/>
      <c r="DQ29" s="647"/>
      <c r="DR29" s="647"/>
      <c r="DS29" s="647"/>
      <c r="DT29" s="647"/>
      <c r="DU29" s="647"/>
      <c r="DV29" s="648"/>
      <c r="DW29" s="637">
        <v>25.8</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378515</v>
      </c>
      <c r="S30" s="635"/>
      <c r="T30" s="635"/>
      <c r="U30" s="635"/>
      <c r="V30" s="635"/>
      <c r="W30" s="635"/>
      <c r="X30" s="635"/>
      <c r="Y30" s="636"/>
      <c r="Z30" s="672">
        <v>8.3000000000000007</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826268</v>
      </c>
      <c r="CS30" s="635"/>
      <c r="CT30" s="635"/>
      <c r="CU30" s="635"/>
      <c r="CV30" s="635"/>
      <c r="CW30" s="635"/>
      <c r="CX30" s="635"/>
      <c r="CY30" s="636"/>
      <c r="CZ30" s="637">
        <v>19.3</v>
      </c>
      <c r="DA30" s="649"/>
      <c r="DB30" s="649"/>
      <c r="DC30" s="650"/>
      <c r="DD30" s="640">
        <v>819287</v>
      </c>
      <c r="DE30" s="635"/>
      <c r="DF30" s="635"/>
      <c r="DG30" s="635"/>
      <c r="DH30" s="635"/>
      <c r="DI30" s="635"/>
      <c r="DJ30" s="635"/>
      <c r="DK30" s="636"/>
      <c r="DL30" s="640">
        <v>819287</v>
      </c>
      <c r="DM30" s="635"/>
      <c r="DN30" s="635"/>
      <c r="DO30" s="635"/>
      <c r="DP30" s="635"/>
      <c r="DQ30" s="635"/>
      <c r="DR30" s="635"/>
      <c r="DS30" s="635"/>
      <c r="DT30" s="635"/>
      <c r="DU30" s="635"/>
      <c r="DV30" s="636"/>
      <c r="DW30" s="637">
        <v>25.4</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297</v>
      </c>
      <c r="AQ31" s="705"/>
      <c r="AR31" s="705"/>
      <c r="AS31" s="705"/>
      <c r="AT31" s="706" t="s">
        <v>298</v>
      </c>
      <c r="AU31" s="200"/>
      <c r="AV31" s="200"/>
      <c r="AW31" s="200"/>
      <c r="AX31" s="692" t="s">
        <v>176</v>
      </c>
      <c r="AY31" s="693"/>
      <c r="AZ31" s="693"/>
      <c r="BA31" s="693"/>
      <c r="BB31" s="693"/>
      <c r="BC31" s="693"/>
      <c r="BD31" s="693"/>
      <c r="BE31" s="693"/>
      <c r="BF31" s="694"/>
      <c r="BG31" s="696">
        <v>98.8</v>
      </c>
      <c r="BH31" s="697"/>
      <c r="BI31" s="697"/>
      <c r="BJ31" s="697"/>
      <c r="BK31" s="697"/>
      <c r="BL31" s="697"/>
      <c r="BM31" s="698">
        <v>96.5</v>
      </c>
      <c r="BN31" s="697"/>
      <c r="BO31" s="697"/>
      <c r="BP31" s="697"/>
      <c r="BQ31" s="699"/>
      <c r="BR31" s="696">
        <v>98.7</v>
      </c>
      <c r="BS31" s="697"/>
      <c r="BT31" s="697"/>
      <c r="BU31" s="697"/>
      <c r="BV31" s="697"/>
      <c r="BW31" s="697"/>
      <c r="BX31" s="698">
        <v>96.8</v>
      </c>
      <c r="BY31" s="697"/>
      <c r="BZ31" s="697"/>
      <c r="CA31" s="697"/>
      <c r="CB31" s="699"/>
      <c r="CD31" s="655"/>
      <c r="CE31" s="656"/>
      <c r="CF31" s="631" t="s">
        <v>299</v>
      </c>
      <c r="CG31" s="632"/>
      <c r="CH31" s="632"/>
      <c r="CI31" s="632"/>
      <c r="CJ31" s="632"/>
      <c r="CK31" s="632"/>
      <c r="CL31" s="632"/>
      <c r="CM31" s="632"/>
      <c r="CN31" s="632"/>
      <c r="CO31" s="632"/>
      <c r="CP31" s="632"/>
      <c r="CQ31" s="633"/>
      <c r="CR31" s="634">
        <v>14350</v>
      </c>
      <c r="CS31" s="647"/>
      <c r="CT31" s="647"/>
      <c r="CU31" s="647"/>
      <c r="CV31" s="647"/>
      <c r="CW31" s="647"/>
      <c r="CX31" s="647"/>
      <c r="CY31" s="648"/>
      <c r="CZ31" s="637">
        <v>0.3</v>
      </c>
      <c r="DA31" s="649"/>
      <c r="DB31" s="649"/>
      <c r="DC31" s="650"/>
      <c r="DD31" s="640">
        <v>13605</v>
      </c>
      <c r="DE31" s="647"/>
      <c r="DF31" s="647"/>
      <c r="DG31" s="647"/>
      <c r="DH31" s="647"/>
      <c r="DI31" s="647"/>
      <c r="DJ31" s="647"/>
      <c r="DK31" s="648"/>
      <c r="DL31" s="640">
        <v>13605</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265724</v>
      </c>
      <c r="S32" s="635"/>
      <c r="T32" s="635"/>
      <c r="U32" s="635"/>
      <c r="V32" s="635"/>
      <c r="W32" s="635"/>
      <c r="X32" s="635"/>
      <c r="Y32" s="636"/>
      <c r="Z32" s="672">
        <v>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301</v>
      </c>
      <c r="AX32" s="631" t="s">
        <v>302</v>
      </c>
      <c r="AY32" s="632"/>
      <c r="AZ32" s="632"/>
      <c r="BA32" s="632"/>
      <c r="BB32" s="632"/>
      <c r="BC32" s="632"/>
      <c r="BD32" s="632"/>
      <c r="BE32" s="632"/>
      <c r="BF32" s="633"/>
      <c r="BG32" s="700">
        <v>98.4</v>
      </c>
      <c r="BH32" s="647"/>
      <c r="BI32" s="647"/>
      <c r="BJ32" s="647"/>
      <c r="BK32" s="647"/>
      <c r="BL32" s="647"/>
      <c r="BM32" s="638">
        <v>95.5</v>
      </c>
      <c r="BN32" s="647"/>
      <c r="BO32" s="647"/>
      <c r="BP32" s="647"/>
      <c r="BQ32" s="670"/>
      <c r="BR32" s="700">
        <v>97.8</v>
      </c>
      <c r="BS32" s="647"/>
      <c r="BT32" s="647"/>
      <c r="BU32" s="647"/>
      <c r="BV32" s="647"/>
      <c r="BW32" s="647"/>
      <c r="BX32" s="638">
        <v>96.2</v>
      </c>
      <c r="BY32" s="647"/>
      <c r="BZ32" s="647"/>
      <c r="CA32" s="647"/>
      <c r="CB32" s="670"/>
      <c r="CD32" s="657"/>
      <c r="CE32" s="658"/>
      <c r="CF32" s="631" t="s">
        <v>303</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17197</v>
      </c>
      <c r="S33" s="635"/>
      <c r="T33" s="635"/>
      <c r="U33" s="635"/>
      <c r="V33" s="635"/>
      <c r="W33" s="635"/>
      <c r="X33" s="635"/>
      <c r="Y33" s="636"/>
      <c r="Z33" s="672">
        <v>0.4</v>
      </c>
      <c r="AA33" s="672"/>
      <c r="AB33" s="672"/>
      <c r="AC33" s="672"/>
      <c r="AD33" s="673">
        <v>14923</v>
      </c>
      <c r="AE33" s="673"/>
      <c r="AF33" s="673"/>
      <c r="AG33" s="673"/>
      <c r="AH33" s="673"/>
      <c r="AI33" s="673"/>
      <c r="AJ33" s="673"/>
      <c r="AK33" s="673"/>
      <c r="AL33" s="637">
        <v>0.5</v>
      </c>
      <c r="AM33" s="638"/>
      <c r="AN33" s="638"/>
      <c r="AO33" s="674"/>
      <c r="AP33" s="677"/>
      <c r="AQ33" s="678"/>
      <c r="AR33" s="678"/>
      <c r="AS33" s="678"/>
      <c r="AT33" s="708"/>
      <c r="AU33" s="201"/>
      <c r="AV33" s="201"/>
      <c r="AW33" s="201"/>
      <c r="AX33" s="615" t="s">
        <v>305</v>
      </c>
      <c r="AY33" s="616"/>
      <c r="AZ33" s="616"/>
      <c r="BA33" s="616"/>
      <c r="BB33" s="616"/>
      <c r="BC33" s="616"/>
      <c r="BD33" s="616"/>
      <c r="BE33" s="616"/>
      <c r="BF33" s="617"/>
      <c r="BG33" s="695">
        <v>98.8</v>
      </c>
      <c r="BH33" s="619"/>
      <c r="BI33" s="619"/>
      <c r="BJ33" s="619"/>
      <c r="BK33" s="619"/>
      <c r="BL33" s="619"/>
      <c r="BM33" s="665">
        <v>96.5</v>
      </c>
      <c r="BN33" s="619"/>
      <c r="BO33" s="619"/>
      <c r="BP33" s="619"/>
      <c r="BQ33" s="682"/>
      <c r="BR33" s="695">
        <v>99.1</v>
      </c>
      <c r="BS33" s="619"/>
      <c r="BT33" s="619"/>
      <c r="BU33" s="619"/>
      <c r="BV33" s="619"/>
      <c r="BW33" s="619"/>
      <c r="BX33" s="665">
        <v>96.7</v>
      </c>
      <c r="BY33" s="619"/>
      <c r="BZ33" s="619"/>
      <c r="CA33" s="619"/>
      <c r="CB33" s="682"/>
      <c r="CD33" s="631" t="s">
        <v>306</v>
      </c>
      <c r="CE33" s="632"/>
      <c r="CF33" s="632"/>
      <c r="CG33" s="632"/>
      <c r="CH33" s="632"/>
      <c r="CI33" s="632"/>
      <c r="CJ33" s="632"/>
      <c r="CK33" s="632"/>
      <c r="CL33" s="632"/>
      <c r="CM33" s="632"/>
      <c r="CN33" s="632"/>
      <c r="CO33" s="632"/>
      <c r="CP33" s="632"/>
      <c r="CQ33" s="633"/>
      <c r="CR33" s="634">
        <v>2042022</v>
      </c>
      <c r="CS33" s="647"/>
      <c r="CT33" s="647"/>
      <c r="CU33" s="647"/>
      <c r="CV33" s="647"/>
      <c r="CW33" s="647"/>
      <c r="CX33" s="647"/>
      <c r="CY33" s="648"/>
      <c r="CZ33" s="637">
        <v>47.6</v>
      </c>
      <c r="DA33" s="649"/>
      <c r="DB33" s="649"/>
      <c r="DC33" s="650"/>
      <c r="DD33" s="640">
        <v>1794539</v>
      </c>
      <c r="DE33" s="647"/>
      <c r="DF33" s="647"/>
      <c r="DG33" s="647"/>
      <c r="DH33" s="647"/>
      <c r="DI33" s="647"/>
      <c r="DJ33" s="647"/>
      <c r="DK33" s="648"/>
      <c r="DL33" s="640">
        <v>1261998</v>
      </c>
      <c r="DM33" s="647"/>
      <c r="DN33" s="647"/>
      <c r="DO33" s="647"/>
      <c r="DP33" s="647"/>
      <c r="DQ33" s="647"/>
      <c r="DR33" s="647"/>
      <c r="DS33" s="647"/>
      <c r="DT33" s="647"/>
      <c r="DU33" s="647"/>
      <c r="DV33" s="648"/>
      <c r="DW33" s="637">
        <v>39.1</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1237</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620889</v>
      </c>
      <c r="CS34" s="635"/>
      <c r="CT34" s="635"/>
      <c r="CU34" s="635"/>
      <c r="CV34" s="635"/>
      <c r="CW34" s="635"/>
      <c r="CX34" s="635"/>
      <c r="CY34" s="636"/>
      <c r="CZ34" s="637">
        <v>14.5</v>
      </c>
      <c r="DA34" s="649"/>
      <c r="DB34" s="649"/>
      <c r="DC34" s="650"/>
      <c r="DD34" s="640">
        <v>531069</v>
      </c>
      <c r="DE34" s="635"/>
      <c r="DF34" s="635"/>
      <c r="DG34" s="635"/>
      <c r="DH34" s="635"/>
      <c r="DI34" s="635"/>
      <c r="DJ34" s="635"/>
      <c r="DK34" s="636"/>
      <c r="DL34" s="640">
        <v>453803</v>
      </c>
      <c r="DM34" s="635"/>
      <c r="DN34" s="635"/>
      <c r="DO34" s="635"/>
      <c r="DP34" s="635"/>
      <c r="DQ34" s="635"/>
      <c r="DR34" s="635"/>
      <c r="DS34" s="635"/>
      <c r="DT34" s="635"/>
      <c r="DU34" s="635"/>
      <c r="DV34" s="636"/>
      <c r="DW34" s="637">
        <v>14</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7374</v>
      </c>
      <c r="S35" s="635"/>
      <c r="T35" s="635"/>
      <c r="U35" s="635"/>
      <c r="V35" s="635"/>
      <c r="W35" s="635"/>
      <c r="X35" s="635"/>
      <c r="Y35" s="636"/>
      <c r="Z35" s="672">
        <v>0.2</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40285</v>
      </c>
      <c r="CS35" s="647"/>
      <c r="CT35" s="647"/>
      <c r="CU35" s="647"/>
      <c r="CV35" s="647"/>
      <c r="CW35" s="647"/>
      <c r="CX35" s="647"/>
      <c r="CY35" s="648"/>
      <c r="CZ35" s="637">
        <v>0.9</v>
      </c>
      <c r="DA35" s="649"/>
      <c r="DB35" s="649"/>
      <c r="DC35" s="650"/>
      <c r="DD35" s="640">
        <v>37540</v>
      </c>
      <c r="DE35" s="647"/>
      <c r="DF35" s="647"/>
      <c r="DG35" s="647"/>
      <c r="DH35" s="647"/>
      <c r="DI35" s="647"/>
      <c r="DJ35" s="647"/>
      <c r="DK35" s="648"/>
      <c r="DL35" s="640">
        <v>37540</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286673</v>
      </c>
      <c r="S36" s="635"/>
      <c r="T36" s="635"/>
      <c r="U36" s="635"/>
      <c r="V36" s="635"/>
      <c r="W36" s="635"/>
      <c r="X36" s="635"/>
      <c r="Y36" s="636"/>
      <c r="Z36" s="672">
        <v>6.3</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449219</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8228</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823825</v>
      </c>
      <c r="CS36" s="635"/>
      <c r="CT36" s="635"/>
      <c r="CU36" s="635"/>
      <c r="CV36" s="635"/>
      <c r="CW36" s="635"/>
      <c r="CX36" s="635"/>
      <c r="CY36" s="636"/>
      <c r="CZ36" s="637">
        <v>19.2</v>
      </c>
      <c r="DA36" s="649"/>
      <c r="DB36" s="649"/>
      <c r="DC36" s="650"/>
      <c r="DD36" s="640">
        <v>722646</v>
      </c>
      <c r="DE36" s="635"/>
      <c r="DF36" s="635"/>
      <c r="DG36" s="635"/>
      <c r="DH36" s="635"/>
      <c r="DI36" s="635"/>
      <c r="DJ36" s="635"/>
      <c r="DK36" s="636"/>
      <c r="DL36" s="640">
        <v>530703</v>
      </c>
      <c r="DM36" s="635"/>
      <c r="DN36" s="635"/>
      <c r="DO36" s="635"/>
      <c r="DP36" s="635"/>
      <c r="DQ36" s="635"/>
      <c r="DR36" s="635"/>
      <c r="DS36" s="635"/>
      <c r="DT36" s="635"/>
      <c r="DU36" s="635"/>
      <c r="DV36" s="636"/>
      <c r="DW36" s="637">
        <v>16.399999999999999</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53371</v>
      </c>
      <c r="S37" s="635"/>
      <c r="T37" s="635"/>
      <c r="U37" s="635"/>
      <c r="V37" s="635"/>
      <c r="W37" s="635"/>
      <c r="X37" s="635"/>
      <c r="Y37" s="636"/>
      <c r="Z37" s="672">
        <v>1.2</v>
      </c>
      <c r="AA37" s="672"/>
      <c r="AB37" s="672"/>
      <c r="AC37" s="672"/>
      <c r="AD37" s="673">
        <v>509</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75353</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8228</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327853</v>
      </c>
      <c r="CS37" s="647"/>
      <c r="CT37" s="647"/>
      <c r="CU37" s="647"/>
      <c r="CV37" s="647"/>
      <c r="CW37" s="647"/>
      <c r="CX37" s="647"/>
      <c r="CY37" s="648"/>
      <c r="CZ37" s="637">
        <v>7.6</v>
      </c>
      <c r="DA37" s="649"/>
      <c r="DB37" s="649"/>
      <c r="DC37" s="650"/>
      <c r="DD37" s="640">
        <v>327853</v>
      </c>
      <c r="DE37" s="647"/>
      <c r="DF37" s="647"/>
      <c r="DG37" s="647"/>
      <c r="DH37" s="647"/>
      <c r="DI37" s="647"/>
      <c r="DJ37" s="647"/>
      <c r="DK37" s="648"/>
      <c r="DL37" s="640">
        <v>260184</v>
      </c>
      <c r="DM37" s="647"/>
      <c r="DN37" s="647"/>
      <c r="DO37" s="647"/>
      <c r="DP37" s="647"/>
      <c r="DQ37" s="647"/>
      <c r="DR37" s="647"/>
      <c r="DS37" s="647"/>
      <c r="DT37" s="647"/>
      <c r="DU37" s="647"/>
      <c r="DV37" s="648"/>
      <c r="DW37" s="637">
        <v>8.1</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142738</v>
      </c>
      <c r="S38" s="635"/>
      <c r="T38" s="635"/>
      <c r="U38" s="635"/>
      <c r="V38" s="635"/>
      <c r="W38" s="635"/>
      <c r="X38" s="635"/>
      <c r="Y38" s="636"/>
      <c r="Z38" s="672">
        <v>3.1</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72128</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804</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291479</v>
      </c>
      <c r="CS38" s="635"/>
      <c r="CT38" s="635"/>
      <c r="CU38" s="635"/>
      <c r="CV38" s="635"/>
      <c r="CW38" s="635"/>
      <c r="CX38" s="635"/>
      <c r="CY38" s="636"/>
      <c r="CZ38" s="637">
        <v>6.8</v>
      </c>
      <c r="DA38" s="649"/>
      <c r="DB38" s="649"/>
      <c r="DC38" s="650"/>
      <c r="DD38" s="640">
        <v>239952</v>
      </c>
      <c r="DE38" s="635"/>
      <c r="DF38" s="635"/>
      <c r="DG38" s="635"/>
      <c r="DH38" s="635"/>
      <c r="DI38" s="635"/>
      <c r="DJ38" s="635"/>
      <c r="DK38" s="636"/>
      <c r="DL38" s="640">
        <v>239952</v>
      </c>
      <c r="DM38" s="635"/>
      <c r="DN38" s="635"/>
      <c r="DO38" s="635"/>
      <c r="DP38" s="635"/>
      <c r="DQ38" s="635"/>
      <c r="DR38" s="635"/>
      <c r="DS38" s="635"/>
      <c r="DT38" s="635"/>
      <c r="DU38" s="635"/>
      <c r="DV38" s="636"/>
      <c r="DW38" s="637">
        <v>7.4</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10259</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1224</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264010</v>
      </c>
      <c r="CS39" s="647"/>
      <c r="CT39" s="647"/>
      <c r="CU39" s="647"/>
      <c r="CV39" s="647"/>
      <c r="CW39" s="647"/>
      <c r="CX39" s="647"/>
      <c r="CY39" s="648"/>
      <c r="CZ39" s="637">
        <v>6.2</v>
      </c>
      <c r="DA39" s="649"/>
      <c r="DB39" s="649"/>
      <c r="DC39" s="650"/>
      <c r="DD39" s="640">
        <v>261798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6738</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79</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1534</v>
      </c>
      <c r="CS40" s="635"/>
      <c r="CT40" s="635"/>
      <c r="CU40" s="635"/>
      <c r="CV40" s="635"/>
      <c r="CW40" s="635"/>
      <c r="CX40" s="635"/>
      <c r="CY40" s="636"/>
      <c r="CZ40" s="637">
        <v>0</v>
      </c>
      <c r="DA40" s="649"/>
      <c r="DB40" s="649"/>
      <c r="DC40" s="650"/>
      <c r="DD40" s="640">
        <v>1534</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4557961</v>
      </c>
      <c r="S41" s="659"/>
      <c r="T41" s="659"/>
      <c r="U41" s="659"/>
      <c r="V41" s="659"/>
      <c r="W41" s="659"/>
      <c r="X41" s="659"/>
      <c r="Y41" s="662"/>
      <c r="Z41" s="663">
        <v>100</v>
      </c>
      <c r="AA41" s="663"/>
      <c r="AB41" s="663"/>
      <c r="AC41" s="663"/>
      <c r="AD41" s="664">
        <v>3223932</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71371</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220108</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381</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253026</v>
      </c>
      <c r="CS42" s="647"/>
      <c r="CT42" s="647"/>
      <c r="CU42" s="647"/>
      <c r="CV42" s="647"/>
      <c r="CW42" s="647"/>
      <c r="CX42" s="647"/>
      <c r="CY42" s="648"/>
      <c r="CZ42" s="637">
        <v>5.9</v>
      </c>
      <c r="DA42" s="649"/>
      <c r="DB42" s="649"/>
      <c r="DC42" s="650"/>
      <c r="DD42" s="640">
        <v>43608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12992</v>
      </c>
      <c r="CS43" s="647"/>
      <c r="CT43" s="647"/>
      <c r="CU43" s="647"/>
      <c r="CV43" s="647"/>
      <c r="CW43" s="647"/>
      <c r="CX43" s="647"/>
      <c r="CY43" s="648"/>
      <c r="CZ43" s="637">
        <v>0.3</v>
      </c>
      <c r="DA43" s="649"/>
      <c r="DB43" s="649"/>
      <c r="DC43" s="650"/>
      <c r="DD43" s="640">
        <v>12992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253026</v>
      </c>
      <c r="CS44" s="635"/>
      <c r="CT44" s="635"/>
      <c r="CU44" s="635"/>
      <c r="CV44" s="635"/>
      <c r="CW44" s="635"/>
      <c r="CX44" s="635"/>
      <c r="CY44" s="636"/>
      <c r="CZ44" s="637">
        <v>5.9</v>
      </c>
      <c r="DA44" s="638"/>
      <c r="DB44" s="638"/>
      <c r="DC44" s="639"/>
      <c r="DD44" s="640">
        <v>43608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139723</v>
      </c>
      <c r="CS45" s="647"/>
      <c r="CT45" s="647"/>
      <c r="CU45" s="647"/>
      <c r="CV45" s="647"/>
      <c r="CW45" s="647"/>
      <c r="CX45" s="647"/>
      <c r="CY45" s="648"/>
      <c r="CZ45" s="637">
        <v>3.3</v>
      </c>
      <c r="DA45" s="649"/>
      <c r="DB45" s="649"/>
      <c r="DC45" s="650"/>
      <c r="DD45" s="640">
        <v>5129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113303</v>
      </c>
      <c r="CS46" s="635"/>
      <c r="CT46" s="635"/>
      <c r="CU46" s="635"/>
      <c r="CV46" s="635"/>
      <c r="CW46" s="635"/>
      <c r="CX46" s="635"/>
      <c r="CY46" s="636"/>
      <c r="CZ46" s="637">
        <v>2.6</v>
      </c>
      <c r="DA46" s="638"/>
      <c r="DB46" s="638"/>
      <c r="DC46" s="639"/>
      <c r="DD46" s="640">
        <v>38479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4287147</v>
      </c>
      <c r="CS49" s="619"/>
      <c r="CT49" s="619"/>
      <c r="CU49" s="619"/>
      <c r="CV49" s="619"/>
      <c r="CW49" s="619"/>
      <c r="CX49" s="619"/>
      <c r="CY49" s="620"/>
      <c r="CZ49" s="621">
        <v>100</v>
      </c>
      <c r="DA49" s="622"/>
      <c r="DB49" s="622"/>
      <c r="DC49" s="623"/>
      <c r="DD49" s="624">
        <v>3554580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4bI/VGiOwag6mamHVpNb602Oajjw7vABJFomIeZ/ej3HrV9Bpg7QZ64vhcmom9oPG9R+msYKSSXFSB2iU1wfA==" saltValue="ACVVIS79KO0VOL1ncVrdC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A135"/>
  <sheetViews>
    <sheetView zoomScale="70" zoomScaleNormal="25" zoomScaleSheetLayoutView="70" workbookViewId="0">
      <selection activeCell="Q22" sqref="Q22:U22"/>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351</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352</v>
      </c>
      <c r="DK2" s="1107"/>
      <c r="DL2" s="1107"/>
      <c r="DM2" s="1107"/>
      <c r="DN2" s="1107"/>
      <c r="DO2" s="1108"/>
      <c r="DP2" s="210"/>
      <c r="DQ2" s="1106" t="s">
        <v>353</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4" t="s">
        <v>354</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10" t="s">
        <v>356</v>
      </c>
      <c r="B5" s="1011"/>
      <c r="C5" s="1011"/>
      <c r="D5" s="1011"/>
      <c r="E5" s="1011"/>
      <c r="F5" s="1011"/>
      <c r="G5" s="1011"/>
      <c r="H5" s="1011"/>
      <c r="I5" s="1011"/>
      <c r="J5" s="1011"/>
      <c r="K5" s="1011"/>
      <c r="L5" s="1011"/>
      <c r="M5" s="1011"/>
      <c r="N5" s="1011"/>
      <c r="O5" s="1011"/>
      <c r="P5" s="1012"/>
      <c r="Q5" s="1016" t="s">
        <v>357</v>
      </c>
      <c r="R5" s="1017"/>
      <c r="S5" s="1017"/>
      <c r="T5" s="1017"/>
      <c r="U5" s="1018"/>
      <c r="V5" s="1016" t="s">
        <v>358</v>
      </c>
      <c r="W5" s="1017"/>
      <c r="X5" s="1017"/>
      <c r="Y5" s="1017"/>
      <c r="Z5" s="1018"/>
      <c r="AA5" s="1016" t="s">
        <v>359</v>
      </c>
      <c r="AB5" s="1017"/>
      <c r="AC5" s="1017"/>
      <c r="AD5" s="1017"/>
      <c r="AE5" s="1017"/>
      <c r="AF5" s="1109" t="s">
        <v>360</v>
      </c>
      <c r="AG5" s="1017"/>
      <c r="AH5" s="1017"/>
      <c r="AI5" s="1017"/>
      <c r="AJ5" s="1030"/>
      <c r="AK5" s="1017" t="s">
        <v>361</v>
      </c>
      <c r="AL5" s="1017"/>
      <c r="AM5" s="1017"/>
      <c r="AN5" s="1017"/>
      <c r="AO5" s="1018"/>
      <c r="AP5" s="1016" t="s">
        <v>362</v>
      </c>
      <c r="AQ5" s="1017"/>
      <c r="AR5" s="1017"/>
      <c r="AS5" s="1017"/>
      <c r="AT5" s="1018"/>
      <c r="AU5" s="1016" t="s">
        <v>363</v>
      </c>
      <c r="AV5" s="1017"/>
      <c r="AW5" s="1017"/>
      <c r="AX5" s="1017"/>
      <c r="AY5" s="1030"/>
      <c r="AZ5" s="214"/>
      <c r="BA5" s="214"/>
      <c r="BB5" s="214"/>
      <c r="BC5" s="214"/>
      <c r="BD5" s="214"/>
      <c r="BE5" s="215"/>
      <c r="BF5" s="215"/>
      <c r="BG5" s="215"/>
      <c r="BH5" s="215"/>
      <c r="BI5" s="215"/>
      <c r="BJ5" s="215"/>
      <c r="BK5" s="215"/>
      <c r="BL5" s="215"/>
      <c r="BM5" s="215"/>
      <c r="BN5" s="215"/>
      <c r="BO5" s="215"/>
      <c r="BP5" s="215"/>
      <c r="BQ5" s="1010" t="s">
        <v>364</v>
      </c>
      <c r="BR5" s="1011"/>
      <c r="BS5" s="1011"/>
      <c r="BT5" s="1011"/>
      <c r="BU5" s="1011"/>
      <c r="BV5" s="1011"/>
      <c r="BW5" s="1011"/>
      <c r="BX5" s="1011"/>
      <c r="BY5" s="1011"/>
      <c r="BZ5" s="1011"/>
      <c r="CA5" s="1011"/>
      <c r="CB5" s="1011"/>
      <c r="CC5" s="1011"/>
      <c r="CD5" s="1011"/>
      <c r="CE5" s="1011"/>
      <c r="CF5" s="1011"/>
      <c r="CG5" s="1012"/>
      <c r="CH5" s="1016" t="s">
        <v>365</v>
      </c>
      <c r="CI5" s="1017"/>
      <c r="CJ5" s="1017"/>
      <c r="CK5" s="1017"/>
      <c r="CL5" s="1018"/>
      <c r="CM5" s="1016" t="s">
        <v>366</v>
      </c>
      <c r="CN5" s="1017"/>
      <c r="CO5" s="1017"/>
      <c r="CP5" s="1017"/>
      <c r="CQ5" s="1018"/>
      <c r="CR5" s="1016" t="s">
        <v>367</v>
      </c>
      <c r="CS5" s="1017"/>
      <c r="CT5" s="1017"/>
      <c r="CU5" s="1017"/>
      <c r="CV5" s="1018"/>
      <c r="CW5" s="1016" t="s">
        <v>368</v>
      </c>
      <c r="CX5" s="1017"/>
      <c r="CY5" s="1017"/>
      <c r="CZ5" s="1017"/>
      <c r="DA5" s="1018"/>
      <c r="DB5" s="1016" t="s">
        <v>369</v>
      </c>
      <c r="DC5" s="1017"/>
      <c r="DD5" s="1017"/>
      <c r="DE5" s="1017"/>
      <c r="DF5" s="1018"/>
      <c r="DG5" s="1099" t="s">
        <v>370</v>
      </c>
      <c r="DH5" s="1100"/>
      <c r="DI5" s="1100"/>
      <c r="DJ5" s="1100"/>
      <c r="DK5" s="1101"/>
      <c r="DL5" s="1099" t="s">
        <v>371</v>
      </c>
      <c r="DM5" s="1100"/>
      <c r="DN5" s="1100"/>
      <c r="DO5" s="1100"/>
      <c r="DP5" s="1101"/>
      <c r="DQ5" s="1016" t="s">
        <v>372</v>
      </c>
      <c r="DR5" s="1017"/>
      <c r="DS5" s="1017"/>
      <c r="DT5" s="1017"/>
      <c r="DU5" s="1018"/>
      <c r="DV5" s="1016" t="s">
        <v>363</v>
      </c>
      <c r="DW5" s="1017"/>
      <c r="DX5" s="1017"/>
      <c r="DY5" s="1017"/>
      <c r="DZ5" s="1030"/>
      <c r="EA5" s="217"/>
    </row>
    <row r="6" spans="1:131" s="218" customFormat="1" ht="26.25" customHeight="1" thickBot="1" x14ac:dyDescent="0.25">
      <c r="A6" s="1013"/>
      <c r="B6" s="1014"/>
      <c r="C6" s="1014"/>
      <c r="D6" s="1014"/>
      <c r="E6" s="1014"/>
      <c r="F6" s="1014"/>
      <c r="G6" s="1014"/>
      <c r="H6" s="1014"/>
      <c r="I6" s="1014"/>
      <c r="J6" s="1014"/>
      <c r="K6" s="1014"/>
      <c r="L6" s="1014"/>
      <c r="M6" s="1014"/>
      <c r="N6" s="1014"/>
      <c r="O6" s="1014"/>
      <c r="P6" s="1015"/>
      <c r="Q6" s="1019"/>
      <c r="R6" s="1020"/>
      <c r="S6" s="1020"/>
      <c r="T6" s="1020"/>
      <c r="U6" s="1021"/>
      <c r="V6" s="1019"/>
      <c r="W6" s="1020"/>
      <c r="X6" s="1020"/>
      <c r="Y6" s="1020"/>
      <c r="Z6" s="1021"/>
      <c r="AA6" s="1019"/>
      <c r="AB6" s="1020"/>
      <c r="AC6" s="1020"/>
      <c r="AD6" s="1020"/>
      <c r="AE6" s="1020"/>
      <c r="AF6" s="1110"/>
      <c r="AG6" s="1020"/>
      <c r="AH6" s="1020"/>
      <c r="AI6" s="1020"/>
      <c r="AJ6" s="1031"/>
      <c r="AK6" s="1020"/>
      <c r="AL6" s="1020"/>
      <c r="AM6" s="1020"/>
      <c r="AN6" s="1020"/>
      <c r="AO6" s="1021"/>
      <c r="AP6" s="1019"/>
      <c r="AQ6" s="1020"/>
      <c r="AR6" s="1020"/>
      <c r="AS6" s="1020"/>
      <c r="AT6" s="1021"/>
      <c r="AU6" s="1019"/>
      <c r="AV6" s="1020"/>
      <c r="AW6" s="1020"/>
      <c r="AX6" s="1020"/>
      <c r="AY6" s="1031"/>
      <c r="AZ6" s="214"/>
      <c r="BA6" s="214"/>
      <c r="BB6" s="214"/>
      <c r="BC6" s="214"/>
      <c r="BD6" s="214"/>
      <c r="BE6" s="215"/>
      <c r="BF6" s="215"/>
      <c r="BG6" s="215"/>
      <c r="BH6" s="215"/>
      <c r="BI6" s="215"/>
      <c r="BJ6" s="215"/>
      <c r="BK6" s="215"/>
      <c r="BL6" s="215"/>
      <c r="BM6" s="215"/>
      <c r="BN6" s="215"/>
      <c r="BO6" s="215"/>
      <c r="BP6" s="215"/>
      <c r="BQ6" s="1013"/>
      <c r="BR6" s="1014"/>
      <c r="BS6" s="1014"/>
      <c r="BT6" s="1014"/>
      <c r="BU6" s="1014"/>
      <c r="BV6" s="1014"/>
      <c r="BW6" s="1014"/>
      <c r="BX6" s="1014"/>
      <c r="BY6" s="1014"/>
      <c r="BZ6" s="1014"/>
      <c r="CA6" s="1014"/>
      <c r="CB6" s="1014"/>
      <c r="CC6" s="1014"/>
      <c r="CD6" s="1014"/>
      <c r="CE6" s="1014"/>
      <c r="CF6" s="1014"/>
      <c r="CG6" s="1015"/>
      <c r="CH6" s="1019"/>
      <c r="CI6" s="1020"/>
      <c r="CJ6" s="1020"/>
      <c r="CK6" s="1020"/>
      <c r="CL6" s="1021"/>
      <c r="CM6" s="1019"/>
      <c r="CN6" s="1020"/>
      <c r="CO6" s="1020"/>
      <c r="CP6" s="1020"/>
      <c r="CQ6" s="1021"/>
      <c r="CR6" s="1019"/>
      <c r="CS6" s="1020"/>
      <c r="CT6" s="1020"/>
      <c r="CU6" s="1020"/>
      <c r="CV6" s="1021"/>
      <c r="CW6" s="1019"/>
      <c r="CX6" s="1020"/>
      <c r="CY6" s="1020"/>
      <c r="CZ6" s="1020"/>
      <c r="DA6" s="1021"/>
      <c r="DB6" s="1019"/>
      <c r="DC6" s="1020"/>
      <c r="DD6" s="1020"/>
      <c r="DE6" s="1020"/>
      <c r="DF6" s="1021"/>
      <c r="DG6" s="1102"/>
      <c r="DH6" s="1103"/>
      <c r="DI6" s="1103"/>
      <c r="DJ6" s="1103"/>
      <c r="DK6" s="1104"/>
      <c r="DL6" s="1102"/>
      <c r="DM6" s="1103"/>
      <c r="DN6" s="1103"/>
      <c r="DO6" s="1103"/>
      <c r="DP6" s="1104"/>
      <c r="DQ6" s="1019"/>
      <c r="DR6" s="1020"/>
      <c r="DS6" s="1020"/>
      <c r="DT6" s="1020"/>
      <c r="DU6" s="1021"/>
      <c r="DV6" s="1019"/>
      <c r="DW6" s="1020"/>
      <c r="DX6" s="1020"/>
      <c r="DY6" s="1020"/>
      <c r="DZ6" s="1031"/>
      <c r="EA6" s="217"/>
    </row>
    <row r="7" spans="1:131" s="218" customFormat="1" ht="26.25" customHeight="1" thickTop="1" x14ac:dyDescent="0.2">
      <c r="A7" s="219">
        <v>1</v>
      </c>
      <c r="B7" s="1062" t="s">
        <v>373</v>
      </c>
      <c r="C7" s="1063"/>
      <c r="D7" s="1063"/>
      <c r="E7" s="1063"/>
      <c r="F7" s="1063"/>
      <c r="G7" s="1063"/>
      <c r="H7" s="1063"/>
      <c r="I7" s="1063"/>
      <c r="J7" s="1063"/>
      <c r="K7" s="1063"/>
      <c r="L7" s="1063"/>
      <c r="M7" s="1063"/>
      <c r="N7" s="1063"/>
      <c r="O7" s="1063"/>
      <c r="P7" s="1064"/>
      <c r="Q7" s="1117">
        <v>4558</v>
      </c>
      <c r="R7" s="1118"/>
      <c r="S7" s="1118"/>
      <c r="T7" s="1118"/>
      <c r="U7" s="1118"/>
      <c r="V7" s="1118">
        <v>4287</v>
      </c>
      <c r="W7" s="1118"/>
      <c r="X7" s="1118"/>
      <c r="Y7" s="1118"/>
      <c r="Z7" s="1118"/>
      <c r="AA7" s="1118">
        <v>271</v>
      </c>
      <c r="AB7" s="1118"/>
      <c r="AC7" s="1118"/>
      <c r="AD7" s="1118"/>
      <c r="AE7" s="1119"/>
      <c r="AF7" s="1120">
        <v>271</v>
      </c>
      <c r="AG7" s="1121"/>
      <c r="AH7" s="1121"/>
      <c r="AI7" s="1121"/>
      <c r="AJ7" s="1122"/>
      <c r="AK7" s="1123">
        <v>7</v>
      </c>
      <c r="AL7" s="1124"/>
      <c r="AM7" s="1124"/>
      <c r="AN7" s="1124"/>
      <c r="AO7" s="1124"/>
      <c r="AP7" s="1124">
        <v>5859</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9">
        <v>1</v>
      </c>
      <c r="BR7" s="220"/>
      <c r="BS7" s="1114" t="s">
        <v>541</v>
      </c>
      <c r="BT7" s="1115"/>
      <c r="BU7" s="1115"/>
      <c r="BV7" s="1115"/>
      <c r="BW7" s="1115"/>
      <c r="BX7" s="1115"/>
      <c r="BY7" s="1115"/>
      <c r="BZ7" s="1115"/>
      <c r="CA7" s="1115"/>
      <c r="CB7" s="1115"/>
      <c r="CC7" s="1115"/>
      <c r="CD7" s="1115"/>
      <c r="CE7" s="1115"/>
      <c r="CF7" s="1115"/>
      <c r="CG7" s="1127"/>
      <c r="CH7" s="1111">
        <v>1</v>
      </c>
      <c r="CI7" s="1112"/>
      <c r="CJ7" s="1112"/>
      <c r="CK7" s="1112"/>
      <c r="CL7" s="1113"/>
      <c r="CM7" s="1111">
        <v>51</v>
      </c>
      <c r="CN7" s="1112"/>
      <c r="CO7" s="1112"/>
      <c r="CP7" s="1112"/>
      <c r="CQ7" s="1113"/>
      <c r="CR7" s="1111">
        <v>7</v>
      </c>
      <c r="CS7" s="1112"/>
      <c r="CT7" s="1112"/>
      <c r="CU7" s="1112"/>
      <c r="CV7" s="1113"/>
      <c r="CW7" s="1111" t="s">
        <v>553</v>
      </c>
      <c r="CX7" s="1112"/>
      <c r="CY7" s="1112"/>
      <c r="CZ7" s="1112"/>
      <c r="DA7" s="1113"/>
      <c r="DB7" s="1111" t="s">
        <v>553</v>
      </c>
      <c r="DC7" s="1112"/>
      <c r="DD7" s="1112"/>
      <c r="DE7" s="1112"/>
      <c r="DF7" s="1113"/>
      <c r="DG7" s="1111" t="s">
        <v>553</v>
      </c>
      <c r="DH7" s="1112"/>
      <c r="DI7" s="1112"/>
      <c r="DJ7" s="1112"/>
      <c r="DK7" s="1113"/>
      <c r="DL7" s="1111" t="s">
        <v>553</v>
      </c>
      <c r="DM7" s="1112"/>
      <c r="DN7" s="1112"/>
      <c r="DO7" s="1112"/>
      <c r="DP7" s="1113"/>
      <c r="DQ7" s="1111" t="s">
        <v>553</v>
      </c>
      <c r="DR7" s="1112"/>
      <c r="DS7" s="1112"/>
      <c r="DT7" s="1112"/>
      <c r="DU7" s="1113"/>
      <c r="DV7" s="1114"/>
      <c r="DW7" s="1115"/>
      <c r="DX7" s="1115"/>
      <c r="DY7" s="1115"/>
      <c r="DZ7" s="1116"/>
      <c r="EA7" s="217"/>
    </row>
    <row r="8" spans="1:131" s="218" customFormat="1" ht="26.25" customHeight="1" x14ac:dyDescent="0.2">
      <c r="A8" s="221">
        <v>2</v>
      </c>
      <c r="B8" s="1045"/>
      <c r="C8" s="1046"/>
      <c r="D8" s="1046"/>
      <c r="E8" s="1046"/>
      <c r="F8" s="1046"/>
      <c r="G8" s="1046"/>
      <c r="H8" s="1046"/>
      <c r="I8" s="1046"/>
      <c r="J8" s="1046"/>
      <c r="K8" s="1046"/>
      <c r="L8" s="1046"/>
      <c r="M8" s="1046"/>
      <c r="N8" s="1046"/>
      <c r="O8" s="1046"/>
      <c r="P8" s="1047"/>
      <c r="Q8" s="1053"/>
      <c r="R8" s="1054"/>
      <c r="S8" s="1054"/>
      <c r="T8" s="1054"/>
      <c r="U8" s="1054"/>
      <c r="V8" s="1054"/>
      <c r="W8" s="1054"/>
      <c r="X8" s="1054"/>
      <c r="Y8" s="1054"/>
      <c r="Z8" s="1054"/>
      <c r="AA8" s="1054"/>
      <c r="AB8" s="1054"/>
      <c r="AC8" s="1054"/>
      <c r="AD8" s="1054"/>
      <c r="AE8" s="1055"/>
      <c r="AF8" s="1050"/>
      <c r="AG8" s="1051"/>
      <c r="AH8" s="1051"/>
      <c r="AI8" s="1051"/>
      <c r="AJ8" s="1052"/>
      <c r="AK8" s="1095"/>
      <c r="AL8" s="1096"/>
      <c r="AM8" s="1096"/>
      <c r="AN8" s="1096"/>
      <c r="AO8" s="1096"/>
      <c r="AP8" s="1096"/>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1">
        <v>2</v>
      </c>
      <c r="BR8" s="222"/>
      <c r="BS8" s="1007" t="s">
        <v>542</v>
      </c>
      <c r="BT8" s="1008"/>
      <c r="BU8" s="1008"/>
      <c r="BV8" s="1008"/>
      <c r="BW8" s="1008"/>
      <c r="BX8" s="1008"/>
      <c r="BY8" s="1008"/>
      <c r="BZ8" s="1008"/>
      <c r="CA8" s="1008"/>
      <c r="CB8" s="1008"/>
      <c r="CC8" s="1008"/>
      <c r="CD8" s="1008"/>
      <c r="CE8" s="1008"/>
      <c r="CF8" s="1008"/>
      <c r="CG8" s="1029"/>
      <c r="CH8" s="1004">
        <v>105</v>
      </c>
      <c r="CI8" s="1005"/>
      <c r="CJ8" s="1005"/>
      <c r="CK8" s="1005"/>
      <c r="CL8" s="1006"/>
      <c r="CM8" s="1004">
        <v>27</v>
      </c>
      <c r="CN8" s="1005"/>
      <c r="CO8" s="1005"/>
      <c r="CP8" s="1005"/>
      <c r="CQ8" s="1006"/>
      <c r="CR8" s="1004">
        <v>3</v>
      </c>
      <c r="CS8" s="1005"/>
      <c r="CT8" s="1005"/>
      <c r="CU8" s="1005"/>
      <c r="CV8" s="1006"/>
      <c r="CW8" s="1004">
        <v>37</v>
      </c>
      <c r="CX8" s="1005"/>
      <c r="CY8" s="1005"/>
      <c r="CZ8" s="1005"/>
      <c r="DA8" s="1006"/>
      <c r="DB8" s="1004" t="s">
        <v>553</v>
      </c>
      <c r="DC8" s="1005"/>
      <c r="DD8" s="1005"/>
      <c r="DE8" s="1005"/>
      <c r="DF8" s="1006"/>
      <c r="DG8" s="1004" t="s">
        <v>553</v>
      </c>
      <c r="DH8" s="1005"/>
      <c r="DI8" s="1005"/>
      <c r="DJ8" s="1005"/>
      <c r="DK8" s="1006"/>
      <c r="DL8" s="1004" t="s">
        <v>553</v>
      </c>
      <c r="DM8" s="1005"/>
      <c r="DN8" s="1005"/>
      <c r="DO8" s="1005"/>
      <c r="DP8" s="1006"/>
      <c r="DQ8" s="1004" t="s">
        <v>553</v>
      </c>
      <c r="DR8" s="1005"/>
      <c r="DS8" s="1005"/>
      <c r="DT8" s="1005"/>
      <c r="DU8" s="1006"/>
      <c r="DV8" s="1007"/>
      <c r="DW8" s="1008"/>
      <c r="DX8" s="1008"/>
      <c r="DY8" s="1008"/>
      <c r="DZ8" s="1009"/>
      <c r="EA8" s="217"/>
    </row>
    <row r="9" spans="1:131" s="218" customFormat="1" ht="26.25" customHeight="1" x14ac:dyDescent="0.2">
      <c r="A9" s="221">
        <v>3</v>
      </c>
      <c r="B9" s="1045"/>
      <c r="C9" s="1046"/>
      <c r="D9" s="1046"/>
      <c r="E9" s="1046"/>
      <c r="F9" s="1046"/>
      <c r="G9" s="1046"/>
      <c r="H9" s="1046"/>
      <c r="I9" s="1046"/>
      <c r="J9" s="1046"/>
      <c r="K9" s="1046"/>
      <c r="L9" s="1046"/>
      <c r="M9" s="1046"/>
      <c r="N9" s="1046"/>
      <c r="O9" s="1046"/>
      <c r="P9" s="1047"/>
      <c r="Q9" s="1053"/>
      <c r="R9" s="1054"/>
      <c r="S9" s="1054"/>
      <c r="T9" s="1054"/>
      <c r="U9" s="1054"/>
      <c r="V9" s="1054"/>
      <c r="W9" s="1054"/>
      <c r="X9" s="1054"/>
      <c r="Y9" s="1054"/>
      <c r="Z9" s="1054"/>
      <c r="AA9" s="1054"/>
      <c r="AB9" s="1054"/>
      <c r="AC9" s="1054"/>
      <c r="AD9" s="1054"/>
      <c r="AE9" s="1055"/>
      <c r="AF9" s="1050"/>
      <c r="AG9" s="1051"/>
      <c r="AH9" s="1051"/>
      <c r="AI9" s="1051"/>
      <c r="AJ9" s="1052"/>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1">
        <v>3</v>
      </c>
      <c r="BR9" s="222"/>
      <c r="BS9" s="1007"/>
      <c r="BT9" s="1008"/>
      <c r="BU9" s="1008"/>
      <c r="BV9" s="1008"/>
      <c r="BW9" s="1008"/>
      <c r="BX9" s="1008"/>
      <c r="BY9" s="1008"/>
      <c r="BZ9" s="1008"/>
      <c r="CA9" s="1008"/>
      <c r="CB9" s="1008"/>
      <c r="CC9" s="1008"/>
      <c r="CD9" s="1008"/>
      <c r="CE9" s="1008"/>
      <c r="CF9" s="1008"/>
      <c r="CG9" s="1029"/>
      <c r="CH9" s="1004"/>
      <c r="CI9" s="1005"/>
      <c r="CJ9" s="1005"/>
      <c r="CK9" s="1005"/>
      <c r="CL9" s="1006"/>
      <c r="CM9" s="1004"/>
      <c r="CN9" s="1005"/>
      <c r="CO9" s="1005"/>
      <c r="CP9" s="1005"/>
      <c r="CQ9" s="1006"/>
      <c r="CR9" s="1004"/>
      <c r="CS9" s="1005"/>
      <c r="CT9" s="1005"/>
      <c r="CU9" s="1005"/>
      <c r="CV9" s="1006"/>
      <c r="CW9" s="1004"/>
      <c r="CX9" s="1005"/>
      <c r="CY9" s="1005"/>
      <c r="CZ9" s="1005"/>
      <c r="DA9" s="1006"/>
      <c r="DB9" s="1004"/>
      <c r="DC9" s="1005"/>
      <c r="DD9" s="1005"/>
      <c r="DE9" s="1005"/>
      <c r="DF9" s="1006"/>
      <c r="DG9" s="1004"/>
      <c r="DH9" s="1005"/>
      <c r="DI9" s="1005"/>
      <c r="DJ9" s="1005"/>
      <c r="DK9" s="1006"/>
      <c r="DL9" s="1004"/>
      <c r="DM9" s="1005"/>
      <c r="DN9" s="1005"/>
      <c r="DO9" s="1005"/>
      <c r="DP9" s="1006"/>
      <c r="DQ9" s="1004"/>
      <c r="DR9" s="1005"/>
      <c r="DS9" s="1005"/>
      <c r="DT9" s="1005"/>
      <c r="DU9" s="1006"/>
      <c r="DV9" s="1007"/>
      <c r="DW9" s="1008"/>
      <c r="DX9" s="1008"/>
      <c r="DY9" s="1008"/>
      <c r="DZ9" s="1009"/>
      <c r="EA9" s="217"/>
    </row>
    <row r="10" spans="1:131" s="218" customFormat="1" ht="26.25" customHeight="1" x14ac:dyDescent="0.2">
      <c r="A10" s="221">
        <v>4</v>
      </c>
      <c r="B10" s="1045"/>
      <c r="C10" s="1046"/>
      <c r="D10" s="1046"/>
      <c r="E10" s="1046"/>
      <c r="F10" s="1046"/>
      <c r="G10" s="1046"/>
      <c r="H10" s="1046"/>
      <c r="I10" s="1046"/>
      <c r="J10" s="1046"/>
      <c r="K10" s="1046"/>
      <c r="L10" s="1046"/>
      <c r="M10" s="1046"/>
      <c r="N10" s="1046"/>
      <c r="O10" s="1046"/>
      <c r="P10" s="1047"/>
      <c r="Q10" s="1053"/>
      <c r="R10" s="1054"/>
      <c r="S10" s="1054"/>
      <c r="T10" s="1054"/>
      <c r="U10" s="1054"/>
      <c r="V10" s="1054"/>
      <c r="W10" s="1054"/>
      <c r="X10" s="1054"/>
      <c r="Y10" s="1054"/>
      <c r="Z10" s="1054"/>
      <c r="AA10" s="1054"/>
      <c r="AB10" s="1054"/>
      <c r="AC10" s="1054"/>
      <c r="AD10" s="1054"/>
      <c r="AE10" s="1055"/>
      <c r="AF10" s="1050"/>
      <c r="AG10" s="1051"/>
      <c r="AH10" s="1051"/>
      <c r="AI10" s="1051"/>
      <c r="AJ10" s="1052"/>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1">
        <v>4</v>
      </c>
      <c r="BR10" s="222"/>
      <c r="BS10" s="1007"/>
      <c r="BT10" s="1008"/>
      <c r="BU10" s="1008"/>
      <c r="BV10" s="1008"/>
      <c r="BW10" s="1008"/>
      <c r="BX10" s="1008"/>
      <c r="BY10" s="1008"/>
      <c r="BZ10" s="1008"/>
      <c r="CA10" s="1008"/>
      <c r="CB10" s="1008"/>
      <c r="CC10" s="1008"/>
      <c r="CD10" s="1008"/>
      <c r="CE10" s="1008"/>
      <c r="CF10" s="1008"/>
      <c r="CG10" s="1029"/>
      <c r="CH10" s="1004"/>
      <c r="CI10" s="1005"/>
      <c r="CJ10" s="1005"/>
      <c r="CK10" s="1005"/>
      <c r="CL10" s="1006"/>
      <c r="CM10" s="1004"/>
      <c r="CN10" s="1005"/>
      <c r="CO10" s="1005"/>
      <c r="CP10" s="1005"/>
      <c r="CQ10" s="1006"/>
      <c r="CR10" s="1004"/>
      <c r="CS10" s="1005"/>
      <c r="CT10" s="1005"/>
      <c r="CU10" s="1005"/>
      <c r="CV10" s="1006"/>
      <c r="CW10" s="1004"/>
      <c r="CX10" s="1005"/>
      <c r="CY10" s="1005"/>
      <c r="CZ10" s="1005"/>
      <c r="DA10" s="1006"/>
      <c r="DB10" s="1004"/>
      <c r="DC10" s="1005"/>
      <c r="DD10" s="1005"/>
      <c r="DE10" s="1005"/>
      <c r="DF10" s="1006"/>
      <c r="DG10" s="1004"/>
      <c r="DH10" s="1005"/>
      <c r="DI10" s="1005"/>
      <c r="DJ10" s="1005"/>
      <c r="DK10" s="1006"/>
      <c r="DL10" s="1004"/>
      <c r="DM10" s="1005"/>
      <c r="DN10" s="1005"/>
      <c r="DO10" s="1005"/>
      <c r="DP10" s="1006"/>
      <c r="DQ10" s="1004"/>
      <c r="DR10" s="1005"/>
      <c r="DS10" s="1005"/>
      <c r="DT10" s="1005"/>
      <c r="DU10" s="1006"/>
      <c r="DV10" s="1007"/>
      <c r="DW10" s="1008"/>
      <c r="DX10" s="1008"/>
      <c r="DY10" s="1008"/>
      <c r="DZ10" s="1009"/>
      <c r="EA10" s="217"/>
    </row>
    <row r="11" spans="1:131" s="218" customFormat="1" ht="26.25" customHeight="1" x14ac:dyDescent="0.2">
      <c r="A11" s="221">
        <v>5</v>
      </c>
      <c r="B11" s="1045"/>
      <c r="C11" s="1046"/>
      <c r="D11" s="1046"/>
      <c r="E11" s="1046"/>
      <c r="F11" s="1046"/>
      <c r="G11" s="1046"/>
      <c r="H11" s="1046"/>
      <c r="I11" s="1046"/>
      <c r="J11" s="1046"/>
      <c r="K11" s="1046"/>
      <c r="L11" s="1046"/>
      <c r="M11" s="1046"/>
      <c r="N11" s="1046"/>
      <c r="O11" s="1046"/>
      <c r="P11" s="1047"/>
      <c r="Q11" s="1053"/>
      <c r="R11" s="1054"/>
      <c r="S11" s="1054"/>
      <c r="T11" s="1054"/>
      <c r="U11" s="1054"/>
      <c r="V11" s="1054"/>
      <c r="W11" s="1054"/>
      <c r="X11" s="1054"/>
      <c r="Y11" s="1054"/>
      <c r="Z11" s="1054"/>
      <c r="AA11" s="1054"/>
      <c r="AB11" s="1054"/>
      <c r="AC11" s="1054"/>
      <c r="AD11" s="1054"/>
      <c r="AE11" s="1055"/>
      <c r="AF11" s="1050"/>
      <c r="AG11" s="1051"/>
      <c r="AH11" s="1051"/>
      <c r="AI11" s="1051"/>
      <c r="AJ11" s="1052"/>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1">
        <v>5</v>
      </c>
      <c r="BR11" s="222"/>
      <c r="BS11" s="1007"/>
      <c r="BT11" s="1008"/>
      <c r="BU11" s="1008"/>
      <c r="BV11" s="1008"/>
      <c r="BW11" s="1008"/>
      <c r="BX11" s="1008"/>
      <c r="BY11" s="1008"/>
      <c r="BZ11" s="1008"/>
      <c r="CA11" s="1008"/>
      <c r="CB11" s="1008"/>
      <c r="CC11" s="1008"/>
      <c r="CD11" s="1008"/>
      <c r="CE11" s="1008"/>
      <c r="CF11" s="1008"/>
      <c r="CG11" s="1029"/>
      <c r="CH11" s="1004"/>
      <c r="CI11" s="1005"/>
      <c r="CJ11" s="1005"/>
      <c r="CK11" s="1005"/>
      <c r="CL11" s="1006"/>
      <c r="CM11" s="1004"/>
      <c r="CN11" s="1005"/>
      <c r="CO11" s="1005"/>
      <c r="CP11" s="1005"/>
      <c r="CQ11" s="1006"/>
      <c r="CR11" s="1004"/>
      <c r="CS11" s="1005"/>
      <c r="CT11" s="1005"/>
      <c r="CU11" s="1005"/>
      <c r="CV11" s="1006"/>
      <c r="CW11" s="1004"/>
      <c r="CX11" s="1005"/>
      <c r="CY11" s="1005"/>
      <c r="CZ11" s="1005"/>
      <c r="DA11" s="1006"/>
      <c r="DB11" s="1004"/>
      <c r="DC11" s="1005"/>
      <c r="DD11" s="1005"/>
      <c r="DE11" s="1005"/>
      <c r="DF11" s="1006"/>
      <c r="DG11" s="1004"/>
      <c r="DH11" s="1005"/>
      <c r="DI11" s="1005"/>
      <c r="DJ11" s="1005"/>
      <c r="DK11" s="1006"/>
      <c r="DL11" s="1004"/>
      <c r="DM11" s="1005"/>
      <c r="DN11" s="1005"/>
      <c r="DO11" s="1005"/>
      <c r="DP11" s="1006"/>
      <c r="DQ11" s="1004"/>
      <c r="DR11" s="1005"/>
      <c r="DS11" s="1005"/>
      <c r="DT11" s="1005"/>
      <c r="DU11" s="1006"/>
      <c r="DV11" s="1007"/>
      <c r="DW11" s="1008"/>
      <c r="DX11" s="1008"/>
      <c r="DY11" s="1008"/>
      <c r="DZ11" s="1009"/>
      <c r="EA11" s="217"/>
    </row>
    <row r="12" spans="1:131" s="218" customFormat="1" ht="26.25" customHeight="1" x14ac:dyDescent="0.2">
      <c r="A12" s="221">
        <v>6</v>
      </c>
      <c r="B12" s="1045"/>
      <c r="C12" s="1046"/>
      <c r="D12" s="1046"/>
      <c r="E12" s="1046"/>
      <c r="F12" s="1046"/>
      <c r="G12" s="1046"/>
      <c r="H12" s="1046"/>
      <c r="I12" s="1046"/>
      <c r="J12" s="1046"/>
      <c r="K12" s="1046"/>
      <c r="L12" s="1046"/>
      <c r="M12" s="1046"/>
      <c r="N12" s="1046"/>
      <c r="O12" s="1046"/>
      <c r="P12" s="1047"/>
      <c r="Q12" s="1053"/>
      <c r="R12" s="1054"/>
      <c r="S12" s="1054"/>
      <c r="T12" s="1054"/>
      <c r="U12" s="1054"/>
      <c r="V12" s="1054"/>
      <c r="W12" s="1054"/>
      <c r="X12" s="1054"/>
      <c r="Y12" s="1054"/>
      <c r="Z12" s="1054"/>
      <c r="AA12" s="1054"/>
      <c r="AB12" s="1054"/>
      <c r="AC12" s="1054"/>
      <c r="AD12" s="1054"/>
      <c r="AE12" s="1055"/>
      <c r="AF12" s="1050"/>
      <c r="AG12" s="1051"/>
      <c r="AH12" s="1051"/>
      <c r="AI12" s="1051"/>
      <c r="AJ12" s="1052"/>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1">
        <v>6</v>
      </c>
      <c r="BR12" s="222"/>
      <c r="BS12" s="1007"/>
      <c r="BT12" s="1008"/>
      <c r="BU12" s="1008"/>
      <c r="BV12" s="1008"/>
      <c r="BW12" s="1008"/>
      <c r="BX12" s="1008"/>
      <c r="BY12" s="1008"/>
      <c r="BZ12" s="1008"/>
      <c r="CA12" s="1008"/>
      <c r="CB12" s="1008"/>
      <c r="CC12" s="1008"/>
      <c r="CD12" s="1008"/>
      <c r="CE12" s="1008"/>
      <c r="CF12" s="1008"/>
      <c r="CG12" s="1029"/>
      <c r="CH12" s="1004"/>
      <c r="CI12" s="1005"/>
      <c r="CJ12" s="1005"/>
      <c r="CK12" s="1005"/>
      <c r="CL12" s="1006"/>
      <c r="CM12" s="1004"/>
      <c r="CN12" s="1005"/>
      <c r="CO12" s="1005"/>
      <c r="CP12" s="1005"/>
      <c r="CQ12" s="1006"/>
      <c r="CR12" s="1004"/>
      <c r="CS12" s="1005"/>
      <c r="CT12" s="1005"/>
      <c r="CU12" s="1005"/>
      <c r="CV12" s="1006"/>
      <c r="CW12" s="1004"/>
      <c r="CX12" s="1005"/>
      <c r="CY12" s="1005"/>
      <c r="CZ12" s="1005"/>
      <c r="DA12" s="1006"/>
      <c r="DB12" s="1004"/>
      <c r="DC12" s="1005"/>
      <c r="DD12" s="1005"/>
      <c r="DE12" s="1005"/>
      <c r="DF12" s="1006"/>
      <c r="DG12" s="1004"/>
      <c r="DH12" s="1005"/>
      <c r="DI12" s="1005"/>
      <c r="DJ12" s="1005"/>
      <c r="DK12" s="1006"/>
      <c r="DL12" s="1004"/>
      <c r="DM12" s="1005"/>
      <c r="DN12" s="1005"/>
      <c r="DO12" s="1005"/>
      <c r="DP12" s="1006"/>
      <c r="DQ12" s="1004"/>
      <c r="DR12" s="1005"/>
      <c r="DS12" s="1005"/>
      <c r="DT12" s="1005"/>
      <c r="DU12" s="1006"/>
      <c r="DV12" s="1007"/>
      <c r="DW12" s="1008"/>
      <c r="DX12" s="1008"/>
      <c r="DY12" s="1008"/>
      <c r="DZ12" s="1009"/>
      <c r="EA12" s="217"/>
    </row>
    <row r="13" spans="1:131" s="218" customFormat="1" ht="26.25" customHeight="1" x14ac:dyDescent="0.2">
      <c r="A13" s="221">
        <v>7</v>
      </c>
      <c r="B13" s="1045"/>
      <c r="C13" s="1046"/>
      <c r="D13" s="1046"/>
      <c r="E13" s="1046"/>
      <c r="F13" s="1046"/>
      <c r="G13" s="1046"/>
      <c r="H13" s="1046"/>
      <c r="I13" s="1046"/>
      <c r="J13" s="1046"/>
      <c r="K13" s="1046"/>
      <c r="L13" s="1046"/>
      <c r="M13" s="1046"/>
      <c r="N13" s="1046"/>
      <c r="O13" s="1046"/>
      <c r="P13" s="1047"/>
      <c r="Q13" s="1053"/>
      <c r="R13" s="1054"/>
      <c r="S13" s="1054"/>
      <c r="T13" s="1054"/>
      <c r="U13" s="1054"/>
      <c r="V13" s="1054"/>
      <c r="W13" s="1054"/>
      <c r="X13" s="1054"/>
      <c r="Y13" s="1054"/>
      <c r="Z13" s="1054"/>
      <c r="AA13" s="1054"/>
      <c r="AB13" s="1054"/>
      <c r="AC13" s="1054"/>
      <c r="AD13" s="1054"/>
      <c r="AE13" s="1055"/>
      <c r="AF13" s="1050"/>
      <c r="AG13" s="1051"/>
      <c r="AH13" s="1051"/>
      <c r="AI13" s="1051"/>
      <c r="AJ13" s="1052"/>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1">
        <v>7</v>
      </c>
      <c r="BR13" s="222"/>
      <c r="BS13" s="1007"/>
      <c r="BT13" s="1008"/>
      <c r="BU13" s="1008"/>
      <c r="BV13" s="1008"/>
      <c r="BW13" s="1008"/>
      <c r="BX13" s="1008"/>
      <c r="BY13" s="1008"/>
      <c r="BZ13" s="1008"/>
      <c r="CA13" s="1008"/>
      <c r="CB13" s="1008"/>
      <c r="CC13" s="1008"/>
      <c r="CD13" s="1008"/>
      <c r="CE13" s="1008"/>
      <c r="CF13" s="1008"/>
      <c r="CG13" s="1029"/>
      <c r="CH13" s="1004"/>
      <c r="CI13" s="1005"/>
      <c r="CJ13" s="1005"/>
      <c r="CK13" s="1005"/>
      <c r="CL13" s="1006"/>
      <c r="CM13" s="1004"/>
      <c r="CN13" s="1005"/>
      <c r="CO13" s="1005"/>
      <c r="CP13" s="1005"/>
      <c r="CQ13" s="1006"/>
      <c r="CR13" s="1004"/>
      <c r="CS13" s="1005"/>
      <c r="CT13" s="1005"/>
      <c r="CU13" s="1005"/>
      <c r="CV13" s="1006"/>
      <c r="CW13" s="1004"/>
      <c r="CX13" s="1005"/>
      <c r="CY13" s="1005"/>
      <c r="CZ13" s="1005"/>
      <c r="DA13" s="1006"/>
      <c r="DB13" s="1004"/>
      <c r="DC13" s="1005"/>
      <c r="DD13" s="1005"/>
      <c r="DE13" s="1005"/>
      <c r="DF13" s="1006"/>
      <c r="DG13" s="1004"/>
      <c r="DH13" s="1005"/>
      <c r="DI13" s="1005"/>
      <c r="DJ13" s="1005"/>
      <c r="DK13" s="1006"/>
      <c r="DL13" s="1004"/>
      <c r="DM13" s="1005"/>
      <c r="DN13" s="1005"/>
      <c r="DO13" s="1005"/>
      <c r="DP13" s="1006"/>
      <c r="DQ13" s="1004"/>
      <c r="DR13" s="1005"/>
      <c r="DS13" s="1005"/>
      <c r="DT13" s="1005"/>
      <c r="DU13" s="1006"/>
      <c r="DV13" s="1007"/>
      <c r="DW13" s="1008"/>
      <c r="DX13" s="1008"/>
      <c r="DY13" s="1008"/>
      <c r="DZ13" s="1009"/>
      <c r="EA13" s="217"/>
    </row>
    <row r="14" spans="1:131" s="218" customFormat="1" ht="26.25" customHeight="1" x14ac:dyDescent="0.2">
      <c r="A14" s="221">
        <v>8</v>
      </c>
      <c r="B14" s="1045"/>
      <c r="C14" s="1046"/>
      <c r="D14" s="1046"/>
      <c r="E14" s="1046"/>
      <c r="F14" s="1046"/>
      <c r="G14" s="1046"/>
      <c r="H14" s="1046"/>
      <c r="I14" s="1046"/>
      <c r="J14" s="1046"/>
      <c r="K14" s="1046"/>
      <c r="L14" s="1046"/>
      <c r="M14" s="1046"/>
      <c r="N14" s="1046"/>
      <c r="O14" s="1046"/>
      <c r="P14" s="1047"/>
      <c r="Q14" s="1053"/>
      <c r="R14" s="1054"/>
      <c r="S14" s="1054"/>
      <c r="T14" s="1054"/>
      <c r="U14" s="1054"/>
      <c r="V14" s="1054"/>
      <c r="W14" s="1054"/>
      <c r="X14" s="1054"/>
      <c r="Y14" s="1054"/>
      <c r="Z14" s="1054"/>
      <c r="AA14" s="1054"/>
      <c r="AB14" s="1054"/>
      <c r="AC14" s="1054"/>
      <c r="AD14" s="1054"/>
      <c r="AE14" s="1055"/>
      <c r="AF14" s="1050"/>
      <c r="AG14" s="1051"/>
      <c r="AH14" s="1051"/>
      <c r="AI14" s="1051"/>
      <c r="AJ14" s="1052"/>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1">
        <v>8</v>
      </c>
      <c r="BR14" s="222"/>
      <c r="BS14" s="1007"/>
      <c r="BT14" s="1008"/>
      <c r="BU14" s="1008"/>
      <c r="BV14" s="1008"/>
      <c r="BW14" s="1008"/>
      <c r="BX14" s="1008"/>
      <c r="BY14" s="1008"/>
      <c r="BZ14" s="1008"/>
      <c r="CA14" s="1008"/>
      <c r="CB14" s="1008"/>
      <c r="CC14" s="1008"/>
      <c r="CD14" s="1008"/>
      <c r="CE14" s="1008"/>
      <c r="CF14" s="1008"/>
      <c r="CG14" s="1029"/>
      <c r="CH14" s="1004"/>
      <c r="CI14" s="1005"/>
      <c r="CJ14" s="1005"/>
      <c r="CK14" s="1005"/>
      <c r="CL14" s="1006"/>
      <c r="CM14" s="1004"/>
      <c r="CN14" s="1005"/>
      <c r="CO14" s="1005"/>
      <c r="CP14" s="1005"/>
      <c r="CQ14" s="1006"/>
      <c r="CR14" s="1004"/>
      <c r="CS14" s="1005"/>
      <c r="CT14" s="1005"/>
      <c r="CU14" s="1005"/>
      <c r="CV14" s="1006"/>
      <c r="CW14" s="1004"/>
      <c r="CX14" s="1005"/>
      <c r="CY14" s="1005"/>
      <c r="CZ14" s="1005"/>
      <c r="DA14" s="1006"/>
      <c r="DB14" s="1004"/>
      <c r="DC14" s="1005"/>
      <c r="DD14" s="1005"/>
      <c r="DE14" s="1005"/>
      <c r="DF14" s="1006"/>
      <c r="DG14" s="1004"/>
      <c r="DH14" s="1005"/>
      <c r="DI14" s="1005"/>
      <c r="DJ14" s="1005"/>
      <c r="DK14" s="1006"/>
      <c r="DL14" s="1004"/>
      <c r="DM14" s="1005"/>
      <c r="DN14" s="1005"/>
      <c r="DO14" s="1005"/>
      <c r="DP14" s="1006"/>
      <c r="DQ14" s="1004"/>
      <c r="DR14" s="1005"/>
      <c r="DS14" s="1005"/>
      <c r="DT14" s="1005"/>
      <c r="DU14" s="1006"/>
      <c r="DV14" s="1007"/>
      <c r="DW14" s="1008"/>
      <c r="DX14" s="1008"/>
      <c r="DY14" s="1008"/>
      <c r="DZ14" s="1009"/>
      <c r="EA14" s="217"/>
    </row>
    <row r="15" spans="1:131" s="218" customFormat="1" ht="26.25" customHeight="1" x14ac:dyDescent="0.2">
      <c r="A15" s="221">
        <v>9</v>
      </c>
      <c r="B15" s="1045"/>
      <c r="C15" s="1046"/>
      <c r="D15" s="1046"/>
      <c r="E15" s="1046"/>
      <c r="F15" s="1046"/>
      <c r="G15" s="1046"/>
      <c r="H15" s="1046"/>
      <c r="I15" s="1046"/>
      <c r="J15" s="1046"/>
      <c r="K15" s="1046"/>
      <c r="L15" s="1046"/>
      <c r="M15" s="1046"/>
      <c r="N15" s="1046"/>
      <c r="O15" s="1046"/>
      <c r="P15" s="1047"/>
      <c r="Q15" s="1053"/>
      <c r="R15" s="1054"/>
      <c r="S15" s="1054"/>
      <c r="T15" s="1054"/>
      <c r="U15" s="1054"/>
      <c r="V15" s="1054"/>
      <c r="W15" s="1054"/>
      <c r="X15" s="1054"/>
      <c r="Y15" s="1054"/>
      <c r="Z15" s="1054"/>
      <c r="AA15" s="1054"/>
      <c r="AB15" s="1054"/>
      <c r="AC15" s="1054"/>
      <c r="AD15" s="1054"/>
      <c r="AE15" s="1055"/>
      <c r="AF15" s="1050"/>
      <c r="AG15" s="1051"/>
      <c r="AH15" s="1051"/>
      <c r="AI15" s="1051"/>
      <c r="AJ15" s="1052"/>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1">
        <v>9</v>
      </c>
      <c r="BR15" s="222"/>
      <c r="BS15" s="1007"/>
      <c r="BT15" s="1008"/>
      <c r="BU15" s="1008"/>
      <c r="BV15" s="1008"/>
      <c r="BW15" s="1008"/>
      <c r="BX15" s="1008"/>
      <c r="BY15" s="1008"/>
      <c r="BZ15" s="1008"/>
      <c r="CA15" s="1008"/>
      <c r="CB15" s="1008"/>
      <c r="CC15" s="1008"/>
      <c r="CD15" s="1008"/>
      <c r="CE15" s="1008"/>
      <c r="CF15" s="1008"/>
      <c r="CG15" s="1029"/>
      <c r="CH15" s="1004"/>
      <c r="CI15" s="1005"/>
      <c r="CJ15" s="1005"/>
      <c r="CK15" s="1005"/>
      <c r="CL15" s="1006"/>
      <c r="CM15" s="1004"/>
      <c r="CN15" s="1005"/>
      <c r="CO15" s="1005"/>
      <c r="CP15" s="1005"/>
      <c r="CQ15" s="1006"/>
      <c r="CR15" s="1004"/>
      <c r="CS15" s="1005"/>
      <c r="CT15" s="1005"/>
      <c r="CU15" s="1005"/>
      <c r="CV15" s="1006"/>
      <c r="CW15" s="1004"/>
      <c r="CX15" s="1005"/>
      <c r="CY15" s="1005"/>
      <c r="CZ15" s="1005"/>
      <c r="DA15" s="1006"/>
      <c r="DB15" s="1004"/>
      <c r="DC15" s="1005"/>
      <c r="DD15" s="1005"/>
      <c r="DE15" s="1005"/>
      <c r="DF15" s="1006"/>
      <c r="DG15" s="1004"/>
      <c r="DH15" s="1005"/>
      <c r="DI15" s="1005"/>
      <c r="DJ15" s="1005"/>
      <c r="DK15" s="1006"/>
      <c r="DL15" s="1004"/>
      <c r="DM15" s="1005"/>
      <c r="DN15" s="1005"/>
      <c r="DO15" s="1005"/>
      <c r="DP15" s="1006"/>
      <c r="DQ15" s="1004"/>
      <c r="DR15" s="1005"/>
      <c r="DS15" s="1005"/>
      <c r="DT15" s="1005"/>
      <c r="DU15" s="1006"/>
      <c r="DV15" s="1007"/>
      <c r="DW15" s="1008"/>
      <c r="DX15" s="1008"/>
      <c r="DY15" s="1008"/>
      <c r="DZ15" s="1009"/>
      <c r="EA15" s="217"/>
    </row>
    <row r="16" spans="1:131" s="218" customFormat="1" ht="26.25" customHeight="1" x14ac:dyDescent="0.2">
      <c r="A16" s="221">
        <v>10</v>
      </c>
      <c r="B16" s="1045"/>
      <c r="C16" s="1046"/>
      <c r="D16" s="1046"/>
      <c r="E16" s="1046"/>
      <c r="F16" s="1046"/>
      <c r="G16" s="1046"/>
      <c r="H16" s="1046"/>
      <c r="I16" s="1046"/>
      <c r="J16" s="1046"/>
      <c r="K16" s="1046"/>
      <c r="L16" s="1046"/>
      <c r="M16" s="1046"/>
      <c r="N16" s="1046"/>
      <c r="O16" s="1046"/>
      <c r="P16" s="1047"/>
      <c r="Q16" s="1053"/>
      <c r="R16" s="1054"/>
      <c r="S16" s="1054"/>
      <c r="T16" s="1054"/>
      <c r="U16" s="1054"/>
      <c r="V16" s="1054"/>
      <c r="W16" s="1054"/>
      <c r="X16" s="1054"/>
      <c r="Y16" s="1054"/>
      <c r="Z16" s="1054"/>
      <c r="AA16" s="1054"/>
      <c r="AB16" s="1054"/>
      <c r="AC16" s="1054"/>
      <c r="AD16" s="1054"/>
      <c r="AE16" s="1055"/>
      <c r="AF16" s="1050"/>
      <c r="AG16" s="1051"/>
      <c r="AH16" s="1051"/>
      <c r="AI16" s="1051"/>
      <c r="AJ16" s="1052"/>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1">
        <v>10</v>
      </c>
      <c r="BR16" s="222"/>
      <c r="BS16" s="1007"/>
      <c r="BT16" s="1008"/>
      <c r="BU16" s="1008"/>
      <c r="BV16" s="1008"/>
      <c r="BW16" s="1008"/>
      <c r="BX16" s="1008"/>
      <c r="BY16" s="1008"/>
      <c r="BZ16" s="1008"/>
      <c r="CA16" s="1008"/>
      <c r="CB16" s="1008"/>
      <c r="CC16" s="1008"/>
      <c r="CD16" s="1008"/>
      <c r="CE16" s="1008"/>
      <c r="CF16" s="1008"/>
      <c r="CG16" s="1029"/>
      <c r="CH16" s="1004"/>
      <c r="CI16" s="1005"/>
      <c r="CJ16" s="1005"/>
      <c r="CK16" s="1005"/>
      <c r="CL16" s="1006"/>
      <c r="CM16" s="1004"/>
      <c r="CN16" s="1005"/>
      <c r="CO16" s="1005"/>
      <c r="CP16" s="1005"/>
      <c r="CQ16" s="1006"/>
      <c r="CR16" s="1004"/>
      <c r="CS16" s="1005"/>
      <c r="CT16" s="1005"/>
      <c r="CU16" s="1005"/>
      <c r="CV16" s="1006"/>
      <c r="CW16" s="1004"/>
      <c r="CX16" s="1005"/>
      <c r="CY16" s="1005"/>
      <c r="CZ16" s="1005"/>
      <c r="DA16" s="1006"/>
      <c r="DB16" s="1004"/>
      <c r="DC16" s="1005"/>
      <c r="DD16" s="1005"/>
      <c r="DE16" s="1005"/>
      <c r="DF16" s="1006"/>
      <c r="DG16" s="1004"/>
      <c r="DH16" s="1005"/>
      <c r="DI16" s="1005"/>
      <c r="DJ16" s="1005"/>
      <c r="DK16" s="1006"/>
      <c r="DL16" s="1004"/>
      <c r="DM16" s="1005"/>
      <c r="DN16" s="1005"/>
      <c r="DO16" s="1005"/>
      <c r="DP16" s="1006"/>
      <c r="DQ16" s="1004"/>
      <c r="DR16" s="1005"/>
      <c r="DS16" s="1005"/>
      <c r="DT16" s="1005"/>
      <c r="DU16" s="1006"/>
      <c r="DV16" s="1007"/>
      <c r="DW16" s="1008"/>
      <c r="DX16" s="1008"/>
      <c r="DY16" s="1008"/>
      <c r="DZ16" s="1009"/>
      <c r="EA16" s="217"/>
    </row>
    <row r="17" spans="1:131" s="218" customFormat="1" ht="26.25" customHeight="1" x14ac:dyDescent="0.2">
      <c r="A17" s="221">
        <v>11</v>
      </c>
      <c r="B17" s="1045"/>
      <c r="C17" s="1046"/>
      <c r="D17" s="1046"/>
      <c r="E17" s="1046"/>
      <c r="F17" s="1046"/>
      <c r="G17" s="1046"/>
      <c r="H17" s="1046"/>
      <c r="I17" s="1046"/>
      <c r="J17" s="1046"/>
      <c r="K17" s="1046"/>
      <c r="L17" s="1046"/>
      <c r="M17" s="1046"/>
      <c r="N17" s="1046"/>
      <c r="O17" s="1046"/>
      <c r="P17" s="1047"/>
      <c r="Q17" s="1053"/>
      <c r="R17" s="1054"/>
      <c r="S17" s="1054"/>
      <c r="T17" s="1054"/>
      <c r="U17" s="1054"/>
      <c r="V17" s="1054"/>
      <c r="W17" s="1054"/>
      <c r="X17" s="1054"/>
      <c r="Y17" s="1054"/>
      <c r="Z17" s="1054"/>
      <c r="AA17" s="1054"/>
      <c r="AB17" s="1054"/>
      <c r="AC17" s="1054"/>
      <c r="AD17" s="1054"/>
      <c r="AE17" s="1055"/>
      <c r="AF17" s="1050"/>
      <c r="AG17" s="1051"/>
      <c r="AH17" s="1051"/>
      <c r="AI17" s="1051"/>
      <c r="AJ17" s="1052"/>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1">
        <v>11</v>
      </c>
      <c r="BR17" s="222"/>
      <c r="BS17" s="1007"/>
      <c r="BT17" s="1008"/>
      <c r="BU17" s="1008"/>
      <c r="BV17" s="1008"/>
      <c r="BW17" s="1008"/>
      <c r="BX17" s="1008"/>
      <c r="BY17" s="1008"/>
      <c r="BZ17" s="1008"/>
      <c r="CA17" s="1008"/>
      <c r="CB17" s="1008"/>
      <c r="CC17" s="1008"/>
      <c r="CD17" s="1008"/>
      <c r="CE17" s="1008"/>
      <c r="CF17" s="1008"/>
      <c r="CG17" s="1029"/>
      <c r="CH17" s="1004"/>
      <c r="CI17" s="1005"/>
      <c r="CJ17" s="1005"/>
      <c r="CK17" s="1005"/>
      <c r="CL17" s="1006"/>
      <c r="CM17" s="1004"/>
      <c r="CN17" s="1005"/>
      <c r="CO17" s="1005"/>
      <c r="CP17" s="1005"/>
      <c r="CQ17" s="1006"/>
      <c r="CR17" s="1004"/>
      <c r="CS17" s="1005"/>
      <c r="CT17" s="1005"/>
      <c r="CU17" s="1005"/>
      <c r="CV17" s="1006"/>
      <c r="CW17" s="1004"/>
      <c r="CX17" s="1005"/>
      <c r="CY17" s="1005"/>
      <c r="CZ17" s="1005"/>
      <c r="DA17" s="1006"/>
      <c r="DB17" s="1004"/>
      <c r="DC17" s="1005"/>
      <c r="DD17" s="1005"/>
      <c r="DE17" s="1005"/>
      <c r="DF17" s="1006"/>
      <c r="DG17" s="1004"/>
      <c r="DH17" s="1005"/>
      <c r="DI17" s="1005"/>
      <c r="DJ17" s="1005"/>
      <c r="DK17" s="1006"/>
      <c r="DL17" s="1004"/>
      <c r="DM17" s="1005"/>
      <c r="DN17" s="1005"/>
      <c r="DO17" s="1005"/>
      <c r="DP17" s="1006"/>
      <c r="DQ17" s="1004"/>
      <c r="DR17" s="1005"/>
      <c r="DS17" s="1005"/>
      <c r="DT17" s="1005"/>
      <c r="DU17" s="1006"/>
      <c r="DV17" s="1007"/>
      <c r="DW17" s="1008"/>
      <c r="DX17" s="1008"/>
      <c r="DY17" s="1008"/>
      <c r="DZ17" s="1009"/>
      <c r="EA17" s="217"/>
    </row>
    <row r="18" spans="1:131" s="218" customFormat="1" ht="26.25" customHeight="1" x14ac:dyDescent="0.2">
      <c r="A18" s="221">
        <v>12</v>
      </c>
      <c r="B18" s="1045"/>
      <c r="C18" s="1046"/>
      <c r="D18" s="1046"/>
      <c r="E18" s="1046"/>
      <c r="F18" s="1046"/>
      <c r="G18" s="1046"/>
      <c r="H18" s="1046"/>
      <c r="I18" s="1046"/>
      <c r="J18" s="1046"/>
      <c r="K18" s="1046"/>
      <c r="L18" s="1046"/>
      <c r="M18" s="1046"/>
      <c r="N18" s="1046"/>
      <c r="O18" s="1046"/>
      <c r="P18" s="1047"/>
      <c r="Q18" s="1053"/>
      <c r="R18" s="1054"/>
      <c r="S18" s="1054"/>
      <c r="T18" s="1054"/>
      <c r="U18" s="1054"/>
      <c r="V18" s="1054"/>
      <c r="W18" s="1054"/>
      <c r="X18" s="1054"/>
      <c r="Y18" s="1054"/>
      <c r="Z18" s="1054"/>
      <c r="AA18" s="1054"/>
      <c r="AB18" s="1054"/>
      <c r="AC18" s="1054"/>
      <c r="AD18" s="1054"/>
      <c r="AE18" s="1055"/>
      <c r="AF18" s="1050"/>
      <c r="AG18" s="1051"/>
      <c r="AH18" s="1051"/>
      <c r="AI18" s="1051"/>
      <c r="AJ18" s="1052"/>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1">
        <v>12</v>
      </c>
      <c r="BR18" s="222"/>
      <c r="BS18" s="1007"/>
      <c r="BT18" s="1008"/>
      <c r="BU18" s="1008"/>
      <c r="BV18" s="1008"/>
      <c r="BW18" s="1008"/>
      <c r="BX18" s="1008"/>
      <c r="BY18" s="1008"/>
      <c r="BZ18" s="1008"/>
      <c r="CA18" s="1008"/>
      <c r="CB18" s="1008"/>
      <c r="CC18" s="1008"/>
      <c r="CD18" s="1008"/>
      <c r="CE18" s="1008"/>
      <c r="CF18" s="1008"/>
      <c r="CG18" s="1029"/>
      <c r="CH18" s="1004"/>
      <c r="CI18" s="1005"/>
      <c r="CJ18" s="1005"/>
      <c r="CK18" s="1005"/>
      <c r="CL18" s="1006"/>
      <c r="CM18" s="1004"/>
      <c r="CN18" s="1005"/>
      <c r="CO18" s="1005"/>
      <c r="CP18" s="1005"/>
      <c r="CQ18" s="1006"/>
      <c r="CR18" s="1004"/>
      <c r="CS18" s="1005"/>
      <c r="CT18" s="1005"/>
      <c r="CU18" s="1005"/>
      <c r="CV18" s="1006"/>
      <c r="CW18" s="1004"/>
      <c r="CX18" s="1005"/>
      <c r="CY18" s="1005"/>
      <c r="CZ18" s="1005"/>
      <c r="DA18" s="1006"/>
      <c r="DB18" s="1004"/>
      <c r="DC18" s="1005"/>
      <c r="DD18" s="1005"/>
      <c r="DE18" s="1005"/>
      <c r="DF18" s="1006"/>
      <c r="DG18" s="1004"/>
      <c r="DH18" s="1005"/>
      <c r="DI18" s="1005"/>
      <c r="DJ18" s="1005"/>
      <c r="DK18" s="1006"/>
      <c r="DL18" s="1004"/>
      <c r="DM18" s="1005"/>
      <c r="DN18" s="1005"/>
      <c r="DO18" s="1005"/>
      <c r="DP18" s="1006"/>
      <c r="DQ18" s="1004"/>
      <c r="DR18" s="1005"/>
      <c r="DS18" s="1005"/>
      <c r="DT18" s="1005"/>
      <c r="DU18" s="1006"/>
      <c r="DV18" s="1007"/>
      <c r="DW18" s="1008"/>
      <c r="DX18" s="1008"/>
      <c r="DY18" s="1008"/>
      <c r="DZ18" s="1009"/>
      <c r="EA18" s="217"/>
    </row>
    <row r="19" spans="1:131" s="218" customFormat="1" ht="26.25" customHeight="1" x14ac:dyDescent="0.2">
      <c r="A19" s="221">
        <v>13</v>
      </c>
      <c r="B19" s="1045"/>
      <c r="C19" s="1046"/>
      <c r="D19" s="1046"/>
      <c r="E19" s="1046"/>
      <c r="F19" s="1046"/>
      <c r="G19" s="1046"/>
      <c r="H19" s="1046"/>
      <c r="I19" s="1046"/>
      <c r="J19" s="1046"/>
      <c r="K19" s="1046"/>
      <c r="L19" s="1046"/>
      <c r="M19" s="1046"/>
      <c r="N19" s="1046"/>
      <c r="O19" s="1046"/>
      <c r="P19" s="1047"/>
      <c r="Q19" s="1053"/>
      <c r="R19" s="1054"/>
      <c r="S19" s="1054"/>
      <c r="T19" s="1054"/>
      <c r="U19" s="1054"/>
      <c r="V19" s="1054"/>
      <c r="W19" s="1054"/>
      <c r="X19" s="1054"/>
      <c r="Y19" s="1054"/>
      <c r="Z19" s="1054"/>
      <c r="AA19" s="1054"/>
      <c r="AB19" s="1054"/>
      <c r="AC19" s="1054"/>
      <c r="AD19" s="1054"/>
      <c r="AE19" s="1055"/>
      <c r="AF19" s="1050"/>
      <c r="AG19" s="1051"/>
      <c r="AH19" s="1051"/>
      <c r="AI19" s="1051"/>
      <c r="AJ19" s="1052"/>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1">
        <v>13</v>
      </c>
      <c r="BR19" s="222"/>
      <c r="BS19" s="1007"/>
      <c r="BT19" s="1008"/>
      <c r="BU19" s="1008"/>
      <c r="BV19" s="1008"/>
      <c r="BW19" s="1008"/>
      <c r="BX19" s="1008"/>
      <c r="BY19" s="1008"/>
      <c r="BZ19" s="1008"/>
      <c r="CA19" s="1008"/>
      <c r="CB19" s="1008"/>
      <c r="CC19" s="1008"/>
      <c r="CD19" s="1008"/>
      <c r="CE19" s="1008"/>
      <c r="CF19" s="1008"/>
      <c r="CG19" s="1029"/>
      <c r="CH19" s="1004"/>
      <c r="CI19" s="1005"/>
      <c r="CJ19" s="1005"/>
      <c r="CK19" s="1005"/>
      <c r="CL19" s="1006"/>
      <c r="CM19" s="1004"/>
      <c r="CN19" s="1005"/>
      <c r="CO19" s="1005"/>
      <c r="CP19" s="1005"/>
      <c r="CQ19" s="1006"/>
      <c r="CR19" s="1004"/>
      <c r="CS19" s="1005"/>
      <c r="CT19" s="1005"/>
      <c r="CU19" s="1005"/>
      <c r="CV19" s="1006"/>
      <c r="CW19" s="1004"/>
      <c r="CX19" s="1005"/>
      <c r="CY19" s="1005"/>
      <c r="CZ19" s="1005"/>
      <c r="DA19" s="1006"/>
      <c r="DB19" s="1004"/>
      <c r="DC19" s="1005"/>
      <c r="DD19" s="1005"/>
      <c r="DE19" s="1005"/>
      <c r="DF19" s="1006"/>
      <c r="DG19" s="1004"/>
      <c r="DH19" s="1005"/>
      <c r="DI19" s="1005"/>
      <c r="DJ19" s="1005"/>
      <c r="DK19" s="1006"/>
      <c r="DL19" s="1004"/>
      <c r="DM19" s="1005"/>
      <c r="DN19" s="1005"/>
      <c r="DO19" s="1005"/>
      <c r="DP19" s="1006"/>
      <c r="DQ19" s="1004"/>
      <c r="DR19" s="1005"/>
      <c r="DS19" s="1005"/>
      <c r="DT19" s="1005"/>
      <c r="DU19" s="1006"/>
      <c r="DV19" s="1007"/>
      <c r="DW19" s="1008"/>
      <c r="DX19" s="1008"/>
      <c r="DY19" s="1008"/>
      <c r="DZ19" s="1009"/>
      <c r="EA19" s="217"/>
    </row>
    <row r="20" spans="1:131" s="218" customFormat="1" ht="26.25" customHeight="1" x14ac:dyDescent="0.2">
      <c r="A20" s="221">
        <v>14</v>
      </c>
      <c r="B20" s="1045"/>
      <c r="C20" s="1046"/>
      <c r="D20" s="1046"/>
      <c r="E20" s="1046"/>
      <c r="F20" s="1046"/>
      <c r="G20" s="1046"/>
      <c r="H20" s="1046"/>
      <c r="I20" s="1046"/>
      <c r="J20" s="1046"/>
      <c r="K20" s="1046"/>
      <c r="L20" s="1046"/>
      <c r="M20" s="1046"/>
      <c r="N20" s="1046"/>
      <c r="O20" s="1046"/>
      <c r="P20" s="1047"/>
      <c r="Q20" s="1053"/>
      <c r="R20" s="1054"/>
      <c r="S20" s="1054"/>
      <c r="T20" s="1054"/>
      <c r="U20" s="1054"/>
      <c r="V20" s="1054"/>
      <c r="W20" s="1054"/>
      <c r="X20" s="1054"/>
      <c r="Y20" s="1054"/>
      <c r="Z20" s="1054"/>
      <c r="AA20" s="1054"/>
      <c r="AB20" s="1054"/>
      <c r="AC20" s="1054"/>
      <c r="AD20" s="1054"/>
      <c r="AE20" s="1055"/>
      <c r="AF20" s="1050"/>
      <c r="AG20" s="1051"/>
      <c r="AH20" s="1051"/>
      <c r="AI20" s="1051"/>
      <c r="AJ20" s="1052"/>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1">
        <v>14</v>
      </c>
      <c r="BR20" s="222"/>
      <c r="BS20" s="1007"/>
      <c r="BT20" s="1008"/>
      <c r="BU20" s="1008"/>
      <c r="BV20" s="1008"/>
      <c r="BW20" s="1008"/>
      <c r="BX20" s="1008"/>
      <c r="BY20" s="1008"/>
      <c r="BZ20" s="1008"/>
      <c r="CA20" s="1008"/>
      <c r="CB20" s="1008"/>
      <c r="CC20" s="1008"/>
      <c r="CD20" s="1008"/>
      <c r="CE20" s="1008"/>
      <c r="CF20" s="1008"/>
      <c r="CG20" s="1029"/>
      <c r="CH20" s="1004"/>
      <c r="CI20" s="1005"/>
      <c r="CJ20" s="1005"/>
      <c r="CK20" s="1005"/>
      <c r="CL20" s="1006"/>
      <c r="CM20" s="1004"/>
      <c r="CN20" s="1005"/>
      <c r="CO20" s="1005"/>
      <c r="CP20" s="1005"/>
      <c r="CQ20" s="1006"/>
      <c r="CR20" s="1004"/>
      <c r="CS20" s="1005"/>
      <c r="CT20" s="1005"/>
      <c r="CU20" s="1005"/>
      <c r="CV20" s="1006"/>
      <c r="CW20" s="1004"/>
      <c r="CX20" s="1005"/>
      <c r="CY20" s="1005"/>
      <c r="CZ20" s="1005"/>
      <c r="DA20" s="1006"/>
      <c r="DB20" s="1004"/>
      <c r="DC20" s="1005"/>
      <c r="DD20" s="1005"/>
      <c r="DE20" s="1005"/>
      <c r="DF20" s="1006"/>
      <c r="DG20" s="1004"/>
      <c r="DH20" s="1005"/>
      <c r="DI20" s="1005"/>
      <c r="DJ20" s="1005"/>
      <c r="DK20" s="1006"/>
      <c r="DL20" s="1004"/>
      <c r="DM20" s="1005"/>
      <c r="DN20" s="1005"/>
      <c r="DO20" s="1005"/>
      <c r="DP20" s="1006"/>
      <c r="DQ20" s="1004"/>
      <c r="DR20" s="1005"/>
      <c r="DS20" s="1005"/>
      <c r="DT20" s="1005"/>
      <c r="DU20" s="1006"/>
      <c r="DV20" s="1007"/>
      <c r="DW20" s="1008"/>
      <c r="DX20" s="1008"/>
      <c r="DY20" s="1008"/>
      <c r="DZ20" s="1009"/>
      <c r="EA20" s="217"/>
    </row>
    <row r="21" spans="1:131" s="218" customFormat="1" ht="26.25" customHeight="1" thickBot="1" x14ac:dyDescent="0.25">
      <c r="A21" s="221">
        <v>15</v>
      </c>
      <c r="B21" s="1045"/>
      <c r="C21" s="1046"/>
      <c r="D21" s="1046"/>
      <c r="E21" s="1046"/>
      <c r="F21" s="1046"/>
      <c r="G21" s="1046"/>
      <c r="H21" s="1046"/>
      <c r="I21" s="1046"/>
      <c r="J21" s="1046"/>
      <c r="K21" s="1046"/>
      <c r="L21" s="1046"/>
      <c r="M21" s="1046"/>
      <c r="N21" s="1046"/>
      <c r="O21" s="1046"/>
      <c r="P21" s="1047"/>
      <c r="Q21" s="1053"/>
      <c r="R21" s="1054"/>
      <c r="S21" s="1054"/>
      <c r="T21" s="1054"/>
      <c r="U21" s="1054"/>
      <c r="V21" s="1054"/>
      <c r="W21" s="1054"/>
      <c r="X21" s="1054"/>
      <c r="Y21" s="1054"/>
      <c r="Z21" s="1054"/>
      <c r="AA21" s="1054"/>
      <c r="AB21" s="1054"/>
      <c r="AC21" s="1054"/>
      <c r="AD21" s="1054"/>
      <c r="AE21" s="1055"/>
      <c r="AF21" s="1050"/>
      <c r="AG21" s="1051"/>
      <c r="AH21" s="1051"/>
      <c r="AI21" s="1051"/>
      <c r="AJ21" s="1052"/>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1">
        <v>15</v>
      </c>
      <c r="BR21" s="222"/>
      <c r="BS21" s="1007"/>
      <c r="BT21" s="1008"/>
      <c r="BU21" s="1008"/>
      <c r="BV21" s="1008"/>
      <c r="BW21" s="1008"/>
      <c r="BX21" s="1008"/>
      <c r="BY21" s="1008"/>
      <c r="BZ21" s="1008"/>
      <c r="CA21" s="1008"/>
      <c r="CB21" s="1008"/>
      <c r="CC21" s="1008"/>
      <c r="CD21" s="1008"/>
      <c r="CE21" s="1008"/>
      <c r="CF21" s="1008"/>
      <c r="CG21" s="1029"/>
      <c r="CH21" s="1004"/>
      <c r="CI21" s="1005"/>
      <c r="CJ21" s="1005"/>
      <c r="CK21" s="1005"/>
      <c r="CL21" s="1006"/>
      <c r="CM21" s="1004"/>
      <c r="CN21" s="1005"/>
      <c r="CO21" s="1005"/>
      <c r="CP21" s="1005"/>
      <c r="CQ21" s="1006"/>
      <c r="CR21" s="1004"/>
      <c r="CS21" s="1005"/>
      <c r="CT21" s="1005"/>
      <c r="CU21" s="1005"/>
      <c r="CV21" s="1006"/>
      <c r="CW21" s="1004"/>
      <c r="CX21" s="1005"/>
      <c r="CY21" s="1005"/>
      <c r="CZ21" s="1005"/>
      <c r="DA21" s="1006"/>
      <c r="DB21" s="1004"/>
      <c r="DC21" s="1005"/>
      <c r="DD21" s="1005"/>
      <c r="DE21" s="1005"/>
      <c r="DF21" s="1006"/>
      <c r="DG21" s="1004"/>
      <c r="DH21" s="1005"/>
      <c r="DI21" s="1005"/>
      <c r="DJ21" s="1005"/>
      <c r="DK21" s="1006"/>
      <c r="DL21" s="1004"/>
      <c r="DM21" s="1005"/>
      <c r="DN21" s="1005"/>
      <c r="DO21" s="1005"/>
      <c r="DP21" s="1006"/>
      <c r="DQ21" s="1004"/>
      <c r="DR21" s="1005"/>
      <c r="DS21" s="1005"/>
      <c r="DT21" s="1005"/>
      <c r="DU21" s="1006"/>
      <c r="DV21" s="1007"/>
      <c r="DW21" s="1008"/>
      <c r="DX21" s="1008"/>
      <c r="DY21" s="1008"/>
      <c r="DZ21" s="1009"/>
      <c r="EA21" s="217"/>
    </row>
    <row r="22" spans="1:131" s="218" customFormat="1" ht="26.25" customHeight="1" x14ac:dyDescent="0.2">
      <c r="A22" s="221">
        <v>16</v>
      </c>
      <c r="B22" s="1045"/>
      <c r="C22" s="1046"/>
      <c r="D22" s="1046"/>
      <c r="E22" s="1046"/>
      <c r="F22" s="1046"/>
      <c r="G22" s="1046"/>
      <c r="H22" s="1046"/>
      <c r="I22" s="1046"/>
      <c r="J22" s="1046"/>
      <c r="K22" s="1046"/>
      <c r="L22" s="1046"/>
      <c r="M22" s="1046"/>
      <c r="N22" s="1046"/>
      <c r="O22" s="1046"/>
      <c r="P22" s="1047"/>
      <c r="Q22" s="1088"/>
      <c r="R22" s="1089"/>
      <c r="S22" s="1089"/>
      <c r="T22" s="1089"/>
      <c r="U22" s="1089"/>
      <c r="V22" s="1089"/>
      <c r="W22" s="1089"/>
      <c r="X22" s="1089"/>
      <c r="Y22" s="1089"/>
      <c r="Z22" s="1089"/>
      <c r="AA22" s="1089"/>
      <c r="AB22" s="1089"/>
      <c r="AC22" s="1089"/>
      <c r="AD22" s="1089"/>
      <c r="AE22" s="1090"/>
      <c r="AF22" s="1050"/>
      <c r="AG22" s="1051"/>
      <c r="AH22" s="1051"/>
      <c r="AI22" s="1051"/>
      <c r="AJ22" s="1052"/>
      <c r="AK22" s="1091"/>
      <c r="AL22" s="1092"/>
      <c r="AM22" s="1092"/>
      <c r="AN22" s="1092"/>
      <c r="AO22" s="1092"/>
      <c r="AP22" s="1092"/>
      <c r="AQ22" s="1092"/>
      <c r="AR22" s="1092"/>
      <c r="AS22" s="1092"/>
      <c r="AT22" s="1092"/>
      <c r="AU22" s="1093"/>
      <c r="AV22" s="1093"/>
      <c r="AW22" s="1093"/>
      <c r="AX22" s="1093"/>
      <c r="AY22" s="1094"/>
      <c r="AZ22" s="1043" t="s">
        <v>374</v>
      </c>
      <c r="BA22" s="1043"/>
      <c r="BB22" s="1043"/>
      <c r="BC22" s="1043"/>
      <c r="BD22" s="1044"/>
      <c r="BE22" s="215"/>
      <c r="BF22" s="215"/>
      <c r="BG22" s="215"/>
      <c r="BH22" s="215"/>
      <c r="BI22" s="215"/>
      <c r="BJ22" s="215"/>
      <c r="BK22" s="215"/>
      <c r="BL22" s="215"/>
      <c r="BM22" s="215"/>
      <c r="BN22" s="215"/>
      <c r="BO22" s="215"/>
      <c r="BP22" s="215"/>
      <c r="BQ22" s="221">
        <v>16</v>
      </c>
      <c r="BR22" s="222"/>
      <c r="BS22" s="1007"/>
      <c r="BT22" s="1008"/>
      <c r="BU22" s="1008"/>
      <c r="BV22" s="1008"/>
      <c r="BW22" s="1008"/>
      <c r="BX22" s="1008"/>
      <c r="BY22" s="1008"/>
      <c r="BZ22" s="1008"/>
      <c r="CA22" s="1008"/>
      <c r="CB22" s="1008"/>
      <c r="CC22" s="1008"/>
      <c r="CD22" s="1008"/>
      <c r="CE22" s="1008"/>
      <c r="CF22" s="1008"/>
      <c r="CG22" s="1029"/>
      <c r="CH22" s="1004"/>
      <c r="CI22" s="1005"/>
      <c r="CJ22" s="1005"/>
      <c r="CK22" s="1005"/>
      <c r="CL22" s="1006"/>
      <c r="CM22" s="1004"/>
      <c r="CN22" s="1005"/>
      <c r="CO22" s="1005"/>
      <c r="CP22" s="1005"/>
      <c r="CQ22" s="1006"/>
      <c r="CR22" s="1004"/>
      <c r="CS22" s="1005"/>
      <c r="CT22" s="1005"/>
      <c r="CU22" s="1005"/>
      <c r="CV22" s="1006"/>
      <c r="CW22" s="1004"/>
      <c r="CX22" s="1005"/>
      <c r="CY22" s="1005"/>
      <c r="CZ22" s="1005"/>
      <c r="DA22" s="1006"/>
      <c r="DB22" s="1004"/>
      <c r="DC22" s="1005"/>
      <c r="DD22" s="1005"/>
      <c r="DE22" s="1005"/>
      <c r="DF22" s="1006"/>
      <c r="DG22" s="1004"/>
      <c r="DH22" s="1005"/>
      <c r="DI22" s="1005"/>
      <c r="DJ22" s="1005"/>
      <c r="DK22" s="1006"/>
      <c r="DL22" s="1004"/>
      <c r="DM22" s="1005"/>
      <c r="DN22" s="1005"/>
      <c r="DO22" s="1005"/>
      <c r="DP22" s="1006"/>
      <c r="DQ22" s="1004"/>
      <c r="DR22" s="1005"/>
      <c r="DS22" s="1005"/>
      <c r="DT22" s="1005"/>
      <c r="DU22" s="1006"/>
      <c r="DV22" s="1007"/>
      <c r="DW22" s="1008"/>
      <c r="DX22" s="1008"/>
      <c r="DY22" s="1008"/>
      <c r="DZ22" s="1009"/>
      <c r="EA22" s="217"/>
    </row>
    <row r="23" spans="1:131" s="218" customFormat="1" ht="26.25" customHeight="1" thickBot="1" x14ac:dyDescent="0.25">
      <c r="A23" s="223" t="s">
        <v>375</v>
      </c>
      <c r="B23" s="950" t="s">
        <v>376</v>
      </c>
      <c r="C23" s="951"/>
      <c r="D23" s="951"/>
      <c r="E23" s="951"/>
      <c r="F23" s="951"/>
      <c r="G23" s="951"/>
      <c r="H23" s="951"/>
      <c r="I23" s="951"/>
      <c r="J23" s="951"/>
      <c r="K23" s="951"/>
      <c r="L23" s="951"/>
      <c r="M23" s="951"/>
      <c r="N23" s="951"/>
      <c r="O23" s="951"/>
      <c r="P23" s="961"/>
      <c r="Q23" s="1082"/>
      <c r="R23" s="1076"/>
      <c r="S23" s="1076"/>
      <c r="T23" s="1076"/>
      <c r="U23" s="1076"/>
      <c r="V23" s="1076"/>
      <c r="W23" s="1076"/>
      <c r="X23" s="1076"/>
      <c r="Y23" s="1076"/>
      <c r="Z23" s="1076"/>
      <c r="AA23" s="1076"/>
      <c r="AB23" s="1076"/>
      <c r="AC23" s="1076"/>
      <c r="AD23" s="1076"/>
      <c r="AE23" s="1083"/>
      <c r="AF23" s="1084">
        <v>271</v>
      </c>
      <c r="AG23" s="1076"/>
      <c r="AH23" s="1076"/>
      <c r="AI23" s="1076"/>
      <c r="AJ23" s="1085"/>
      <c r="AK23" s="1086"/>
      <c r="AL23" s="1087"/>
      <c r="AM23" s="1087"/>
      <c r="AN23" s="1087"/>
      <c r="AO23" s="1087"/>
      <c r="AP23" s="1076"/>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1">
        <v>17</v>
      </c>
      <c r="BR23" s="222"/>
      <c r="BS23" s="1007"/>
      <c r="BT23" s="1008"/>
      <c r="BU23" s="1008"/>
      <c r="BV23" s="1008"/>
      <c r="BW23" s="1008"/>
      <c r="BX23" s="1008"/>
      <c r="BY23" s="1008"/>
      <c r="BZ23" s="1008"/>
      <c r="CA23" s="1008"/>
      <c r="CB23" s="1008"/>
      <c r="CC23" s="1008"/>
      <c r="CD23" s="1008"/>
      <c r="CE23" s="1008"/>
      <c r="CF23" s="1008"/>
      <c r="CG23" s="1029"/>
      <c r="CH23" s="1004"/>
      <c r="CI23" s="1005"/>
      <c r="CJ23" s="1005"/>
      <c r="CK23" s="1005"/>
      <c r="CL23" s="1006"/>
      <c r="CM23" s="1004"/>
      <c r="CN23" s="1005"/>
      <c r="CO23" s="1005"/>
      <c r="CP23" s="1005"/>
      <c r="CQ23" s="1006"/>
      <c r="CR23" s="1004"/>
      <c r="CS23" s="1005"/>
      <c r="CT23" s="1005"/>
      <c r="CU23" s="1005"/>
      <c r="CV23" s="1006"/>
      <c r="CW23" s="1004"/>
      <c r="CX23" s="1005"/>
      <c r="CY23" s="1005"/>
      <c r="CZ23" s="1005"/>
      <c r="DA23" s="1006"/>
      <c r="DB23" s="1004"/>
      <c r="DC23" s="1005"/>
      <c r="DD23" s="1005"/>
      <c r="DE23" s="1005"/>
      <c r="DF23" s="1006"/>
      <c r="DG23" s="1004"/>
      <c r="DH23" s="1005"/>
      <c r="DI23" s="1005"/>
      <c r="DJ23" s="1005"/>
      <c r="DK23" s="1006"/>
      <c r="DL23" s="1004"/>
      <c r="DM23" s="1005"/>
      <c r="DN23" s="1005"/>
      <c r="DO23" s="1005"/>
      <c r="DP23" s="1006"/>
      <c r="DQ23" s="1004"/>
      <c r="DR23" s="1005"/>
      <c r="DS23" s="1005"/>
      <c r="DT23" s="1005"/>
      <c r="DU23" s="1006"/>
      <c r="DV23" s="1007"/>
      <c r="DW23" s="1008"/>
      <c r="DX23" s="1008"/>
      <c r="DY23" s="1008"/>
      <c r="DZ23" s="1009"/>
      <c r="EA23" s="217"/>
    </row>
    <row r="24" spans="1:131" s="218" customFormat="1" ht="26.25" customHeight="1" x14ac:dyDescent="0.2">
      <c r="A24" s="1075" t="s">
        <v>377</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1">
        <v>18</v>
      </c>
      <c r="BR24" s="222"/>
      <c r="BS24" s="1007"/>
      <c r="BT24" s="1008"/>
      <c r="BU24" s="1008"/>
      <c r="BV24" s="1008"/>
      <c r="BW24" s="1008"/>
      <c r="BX24" s="1008"/>
      <c r="BY24" s="1008"/>
      <c r="BZ24" s="1008"/>
      <c r="CA24" s="1008"/>
      <c r="CB24" s="1008"/>
      <c r="CC24" s="1008"/>
      <c r="CD24" s="1008"/>
      <c r="CE24" s="1008"/>
      <c r="CF24" s="1008"/>
      <c r="CG24" s="1029"/>
      <c r="CH24" s="1004"/>
      <c r="CI24" s="1005"/>
      <c r="CJ24" s="1005"/>
      <c r="CK24" s="1005"/>
      <c r="CL24" s="1006"/>
      <c r="CM24" s="1004"/>
      <c r="CN24" s="1005"/>
      <c r="CO24" s="1005"/>
      <c r="CP24" s="1005"/>
      <c r="CQ24" s="1006"/>
      <c r="CR24" s="1004"/>
      <c r="CS24" s="1005"/>
      <c r="CT24" s="1005"/>
      <c r="CU24" s="1005"/>
      <c r="CV24" s="1006"/>
      <c r="CW24" s="1004"/>
      <c r="CX24" s="1005"/>
      <c r="CY24" s="1005"/>
      <c r="CZ24" s="1005"/>
      <c r="DA24" s="1006"/>
      <c r="DB24" s="1004"/>
      <c r="DC24" s="1005"/>
      <c r="DD24" s="1005"/>
      <c r="DE24" s="1005"/>
      <c r="DF24" s="1006"/>
      <c r="DG24" s="1004"/>
      <c r="DH24" s="1005"/>
      <c r="DI24" s="1005"/>
      <c r="DJ24" s="1005"/>
      <c r="DK24" s="1006"/>
      <c r="DL24" s="1004"/>
      <c r="DM24" s="1005"/>
      <c r="DN24" s="1005"/>
      <c r="DO24" s="1005"/>
      <c r="DP24" s="1006"/>
      <c r="DQ24" s="1004"/>
      <c r="DR24" s="1005"/>
      <c r="DS24" s="1005"/>
      <c r="DT24" s="1005"/>
      <c r="DU24" s="1006"/>
      <c r="DV24" s="1007"/>
      <c r="DW24" s="1008"/>
      <c r="DX24" s="1008"/>
      <c r="DY24" s="1008"/>
      <c r="DZ24" s="1009"/>
      <c r="EA24" s="217"/>
    </row>
    <row r="25" spans="1:131" ht="26.25" customHeight="1" thickBot="1" x14ac:dyDescent="0.25">
      <c r="A25" s="1074" t="s">
        <v>378</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4"/>
      <c r="BP25" s="224"/>
      <c r="BQ25" s="221">
        <v>19</v>
      </c>
      <c r="BR25" s="222"/>
      <c r="BS25" s="1007"/>
      <c r="BT25" s="1008"/>
      <c r="BU25" s="1008"/>
      <c r="BV25" s="1008"/>
      <c r="BW25" s="1008"/>
      <c r="BX25" s="1008"/>
      <c r="BY25" s="1008"/>
      <c r="BZ25" s="1008"/>
      <c r="CA25" s="1008"/>
      <c r="CB25" s="1008"/>
      <c r="CC25" s="1008"/>
      <c r="CD25" s="1008"/>
      <c r="CE25" s="1008"/>
      <c r="CF25" s="1008"/>
      <c r="CG25" s="1029"/>
      <c r="CH25" s="1004"/>
      <c r="CI25" s="1005"/>
      <c r="CJ25" s="1005"/>
      <c r="CK25" s="1005"/>
      <c r="CL25" s="1006"/>
      <c r="CM25" s="1004"/>
      <c r="CN25" s="1005"/>
      <c r="CO25" s="1005"/>
      <c r="CP25" s="1005"/>
      <c r="CQ25" s="1006"/>
      <c r="CR25" s="1004"/>
      <c r="CS25" s="1005"/>
      <c r="CT25" s="1005"/>
      <c r="CU25" s="1005"/>
      <c r="CV25" s="1006"/>
      <c r="CW25" s="1004"/>
      <c r="CX25" s="1005"/>
      <c r="CY25" s="1005"/>
      <c r="CZ25" s="1005"/>
      <c r="DA25" s="1006"/>
      <c r="DB25" s="1004"/>
      <c r="DC25" s="1005"/>
      <c r="DD25" s="1005"/>
      <c r="DE25" s="1005"/>
      <c r="DF25" s="1006"/>
      <c r="DG25" s="1004"/>
      <c r="DH25" s="1005"/>
      <c r="DI25" s="1005"/>
      <c r="DJ25" s="1005"/>
      <c r="DK25" s="1006"/>
      <c r="DL25" s="1004"/>
      <c r="DM25" s="1005"/>
      <c r="DN25" s="1005"/>
      <c r="DO25" s="1005"/>
      <c r="DP25" s="1006"/>
      <c r="DQ25" s="1004"/>
      <c r="DR25" s="1005"/>
      <c r="DS25" s="1005"/>
      <c r="DT25" s="1005"/>
      <c r="DU25" s="1006"/>
      <c r="DV25" s="1007"/>
      <c r="DW25" s="1008"/>
      <c r="DX25" s="1008"/>
      <c r="DY25" s="1008"/>
      <c r="DZ25" s="1009"/>
      <c r="EA25" s="212"/>
    </row>
    <row r="26" spans="1:131" ht="26.25" customHeight="1" x14ac:dyDescent="0.2">
      <c r="A26" s="1010" t="s">
        <v>356</v>
      </c>
      <c r="B26" s="1011"/>
      <c r="C26" s="1011"/>
      <c r="D26" s="1011"/>
      <c r="E26" s="1011"/>
      <c r="F26" s="1011"/>
      <c r="G26" s="1011"/>
      <c r="H26" s="1011"/>
      <c r="I26" s="1011"/>
      <c r="J26" s="1011"/>
      <c r="K26" s="1011"/>
      <c r="L26" s="1011"/>
      <c r="M26" s="1011"/>
      <c r="N26" s="1011"/>
      <c r="O26" s="1011"/>
      <c r="P26" s="1012"/>
      <c r="Q26" s="1016" t="s">
        <v>379</v>
      </c>
      <c r="R26" s="1017"/>
      <c r="S26" s="1017"/>
      <c r="T26" s="1017"/>
      <c r="U26" s="1018"/>
      <c r="V26" s="1016" t="s">
        <v>380</v>
      </c>
      <c r="W26" s="1017"/>
      <c r="X26" s="1017"/>
      <c r="Y26" s="1017"/>
      <c r="Z26" s="1018"/>
      <c r="AA26" s="1016" t="s">
        <v>381</v>
      </c>
      <c r="AB26" s="1017"/>
      <c r="AC26" s="1017"/>
      <c r="AD26" s="1017"/>
      <c r="AE26" s="1017"/>
      <c r="AF26" s="1070" t="s">
        <v>382</v>
      </c>
      <c r="AG26" s="1023"/>
      <c r="AH26" s="1023"/>
      <c r="AI26" s="1023"/>
      <c r="AJ26" s="1071"/>
      <c r="AK26" s="1017" t="s">
        <v>383</v>
      </c>
      <c r="AL26" s="1017"/>
      <c r="AM26" s="1017"/>
      <c r="AN26" s="1017"/>
      <c r="AO26" s="1018"/>
      <c r="AP26" s="1016" t="s">
        <v>384</v>
      </c>
      <c r="AQ26" s="1017"/>
      <c r="AR26" s="1017"/>
      <c r="AS26" s="1017"/>
      <c r="AT26" s="1018"/>
      <c r="AU26" s="1016" t="s">
        <v>385</v>
      </c>
      <c r="AV26" s="1017"/>
      <c r="AW26" s="1017"/>
      <c r="AX26" s="1017"/>
      <c r="AY26" s="1018"/>
      <c r="AZ26" s="1016" t="s">
        <v>386</v>
      </c>
      <c r="BA26" s="1017"/>
      <c r="BB26" s="1017"/>
      <c r="BC26" s="1017"/>
      <c r="BD26" s="1018"/>
      <c r="BE26" s="1016" t="s">
        <v>363</v>
      </c>
      <c r="BF26" s="1017"/>
      <c r="BG26" s="1017"/>
      <c r="BH26" s="1017"/>
      <c r="BI26" s="1030"/>
      <c r="BJ26" s="214"/>
      <c r="BK26" s="214"/>
      <c r="BL26" s="214"/>
      <c r="BM26" s="214"/>
      <c r="BN26" s="214"/>
      <c r="BO26" s="224"/>
      <c r="BP26" s="224"/>
      <c r="BQ26" s="221">
        <v>20</v>
      </c>
      <c r="BR26" s="222"/>
      <c r="BS26" s="1007"/>
      <c r="BT26" s="1008"/>
      <c r="BU26" s="1008"/>
      <c r="BV26" s="1008"/>
      <c r="BW26" s="1008"/>
      <c r="BX26" s="1008"/>
      <c r="BY26" s="1008"/>
      <c r="BZ26" s="1008"/>
      <c r="CA26" s="1008"/>
      <c r="CB26" s="1008"/>
      <c r="CC26" s="1008"/>
      <c r="CD26" s="1008"/>
      <c r="CE26" s="1008"/>
      <c r="CF26" s="1008"/>
      <c r="CG26" s="1029"/>
      <c r="CH26" s="1004"/>
      <c r="CI26" s="1005"/>
      <c r="CJ26" s="1005"/>
      <c r="CK26" s="1005"/>
      <c r="CL26" s="1006"/>
      <c r="CM26" s="1004"/>
      <c r="CN26" s="1005"/>
      <c r="CO26" s="1005"/>
      <c r="CP26" s="1005"/>
      <c r="CQ26" s="1006"/>
      <c r="CR26" s="1004"/>
      <c r="CS26" s="1005"/>
      <c r="CT26" s="1005"/>
      <c r="CU26" s="1005"/>
      <c r="CV26" s="1006"/>
      <c r="CW26" s="1004"/>
      <c r="CX26" s="1005"/>
      <c r="CY26" s="1005"/>
      <c r="CZ26" s="1005"/>
      <c r="DA26" s="1006"/>
      <c r="DB26" s="1004"/>
      <c r="DC26" s="1005"/>
      <c r="DD26" s="1005"/>
      <c r="DE26" s="1005"/>
      <c r="DF26" s="1006"/>
      <c r="DG26" s="1004"/>
      <c r="DH26" s="1005"/>
      <c r="DI26" s="1005"/>
      <c r="DJ26" s="1005"/>
      <c r="DK26" s="1006"/>
      <c r="DL26" s="1004"/>
      <c r="DM26" s="1005"/>
      <c r="DN26" s="1005"/>
      <c r="DO26" s="1005"/>
      <c r="DP26" s="1006"/>
      <c r="DQ26" s="1004"/>
      <c r="DR26" s="1005"/>
      <c r="DS26" s="1005"/>
      <c r="DT26" s="1005"/>
      <c r="DU26" s="1006"/>
      <c r="DV26" s="1007"/>
      <c r="DW26" s="1008"/>
      <c r="DX26" s="1008"/>
      <c r="DY26" s="1008"/>
      <c r="DZ26" s="1009"/>
      <c r="EA26" s="212"/>
    </row>
    <row r="27" spans="1:131" ht="26.25" customHeight="1" thickBot="1" x14ac:dyDescent="0.25">
      <c r="A27" s="1013"/>
      <c r="B27" s="1014"/>
      <c r="C27" s="1014"/>
      <c r="D27" s="1014"/>
      <c r="E27" s="1014"/>
      <c r="F27" s="1014"/>
      <c r="G27" s="1014"/>
      <c r="H27" s="1014"/>
      <c r="I27" s="1014"/>
      <c r="J27" s="1014"/>
      <c r="K27" s="1014"/>
      <c r="L27" s="1014"/>
      <c r="M27" s="1014"/>
      <c r="N27" s="1014"/>
      <c r="O27" s="1014"/>
      <c r="P27" s="1015"/>
      <c r="Q27" s="1019"/>
      <c r="R27" s="1020"/>
      <c r="S27" s="1020"/>
      <c r="T27" s="1020"/>
      <c r="U27" s="1021"/>
      <c r="V27" s="1019"/>
      <c r="W27" s="1020"/>
      <c r="X27" s="1020"/>
      <c r="Y27" s="1020"/>
      <c r="Z27" s="1021"/>
      <c r="AA27" s="1019"/>
      <c r="AB27" s="1020"/>
      <c r="AC27" s="1020"/>
      <c r="AD27" s="1020"/>
      <c r="AE27" s="1020"/>
      <c r="AF27" s="1072"/>
      <c r="AG27" s="1026"/>
      <c r="AH27" s="1026"/>
      <c r="AI27" s="1026"/>
      <c r="AJ27" s="1073"/>
      <c r="AK27" s="1020"/>
      <c r="AL27" s="1020"/>
      <c r="AM27" s="1020"/>
      <c r="AN27" s="1020"/>
      <c r="AO27" s="1021"/>
      <c r="AP27" s="1019"/>
      <c r="AQ27" s="1020"/>
      <c r="AR27" s="1020"/>
      <c r="AS27" s="1020"/>
      <c r="AT27" s="1021"/>
      <c r="AU27" s="1019"/>
      <c r="AV27" s="1020"/>
      <c r="AW27" s="1020"/>
      <c r="AX27" s="1020"/>
      <c r="AY27" s="1021"/>
      <c r="AZ27" s="1019"/>
      <c r="BA27" s="1020"/>
      <c r="BB27" s="1020"/>
      <c r="BC27" s="1020"/>
      <c r="BD27" s="1021"/>
      <c r="BE27" s="1019"/>
      <c r="BF27" s="1020"/>
      <c r="BG27" s="1020"/>
      <c r="BH27" s="1020"/>
      <c r="BI27" s="1031"/>
      <c r="BJ27" s="214"/>
      <c r="BK27" s="214"/>
      <c r="BL27" s="214"/>
      <c r="BM27" s="214"/>
      <c r="BN27" s="214"/>
      <c r="BO27" s="224"/>
      <c r="BP27" s="224"/>
      <c r="BQ27" s="221">
        <v>21</v>
      </c>
      <c r="BR27" s="222"/>
      <c r="BS27" s="1007"/>
      <c r="BT27" s="1008"/>
      <c r="BU27" s="1008"/>
      <c r="BV27" s="1008"/>
      <c r="BW27" s="1008"/>
      <c r="BX27" s="1008"/>
      <c r="BY27" s="1008"/>
      <c r="BZ27" s="1008"/>
      <c r="CA27" s="1008"/>
      <c r="CB27" s="1008"/>
      <c r="CC27" s="1008"/>
      <c r="CD27" s="1008"/>
      <c r="CE27" s="1008"/>
      <c r="CF27" s="1008"/>
      <c r="CG27" s="1029"/>
      <c r="CH27" s="1004"/>
      <c r="CI27" s="1005"/>
      <c r="CJ27" s="1005"/>
      <c r="CK27" s="1005"/>
      <c r="CL27" s="1006"/>
      <c r="CM27" s="1004"/>
      <c r="CN27" s="1005"/>
      <c r="CO27" s="1005"/>
      <c r="CP27" s="1005"/>
      <c r="CQ27" s="1006"/>
      <c r="CR27" s="1004"/>
      <c r="CS27" s="1005"/>
      <c r="CT27" s="1005"/>
      <c r="CU27" s="1005"/>
      <c r="CV27" s="1006"/>
      <c r="CW27" s="1004"/>
      <c r="CX27" s="1005"/>
      <c r="CY27" s="1005"/>
      <c r="CZ27" s="1005"/>
      <c r="DA27" s="1006"/>
      <c r="DB27" s="1004"/>
      <c r="DC27" s="1005"/>
      <c r="DD27" s="1005"/>
      <c r="DE27" s="1005"/>
      <c r="DF27" s="1006"/>
      <c r="DG27" s="1004"/>
      <c r="DH27" s="1005"/>
      <c r="DI27" s="1005"/>
      <c r="DJ27" s="1005"/>
      <c r="DK27" s="1006"/>
      <c r="DL27" s="1004"/>
      <c r="DM27" s="1005"/>
      <c r="DN27" s="1005"/>
      <c r="DO27" s="1005"/>
      <c r="DP27" s="1006"/>
      <c r="DQ27" s="1004"/>
      <c r="DR27" s="1005"/>
      <c r="DS27" s="1005"/>
      <c r="DT27" s="1005"/>
      <c r="DU27" s="1006"/>
      <c r="DV27" s="1007"/>
      <c r="DW27" s="1008"/>
      <c r="DX27" s="1008"/>
      <c r="DY27" s="1008"/>
      <c r="DZ27" s="1009"/>
      <c r="EA27" s="212"/>
    </row>
    <row r="28" spans="1:131" ht="26.25" customHeight="1" thickTop="1" x14ac:dyDescent="0.2">
      <c r="A28" s="225">
        <v>1</v>
      </c>
      <c r="B28" s="1062" t="s">
        <v>387</v>
      </c>
      <c r="C28" s="1063"/>
      <c r="D28" s="1063"/>
      <c r="E28" s="1063"/>
      <c r="F28" s="1063"/>
      <c r="G28" s="1063"/>
      <c r="H28" s="1063"/>
      <c r="I28" s="1063"/>
      <c r="J28" s="1063"/>
      <c r="K28" s="1063"/>
      <c r="L28" s="1063"/>
      <c r="M28" s="1063"/>
      <c r="N28" s="1063"/>
      <c r="O28" s="1063"/>
      <c r="P28" s="1064"/>
      <c r="Q28" s="1065">
        <v>681</v>
      </c>
      <c r="R28" s="1066"/>
      <c r="S28" s="1066"/>
      <c r="T28" s="1066"/>
      <c r="U28" s="1066"/>
      <c r="V28" s="1066">
        <v>673</v>
      </c>
      <c r="W28" s="1066"/>
      <c r="X28" s="1066"/>
      <c r="Y28" s="1066"/>
      <c r="Z28" s="1066"/>
      <c r="AA28" s="1066">
        <v>8</v>
      </c>
      <c r="AB28" s="1066"/>
      <c r="AC28" s="1066"/>
      <c r="AD28" s="1066"/>
      <c r="AE28" s="1067"/>
      <c r="AF28" s="1068">
        <v>8</v>
      </c>
      <c r="AG28" s="1066"/>
      <c r="AH28" s="1066"/>
      <c r="AI28" s="1066"/>
      <c r="AJ28" s="1069"/>
      <c r="AK28" s="1057">
        <v>71</v>
      </c>
      <c r="AL28" s="1058"/>
      <c r="AM28" s="1058"/>
      <c r="AN28" s="1058"/>
      <c r="AO28" s="1058"/>
      <c r="AP28" s="1058" t="s">
        <v>553</v>
      </c>
      <c r="AQ28" s="1058"/>
      <c r="AR28" s="1058"/>
      <c r="AS28" s="1058"/>
      <c r="AT28" s="1058"/>
      <c r="AU28" s="1058" t="s">
        <v>553</v>
      </c>
      <c r="AV28" s="1058"/>
      <c r="AW28" s="1058"/>
      <c r="AX28" s="1058"/>
      <c r="AY28" s="1058"/>
      <c r="AZ28" s="1059" t="s">
        <v>553</v>
      </c>
      <c r="BA28" s="1059"/>
      <c r="BB28" s="1059"/>
      <c r="BC28" s="1059"/>
      <c r="BD28" s="1059"/>
      <c r="BE28" s="1060"/>
      <c r="BF28" s="1060"/>
      <c r="BG28" s="1060"/>
      <c r="BH28" s="1060"/>
      <c r="BI28" s="1061"/>
      <c r="BJ28" s="214"/>
      <c r="BK28" s="214"/>
      <c r="BL28" s="214"/>
      <c r="BM28" s="214"/>
      <c r="BN28" s="214"/>
      <c r="BO28" s="224"/>
      <c r="BP28" s="224"/>
      <c r="BQ28" s="221">
        <v>22</v>
      </c>
      <c r="BR28" s="222"/>
      <c r="BS28" s="1007"/>
      <c r="BT28" s="1008"/>
      <c r="BU28" s="1008"/>
      <c r="BV28" s="1008"/>
      <c r="BW28" s="1008"/>
      <c r="BX28" s="1008"/>
      <c r="BY28" s="1008"/>
      <c r="BZ28" s="1008"/>
      <c r="CA28" s="1008"/>
      <c r="CB28" s="1008"/>
      <c r="CC28" s="1008"/>
      <c r="CD28" s="1008"/>
      <c r="CE28" s="1008"/>
      <c r="CF28" s="1008"/>
      <c r="CG28" s="1029"/>
      <c r="CH28" s="1004"/>
      <c r="CI28" s="1005"/>
      <c r="CJ28" s="1005"/>
      <c r="CK28" s="1005"/>
      <c r="CL28" s="1006"/>
      <c r="CM28" s="1004"/>
      <c r="CN28" s="1005"/>
      <c r="CO28" s="1005"/>
      <c r="CP28" s="1005"/>
      <c r="CQ28" s="1006"/>
      <c r="CR28" s="1004"/>
      <c r="CS28" s="1005"/>
      <c r="CT28" s="1005"/>
      <c r="CU28" s="1005"/>
      <c r="CV28" s="1006"/>
      <c r="CW28" s="1004"/>
      <c r="CX28" s="1005"/>
      <c r="CY28" s="1005"/>
      <c r="CZ28" s="1005"/>
      <c r="DA28" s="1006"/>
      <c r="DB28" s="1004"/>
      <c r="DC28" s="1005"/>
      <c r="DD28" s="1005"/>
      <c r="DE28" s="1005"/>
      <c r="DF28" s="1006"/>
      <c r="DG28" s="1004"/>
      <c r="DH28" s="1005"/>
      <c r="DI28" s="1005"/>
      <c r="DJ28" s="1005"/>
      <c r="DK28" s="1006"/>
      <c r="DL28" s="1004"/>
      <c r="DM28" s="1005"/>
      <c r="DN28" s="1005"/>
      <c r="DO28" s="1005"/>
      <c r="DP28" s="1006"/>
      <c r="DQ28" s="1004"/>
      <c r="DR28" s="1005"/>
      <c r="DS28" s="1005"/>
      <c r="DT28" s="1005"/>
      <c r="DU28" s="1006"/>
      <c r="DV28" s="1007"/>
      <c r="DW28" s="1008"/>
      <c r="DX28" s="1008"/>
      <c r="DY28" s="1008"/>
      <c r="DZ28" s="1009"/>
      <c r="EA28" s="212"/>
    </row>
    <row r="29" spans="1:131" ht="26.25" customHeight="1" x14ac:dyDescent="0.2">
      <c r="A29" s="225">
        <v>2</v>
      </c>
      <c r="B29" s="1045" t="s">
        <v>388</v>
      </c>
      <c r="C29" s="1046"/>
      <c r="D29" s="1046"/>
      <c r="E29" s="1046"/>
      <c r="F29" s="1046"/>
      <c r="G29" s="1046"/>
      <c r="H29" s="1046"/>
      <c r="I29" s="1046"/>
      <c r="J29" s="1046"/>
      <c r="K29" s="1046"/>
      <c r="L29" s="1046"/>
      <c r="M29" s="1046"/>
      <c r="N29" s="1046"/>
      <c r="O29" s="1046"/>
      <c r="P29" s="1047"/>
      <c r="Q29" s="1053">
        <v>703</v>
      </c>
      <c r="R29" s="1054"/>
      <c r="S29" s="1054"/>
      <c r="T29" s="1054"/>
      <c r="U29" s="1054"/>
      <c r="V29" s="1054">
        <v>685</v>
      </c>
      <c r="W29" s="1054"/>
      <c r="X29" s="1054"/>
      <c r="Y29" s="1054"/>
      <c r="Z29" s="1054"/>
      <c r="AA29" s="1054">
        <v>18</v>
      </c>
      <c r="AB29" s="1054"/>
      <c r="AC29" s="1054"/>
      <c r="AD29" s="1054"/>
      <c r="AE29" s="1055"/>
      <c r="AF29" s="1050">
        <v>18</v>
      </c>
      <c r="AG29" s="1051"/>
      <c r="AH29" s="1051"/>
      <c r="AI29" s="1051"/>
      <c r="AJ29" s="1052"/>
      <c r="AK29" s="993">
        <v>122</v>
      </c>
      <c r="AL29" s="984"/>
      <c r="AM29" s="984"/>
      <c r="AN29" s="984"/>
      <c r="AO29" s="984"/>
      <c r="AP29" s="984" t="s">
        <v>553</v>
      </c>
      <c r="AQ29" s="984"/>
      <c r="AR29" s="984"/>
      <c r="AS29" s="984"/>
      <c r="AT29" s="984"/>
      <c r="AU29" s="984" t="s">
        <v>553</v>
      </c>
      <c r="AV29" s="984"/>
      <c r="AW29" s="984"/>
      <c r="AX29" s="984"/>
      <c r="AY29" s="984"/>
      <c r="AZ29" s="1056" t="s">
        <v>553</v>
      </c>
      <c r="BA29" s="1056"/>
      <c r="BB29" s="1056"/>
      <c r="BC29" s="1056"/>
      <c r="BD29" s="1056"/>
      <c r="BE29" s="985"/>
      <c r="BF29" s="985"/>
      <c r="BG29" s="985"/>
      <c r="BH29" s="985"/>
      <c r="BI29" s="986"/>
      <c r="BJ29" s="214"/>
      <c r="BK29" s="214"/>
      <c r="BL29" s="214"/>
      <c r="BM29" s="214"/>
      <c r="BN29" s="214"/>
      <c r="BO29" s="224"/>
      <c r="BP29" s="224"/>
      <c r="BQ29" s="221">
        <v>23</v>
      </c>
      <c r="BR29" s="222"/>
      <c r="BS29" s="1007"/>
      <c r="BT29" s="1008"/>
      <c r="BU29" s="1008"/>
      <c r="BV29" s="1008"/>
      <c r="BW29" s="1008"/>
      <c r="BX29" s="1008"/>
      <c r="BY29" s="1008"/>
      <c r="BZ29" s="1008"/>
      <c r="CA29" s="1008"/>
      <c r="CB29" s="1008"/>
      <c r="CC29" s="1008"/>
      <c r="CD29" s="1008"/>
      <c r="CE29" s="1008"/>
      <c r="CF29" s="1008"/>
      <c r="CG29" s="1029"/>
      <c r="CH29" s="1004"/>
      <c r="CI29" s="1005"/>
      <c r="CJ29" s="1005"/>
      <c r="CK29" s="1005"/>
      <c r="CL29" s="1006"/>
      <c r="CM29" s="1004"/>
      <c r="CN29" s="1005"/>
      <c r="CO29" s="1005"/>
      <c r="CP29" s="1005"/>
      <c r="CQ29" s="1006"/>
      <c r="CR29" s="1004"/>
      <c r="CS29" s="1005"/>
      <c r="CT29" s="1005"/>
      <c r="CU29" s="1005"/>
      <c r="CV29" s="1006"/>
      <c r="CW29" s="1004"/>
      <c r="CX29" s="1005"/>
      <c r="CY29" s="1005"/>
      <c r="CZ29" s="1005"/>
      <c r="DA29" s="1006"/>
      <c r="DB29" s="1004"/>
      <c r="DC29" s="1005"/>
      <c r="DD29" s="1005"/>
      <c r="DE29" s="1005"/>
      <c r="DF29" s="1006"/>
      <c r="DG29" s="1004"/>
      <c r="DH29" s="1005"/>
      <c r="DI29" s="1005"/>
      <c r="DJ29" s="1005"/>
      <c r="DK29" s="1006"/>
      <c r="DL29" s="1004"/>
      <c r="DM29" s="1005"/>
      <c r="DN29" s="1005"/>
      <c r="DO29" s="1005"/>
      <c r="DP29" s="1006"/>
      <c r="DQ29" s="1004"/>
      <c r="DR29" s="1005"/>
      <c r="DS29" s="1005"/>
      <c r="DT29" s="1005"/>
      <c r="DU29" s="1006"/>
      <c r="DV29" s="1007"/>
      <c r="DW29" s="1008"/>
      <c r="DX29" s="1008"/>
      <c r="DY29" s="1008"/>
      <c r="DZ29" s="1009"/>
      <c r="EA29" s="212"/>
    </row>
    <row r="30" spans="1:131" ht="26.25" customHeight="1" x14ac:dyDescent="0.2">
      <c r="A30" s="225">
        <v>3</v>
      </c>
      <c r="B30" s="1045" t="s">
        <v>389</v>
      </c>
      <c r="C30" s="1046"/>
      <c r="D30" s="1046"/>
      <c r="E30" s="1046"/>
      <c r="F30" s="1046"/>
      <c r="G30" s="1046"/>
      <c r="H30" s="1046"/>
      <c r="I30" s="1046"/>
      <c r="J30" s="1046"/>
      <c r="K30" s="1046"/>
      <c r="L30" s="1046"/>
      <c r="M30" s="1046"/>
      <c r="N30" s="1046"/>
      <c r="O30" s="1046"/>
      <c r="P30" s="1047"/>
      <c r="Q30" s="1053">
        <v>77</v>
      </c>
      <c r="R30" s="1054"/>
      <c r="S30" s="1054"/>
      <c r="T30" s="1054"/>
      <c r="U30" s="1054"/>
      <c r="V30" s="1054">
        <v>75</v>
      </c>
      <c r="W30" s="1054"/>
      <c r="X30" s="1054"/>
      <c r="Y30" s="1054"/>
      <c r="Z30" s="1054"/>
      <c r="AA30" s="1054">
        <v>2</v>
      </c>
      <c r="AB30" s="1054"/>
      <c r="AC30" s="1054"/>
      <c r="AD30" s="1054"/>
      <c r="AE30" s="1055"/>
      <c r="AF30" s="1050">
        <v>2</v>
      </c>
      <c r="AG30" s="1051"/>
      <c r="AH30" s="1051"/>
      <c r="AI30" s="1051"/>
      <c r="AJ30" s="1052"/>
      <c r="AK30" s="993">
        <v>39</v>
      </c>
      <c r="AL30" s="984"/>
      <c r="AM30" s="984"/>
      <c r="AN30" s="984"/>
      <c r="AO30" s="984"/>
      <c r="AP30" s="984" t="s">
        <v>553</v>
      </c>
      <c r="AQ30" s="984"/>
      <c r="AR30" s="984"/>
      <c r="AS30" s="984"/>
      <c r="AT30" s="984"/>
      <c r="AU30" s="984" t="s">
        <v>553</v>
      </c>
      <c r="AV30" s="984"/>
      <c r="AW30" s="984"/>
      <c r="AX30" s="984"/>
      <c r="AY30" s="984"/>
      <c r="AZ30" s="1056" t="s">
        <v>553</v>
      </c>
      <c r="BA30" s="1056"/>
      <c r="BB30" s="1056"/>
      <c r="BC30" s="1056"/>
      <c r="BD30" s="1056"/>
      <c r="BE30" s="985"/>
      <c r="BF30" s="985"/>
      <c r="BG30" s="985"/>
      <c r="BH30" s="985"/>
      <c r="BI30" s="986"/>
      <c r="BJ30" s="214"/>
      <c r="BK30" s="214"/>
      <c r="BL30" s="214"/>
      <c r="BM30" s="214"/>
      <c r="BN30" s="214"/>
      <c r="BO30" s="224"/>
      <c r="BP30" s="224"/>
      <c r="BQ30" s="221">
        <v>24</v>
      </c>
      <c r="BR30" s="222"/>
      <c r="BS30" s="1007"/>
      <c r="BT30" s="1008"/>
      <c r="BU30" s="1008"/>
      <c r="BV30" s="1008"/>
      <c r="BW30" s="1008"/>
      <c r="BX30" s="1008"/>
      <c r="BY30" s="1008"/>
      <c r="BZ30" s="1008"/>
      <c r="CA30" s="1008"/>
      <c r="CB30" s="1008"/>
      <c r="CC30" s="1008"/>
      <c r="CD30" s="1008"/>
      <c r="CE30" s="1008"/>
      <c r="CF30" s="1008"/>
      <c r="CG30" s="1029"/>
      <c r="CH30" s="1004"/>
      <c r="CI30" s="1005"/>
      <c r="CJ30" s="1005"/>
      <c r="CK30" s="1005"/>
      <c r="CL30" s="1006"/>
      <c r="CM30" s="1004"/>
      <c r="CN30" s="1005"/>
      <c r="CO30" s="1005"/>
      <c r="CP30" s="1005"/>
      <c r="CQ30" s="1006"/>
      <c r="CR30" s="1004"/>
      <c r="CS30" s="1005"/>
      <c r="CT30" s="1005"/>
      <c r="CU30" s="1005"/>
      <c r="CV30" s="1006"/>
      <c r="CW30" s="1004"/>
      <c r="CX30" s="1005"/>
      <c r="CY30" s="1005"/>
      <c r="CZ30" s="1005"/>
      <c r="DA30" s="1006"/>
      <c r="DB30" s="1004"/>
      <c r="DC30" s="1005"/>
      <c r="DD30" s="1005"/>
      <c r="DE30" s="1005"/>
      <c r="DF30" s="1006"/>
      <c r="DG30" s="1004"/>
      <c r="DH30" s="1005"/>
      <c r="DI30" s="1005"/>
      <c r="DJ30" s="1005"/>
      <c r="DK30" s="1006"/>
      <c r="DL30" s="1004"/>
      <c r="DM30" s="1005"/>
      <c r="DN30" s="1005"/>
      <c r="DO30" s="1005"/>
      <c r="DP30" s="1006"/>
      <c r="DQ30" s="1004"/>
      <c r="DR30" s="1005"/>
      <c r="DS30" s="1005"/>
      <c r="DT30" s="1005"/>
      <c r="DU30" s="1006"/>
      <c r="DV30" s="1007"/>
      <c r="DW30" s="1008"/>
      <c r="DX30" s="1008"/>
      <c r="DY30" s="1008"/>
      <c r="DZ30" s="1009"/>
      <c r="EA30" s="212"/>
    </row>
    <row r="31" spans="1:131" ht="26.25" customHeight="1" x14ac:dyDescent="0.2">
      <c r="A31" s="225">
        <v>4</v>
      </c>
      <c r="B31" s="1045" t="s">
        <v>390</v>
      </c>
      <c r="C31" s="1046"/>
      <c r="D31" s="1046"/>
      <c r="E31" s="1046"/>
      <c r="F31" s="1046"/>
      <c r="G31" s="1046"/>
      <c r="H31" s="1046"/>
      <c r="I31" s="1046"/>
      <c r="J31" s="1046"/>
      <c r="K31" s="1046"/>
      <c r="L31" s="1046"/>
      <c r="M31" s="1046"/>
      <c r="N31" s="1046"/>
      <c r="O31" s="1046"/>
      <c r="P31" s="1047"/>
      <c r="Q31" s="1053">
        <v>153</v>
      </c>
      <c r="R31" s="1054"/>
      <c r="S31" s="1054"/>
      <c r="T31" s="1054"/>
      <c r="U31" s="1054"/>
      <c r="V31" s="1054">
        <v>195</v>
      </c>
      <c r="W31" s="1054"/>
      <c r="X31" s="1054"/>
      <c r="Y31" s="1054"/>
      <c r="Z31" s="1054"/>
      <c r="AA31" s="1054">
        <v>-42</v>
      </c>
      <c r="AB31" s="1054"/>
      <c r="AC31" s="1054"/>
      <c r="AD31" s="1054"/>
      <c r="AE31" s="1055"/>
      <c r="AF31" s="1050">
        <v>18</v>
      </c>
      <c r="AG31" s="1051"/>
      <c r="AH31" s="1051"/>
      <c r="AI31" s="1051"/>
      <c r="AJ31" s="1052"/>
      <c r="AK31" s="993">
        <v>75</v>
      </c>
      <c r="AL31" s="984"/>
      <c r="AM31" s="984"/>
      <c r="AN31" s="984"/>
      <c r="AO31" s="984"/>
      <c r="AP31" s="984">
        <v>492</v>
      </c>
      <c r="AQ31" s="984"/>
      <c r="AR31" s="984"/>
      <c r="AS31" s="984"/>
      <c r="AT31" s="984"/>
      <c r="AU31" s="984">
        <v>41</v>
      </c>
      <c r="AV31" s="984"/>
      <c r="AW31" s="984"/>
      <c r="AX31" s="984"/>
      <c r="AY31" s="984"/>
      <c r="AZ31" s="1056" t="s">
        <v>553</v>
      </c>
      <c r="BA31" s="1056"/>
      <c r="BB31" s="1056"/>
      <c r="BC31" s="1056"/>
      <c r="BD31" s="1056"/>
      <c r="BE31" s="985" t="s">
        <v>391</v>
      </c>
      <c r="BF31" s="985"/>
      <c r="BG31" s="985"/>
      <c r="BH31" s="985"/>
      <c r="BI31" s="986"/>
      <c r="BJ31" s="214"/>
      <c r="BK31" s="214"/>
      <c r="BL31" s="214"/>
      <c r="BM31" s="214"/>
      <c r="BN31" s="214"/>
      <c r="BO31" s="224"/>
      <c r="BP31" s="224"/>
      <c r="BQ31" s="221">
        <v>25</v>
      </c>
      <c r="BR31" s="222"/>
      <c r="BS31" s="1007"/>
      <c r="BT31" s="1008"/>
      <c r="BU31" s="1008"/>
      <c r="BV31" s="1008"/>
      <c r="BW31" s="1008"/>
      <c r="BX31" s="1008"/>
      <c r="BY31" s="1008"/>
      <c r="BZ31" s="1008"/>
      <c r="CA31" s="1008"/>
      <c r="CB31" s="1008"/>
      <c r="CC31" s="1008"/>
      <c r="CD31" s="1008"/>
      <c r="CE31" s="1008"/>
      <c r="CF31" s="1008"/>
      <c r="CG31" s="1029"/>
      <c r="CH31" s="1004"/>
      <c r="CI31" s="1005"/>
      <c r="CJ31" s="1005"/>
      <c r="CK31" s="1005"/>
      <c r="CL31" s="1006"/>
      <c r="CM31" s="1004"/>
      <c r="CN31" s="1005"/>
      <c r="CO31" s="1005"/>
      <c r="CP31" s="1005"/>
      <c r="CQ31" s="1006"/>
      <c r="CR31" s="1004"/>
      <c r="CS31" s="1005"/>
      <c r="CT31" s="1005"/>
      <c r="CU31" s="1005"/>
      <c r="CV31" s="1006"/>
      <c r="CW31" s="1004"/>
      <c r="CX31" s="1005"/>
      <c r="CY31" s="1005"/>
      <c r="CZ31" s="1005"/>
      <c r="DA31" s="1006"/>
      <c r="DB31" s="1004"/>
      <c r="DC31" s="1005"/>
      <c r="DD31" s="1005"/>
      <c r="DE31" s="1005"/>
      <c r="DF31" s="1006"/>
      <c r="DG31" s="1004"/>
      <c r="DH31" s="1005"/>
      <c r="DI31" s="1005"/>
      <c r="DJ31" s="1005"/>
      <c r="DK31" s="1006"/>
      <c r="DL31" s="1004"/>
      <c r="DM31" s="1005"/>
      <c r="DN31" s="1005"/>
      <c r="DO31" s="1005"/>
      <c r="DP31" s="1006"/>
      <c r="DQ31" s="1004"/>
      <c r="DR31" s="1005"/>
      <c r="DS31" s="1005"/>
      <c r="DT31" s="1005"/>
      <c r="DU31" s="1006"/>
      <c r="DV31" s="1007"/>
      <c r="DW31" s="1008"/>
      <c r="DX31" s="1008"/>
      <c r="DY31" s="1008"/>
      <c r="DZ31" s="1009"/>
      <c r="EA31" s="212"/>
    </row>
    <row r="32" spans="1:131" ht="26.25" customHeight="1" x14ac:dyDescent="0.2">
      <c r="A32" s="225">
        <v>5</v>
      </c>
      <c r="B32" s="1045" t="s">
        <v>392</v>
      </c>
      <c r="C32" s="1046"/>
      <c r="D32" s="1046"/>
      <c r="E32" s="1046"/>
      <c r="F32" s="1046"/>
      <c r="G32" s="1046"/>
      <c r="H32" s="1046"/>
      <c r="I32" s="1046"/>
      <c r="J32" s="1046"/>
      <c r="K32" s="1046"/>
      <c r="L32" s="1046"/>
      <c r="M32" s="1046"/>
      <c r="N32" s="1046"/>
      <c r="O32" s="1046"/>
      <c r="P32" s="1047"/>
      <c r="Q32" s="1053">
        <v>132</v>
      </c>
      <c r="R32" s="1054"/>
      <c r="S32" s="1054"/>
      <c r="T32" s="1054"/>
      <c r="U32" s="1054"/>
      <c r="V32" s="1054">
        <v>131</v>
      </c>
      <c r="W32" s="1054"/>
      <c r="X32" s="1054"/>
      <c r="Y32" s="1054"/>
      <c r="Z32" s="1054"/>
      <c r="AA32" s="1054">
        <v>1</v>
      </c>
      <c r="AB32" s="1054"/>
      <c r="AC32" s="1054"/>
      <c r="AD32" s="1054"/>
      <c r="AE32" s="1055"/>
      <c r="AF32" s="1050">
        <v>12</v>
      </c>
      <c r="AG32" s="1051"/>
      <c r="AH32" s="1051"/>
      <c r="AI32" s="1051"/>
      <c r="AJ32" s="1052"/>
      <c r="AK32" s="993">
        <v>72</v>
      </c>
      <c r="AL32" s="984"/>
      <c r="AM32" s="984"/>
      <c r="AN32" s="984"/>
      <c r="AO32" s="984"/>
      <c r="AP32" s="984">
        <v>377</v>
      </c>
      <c r="AQ32" s="984"/>
      <c r="AR32" s="984"/>
      <c r="AS32" s="984"/>
      <c r="AT32" s="984"/>
      <c r="AU32" s="984">
        <v>56</v>
      </c>
      <c r="AV32" s="984"/>
      <c r="AW32" s="984"/>
      <c r="AX32" s="984"/>
      <c r="AY32" s="984"/>
      <c r="AZ32" s="1056" t="s">
        <v>553</v>
      </c>
      <c r="BA32" s="1056"/>
      <c r="BB32" s="1056"/>
      <c r="BC32" s="1056"/>
      <c r="BD32" s="1056"/>
      <c r="BE32" s="985" t="s">
        <v>391</v>
      </c>
      <c r="BF32" s="985"/>
      <c r="BG32" s="985"/>
      <c r="BH32" s="985"/>
      <c r="BI32" s="986"/>
      <c r="BJ32" s="214"/>
      <c r="BK32" s="214"/>
      <c r="BL32" s="214"/>
      <c r="BM32" s="214"/>
      <c r="BN32" s="214"/>
      <c r="BO32" s="224"/>
      <c r="BP32" s="224"/>
      <c r="BQ32" s="221">
        <v>26</v>
      </c>
      <c r="BR32" s="222"/>
      <c r="BS32" s="1007"/>
      <c r="BT32" s="1008"/>
      <c r="BU32" s="1008"/>
      <c r="BV32" s="1008"/>
      <c r="BW32" s="1008"/>
      <c r="BX32" s="1008"/>
      <c r="BY32" s="1008"/>
      <c r="BZ32" s="1008"/>
      <c r="CA32" s="1008"/>
      <c r="CB32" s="1008"/>
      <c r="CC32" s="1008"/>
      <c r="CD32" s="1008"/>
      <c r="CE32" s="1008"/>
      <c r="CF32" s="1008"/>
      <c r="CG32" s="1029"/>
      <c r="CH32" s="1004"/>
      <c r="CI32" s="1005"/>
      <c r="CJ32" s="1005"/>
      <c r="CK32" s="1005"/>
      <c r="CL32" s="1006"/>
      <c r="CM32" s="1004"/>
      <c r="CN32" s="1005"/>
      <c r="CO32" s="1005"/>
      <c r="CP32" s="1005"/>
      <c r="CQ32" s="1006"/>
      <c r="CR32" s="1004"/>
      <c r="CS32" s="1005"/>
      <c r="CT32" s="1005"/>
      <c r="CU32" s="1005"/>
      <c r="CV32" s="1006"/>
      <c r="CW32" s="1004"/>
      <c r="CX32" s="1005"/>
      <c r="CY32" s="1005"/>
      <c r="CZ32" s="1005"/>
      <c r="DA32" s="1006"/>
      <c r="DB32" s="1004"/>
      <c r="DC32" s="1005"/>
      <c r="DD32" s="1005"/>
      <c r="DE32" s="1005"/>
      <c r="DF32" s="1006"/>
      <c r="DG32" s="1004"/>
      <c r="DH32" s="1005"/>
      <c r="DI32" s="1005"/>
      <c r="DJ32" s="1005"/>
      <c r="DK32" s="1006"/>
      <c r="DL32" s="1004"/>
      <c r="DM32" s="1005"/>
      <c r="DN32" s="1005"/>
      <c r="DO32" s="1005"/>
      <c r="DP32" s="1006"/>
      <c r="DQ32" s="1004"/>
      <c r="DR32" s="1005"/>
      <c r="DS32" s="1005"/>
      <c r="DT32" s="1005"/>
      <c r="DU32" s="1006"/>
      <c r="DV32" s="1007"/>
      <c r="DW32" s="1008"/>
      <c r="DX32" s="1008"/>
      <c r="DY32" s="1008"/>
      <c r="DZ32" s="1009"/>
      <c r="EA32" s="212"/>
    </row>
    <row r="33" spans="1:131" ht="26.25" customHeight="1" x14ac:dyDescent="0.2">
      <c r="A33" s="225">
        <v>6</v>
      </c>
      <c r="B33" s="1045"/>
      <c r="C33" s="1046"/>
      <c r="D33" s="1046"/>
      <c r="E33" s="1046"/>
      <c r="F33" s="1046"/>
      <c r="G33" s="1046"/>
      <c r="H33" s="1046"/>
      <c r="I33" s="1046"/>
      <c r="J33" s="1046"/>
      <c r="K33" s="1046"/>
      <c r="L33" s="1046"/>
      <c r="M33" s="1046"/>
      <c r="N33" s="1046"/>
      <c r="O33" s="1046"/>
      <c r="P33" s="1047"/>
      <c r="Q33" s="1053"/>
      <c r="R33" s="1054"/>
      <c r="S33" s="1054"/>
      <c r="T33" s="1054"/>
      <c r="U33" s="1054"/>
      <c r="V33" s="1054"/>
      <c r="W33" s="1054"/>
      <c r="X33" s="1054"/>
      <c r="Y33" s="1054"/>
      <c r="Z33" s="1054"/>
      <c r="AA33" s="1054"/>
      <c r="AB33" s="1054"/>
      <c r="AC33" s="1054"/>
      <c r="AD33" s="1054"/>
      <c r="AE33" s="1055"/>
      <c r="AF33" s="1050"/>
      <c r="AG33" s="1051"/>
      <c r="AH33" s="1051"/>
      <c r="AI33" s="1051"/>
      <c r="AJ33" s="1052"/>
      <c r="AK33" s="993"/>
      <c r="AL33" s="984"/>
      <c r="AM33" s="984"/>
      <c r="AN33" s="984"/>
      <c r="AO33" s="984"/>
      <c r="AP33" s="984"/>
      <c r="AQ33" s="984"/>
      <c r="AR33" s="984"/>
      <c r="AS33" s="984"/>
      <c r="AT33" s="984"/>
      <c r="AU33" s="984"/>
      <c r="AV33" s="984"/>
      <c r="AW33" s="984"/>
      <c r="AX33" s="984"/>
      <c r="AY33" s="984"/>
      <c r="AZ33" s="1056"/>
      <c r="BA33" s="1056"/>
      <c r="BB33" s="1056"/>
      <c r="BC33" s="1056"/>
      <c r="BD33" s="1056"/>
      <c r="BE33" s="985"/>
      <c r="BF33" s="985"/>
      <c r="BG33" s="985"/>
      <c r="BH33" s="985"/>
      <c r="BI33" s="986"/>
      <c r="BJ33" s="214"/>
      <c r="BK33" s="214"/>
      <c r="BL33" s="214"/>
      <c r="BM33" s="214"/>
      <c r="BN33" s="214"/>
      <c r="BO33" s="224"/>
      <c r="BP33" s="224"/>
      <c r="BQ33" s="221">
        <v>27</v>
      </c>
      <c r="BR33" s="222"/>
      <c r="BS33" s="1007"/>
      <c r="BT33" s="1008"/>
      <c r="BU33" s="1008"/>
      <c r="BV33" s="1008"/>
      <c r="BW33" s="1008"/>
      <c r="BX33" s="1008"/>
      <c r="BY33" s="1008"/>
      <c r="BZ33" s="1008"/>
      <c r="CA33" s="1008"/>
      <c r="CB33" s="1008"/>
      <c r="CC33" s="1008"/>
      <c r="CD33" s="1008"/>
      <c r="CE33" s="1008"/>
      <c r="CF33" s="1008"/>
      <c r="CG33" s="1029"/>
      <c r="CH33" s="1004"/>
      <c r="CI33" s="1005"/>
      <c r="CJ33" s="1005"/>
      <c r="CK33" s="1005"/>
      <c r="CL33" s="1006"/>
      <c r="CM33" s="1004"/>
      <c r="CN33" s="1005"/>
      <c r="CO33" s="1005"/>
      <c r="CP33" s="1005"/>
      <c r="CQ33" s="1006"/>
      <c r="CR33" s="1004"/>
      <c r="CS33" s="1005"/>
      <c r="CT33" s="1005"/>
      <c r="CU33" s="1005"/>
      <c r="CV33" s="1006"/>
      <c r="CW33" s="1004"/>
      <c r="CX33" s="1005"/>
      <c r="CY33" s="1005"/>
      <c r="CZ33" s="1005"/>
      <c r="DA33" s="1006"/>
      <c r="DB33" s="1004"/>
      <c r="DC33" s="1005"/>
      <c r="DD33" s="1005"/>
      <c r="DE33" s="1005"/>
      <c r="DF33" s="1006"/>
      <c r="DG33" s="1004"/>
      <c r="DH33" s="1005"/>
      <c r="DI33" s="1005"/>
      <c r="DJ33" s="1005"/>
      <c r="DK33" s="1006"/>
      <c r="DL33" s="1004"/>
      <c r="DM33" s="1005"/>
      <c r="DN33" s="1005"/>
      <c r="DO33" s="1005"/>
      <c r="DP33" s="1006"/>
      <c r="DQ33" s="1004"/>
      <c r="DR33" s="1005"/>
      <c r="DS33" s="1005"/>
      <c r="DT33" s="1005"/>
      <c r="DU33" s="1006"/>
      <c r="DV33" s="1007"/>
      <c r="DW33" s="1008"/>
      <c r="DX33" s="1008"/>
      <c r="DY33" s="1008"/>
      <c r="DZ33" s="1009"/>
      <c r="EA33" s="212"/>
    </row>
    <row r="34" spans="1:131" ht="26.25" customHeight="1" x14ac:dyDescent="0.2">
      <c r="A34" s="225">
        <v>7</v>
      </c>
      <c r="B34" s="1045"/>
      <c r="C34" s="1046"/>
      <c r="D34" s="1046"/>
      <c r="E34" s="1046"/>
      <c r="F34" s="1046"/>
      <c r="G34" s="1046"/>
      <c r="H34" s="1046"/>
      <c r="I34" s="1046"/>
      <c r="J34" s="1046"/>
      <c r="K34" s="1046"/>
      <c r="L34" s="1046"/>
      <c r="M34" s="1046"/>
      <c r="N34" s="1046"/>
      <c r="O34" s="1046"/>
      <c r="P34" s="1047"/>
      <c r="Q34" s="1053"/>
      <c r="R34" s="1054"/>
      <c r="S34" s="1054"/>
      <c r="T34" s="1054"/>
      <c r="U34" s="1054"/>
      <c r="V34" s="1054"/>
      <c r="W34" s="1054"/>
      <c r="X34" s="1054"/>
      <c r="Y34" s="1054"/>
      <c r="Z34" s="1054"/>
      <c r="AA34" s="1054"/>
      <c r="AB34" s="1054"/>
      <c r="AC34" s="1054"/>
      <c r="AD34" s="1054"/>
      <c r="AE34" s="1055"/>
      <c r="AF34" s="1050"/>
      <c r="AG34" s="1051"/>
      <c r="AH34" s="1051"/>
      <c r="AI34" s="1051"/>
      <c r="AJ34" s="1052"/>
      <c r="AK34" s="993"/>
      <c r="AL34" s="984"/>
      <c r="AM34" s="984"/>
      <c r="AN34" s="984"/>
      <c r="AO34" s="984"/>
      <c r="AP34" s="984"/>
      <c r="AQ34" s="984"/>
      <c r="AR34" s="984"/>
      <c r="AS34" s="984"/>
      <c r="AT34" s="984"/>
      <c r="AU34" s="984"/>
      <c r="AV34" s="984"/>
      <c r="AW34" s="984"/>
      <c r="AX34" s="984"/>
      <c r="AY34" s="984"/>
      <c r="AZ34" s="1056"/>
      <c r="BA34" s="1056"/>
      <c r="BB34" s="1056"/>
      <c r="BC34" s="1056"/>
      <c r="BD34" s="1056"/>
      <c r="BE34" s="985"/>
      <c r="BF34" s="985"/>
      <c r="BG34" s="985"/>
      <c r="BH34" s="985"/>
      <c r="BI34" s="986"/>
      <c r="BJ34" s="214"/>
      <c r="BK34" s="214"/>
      <c r="BL34" s="214"/>
      <c r="BM34" s="214"/>
      <c r="BN34" s="214"/>
      <c r="BO34" s="224"/>
      <c r="BP34" s="224"/>
      <c r="BQ34" s="221">
        <v>28</v>
      </c>
      <c r="BR34" s="222"/>
      <c r="BS34" s="1007"/>
      <c r="BT34" s="1008"/>
      <c r="BU34" s="1008"/>
      <c r="BV34" s="1008"/>
      <c r="BW34" s="1008"/>
      <c r="BX34" s="1008"/>
      <c r="BY34" s="1008"/>
      <c r="BZ34" s="1008"/>
      <c r="CA34" s="1008"/>
      <c r="CB34" s="1008"/>
      <c r="CC34" s="1008"/>
      <c r="CD34" s="1008"/>
      <c r="CE34" s="1008"/>
      <c r="CF34" s="1008"/>
      <c r="CG34" s="1029"/>
      <c r="CH34" s="1004"/>
      <c r="CI34" s="1005"/>
      <c r="CJ34" s="1005"/>
      <c r="CK34" s="1005"/>
      <c r="CL34" s="1006"/>
      <c r="CM34" s="1004"/>
      <c r="CN34" s="1005"/>
      <c r="CO34" s="1005"/>
      <c r="CP34" s="1005"/>
      <c r="CQ34" s="1006"/>
      <c r="CR34" s="1004"/>
      <c r="CS34" s="1005"/>
      <c r="CT34" s="1005"/>
      <c r="CU34" s="1005"/>
      <c r="CV34" s="1006"/>
      <c r="CW34" s="1004"/>
      <c r="CX34" s="1005"/>
      <c r="CY34" s="1005"/>
      <c r="CZ34" s="1005"/>
      <c r="DA34" s="1006"/>
      <c r="DB34" s="1004"/>
      <c r="DC34" s="1005"/>
      <c r="DD34" s="1005"/>
      <c r="DE34" s="1005"/>
      <c r="DF34" s="1006"/>
      <c r="DG34" s="1004"/>
      <c r="DH34" s="1005"/>
      <c r="DI34" s="1005"/>
      <c r="DJ34" s="1005"/>
      <c r="DK34" s="1006"/>
      <c r="DL34" s="1004"/>
      <c r="DM34" s="1005"/>
      <c r="DN34" s="1005"/>
      <c r="DO34" s="1005"/>
      <c r="DP34" s="1006"/>
      <c r="DQ34" s="1004"/>
      <c r="DR34" s="1005"/>
      <c r="DS34" s="1005"/>
      <c r="DT34" s="1005"/>
      <c r="DU34" s="1006"/>
      <c r="DV34" s="1007"/>
      <c r="DW34" s="1008"/>
      <c r="DX34" s="1008"/>
      <c r="DY34" s="1008"/>
      <c r="DZ34" s="1009"/>
      <c r="EA34" s="212"/>
    </row>
    <row r="35" spans="1:131" ht="26.25" customHeight="1" x14ac:dyDescent="0.2">
      <c r="A35" s="225">
        <v>8</v>
      </c>
      <c r="B35" s="1045"/>
      <c r="C35" s="1046"/>
      <c r="D35" s="1046"/>
      <c r="E35" s="1046"/>
      <c r="F35" s="1046"/>
      <c r="G35" s="1046"/>
      <c r="H35" s="1046"/>
      <c r="I35" s="1046"/>
      <c r="J35" s="1046"/>
      <c r="K35" s="1046"/>
      <c r="L35" s="1046"/>
      <c r="M35" s="1046"/>
      <c r="N35" s="1046"/>
      <c r="O35" s="1046"/>
      <c r="P35" s="1047"/>
      <c r="Q35" s="1053"/>
      <c r="R35" s="1054"/>
      <c r="S35" s="1054"/>
      <c r="T35" s="1054"/>
      <c r="U35" s="1054"/>
      <c r="V35" s="1054"/>
      <c r="W35" s="1054"/>
      <c r="X35" s="1054"/>
      <c r="Y35" s="1054"/>
      <c r="Z35" s="1054"/>
      <c r="AA35" s="1054"/>
      <c r="AB35" s="1054"/>
      <c r="AC35" s="1054"/>
      <c r="AD35" s="1054"/>
      <c r="AE35" s="1055"/>
      <c r="AF35" s="1050"/>
      <c r="AG35" s="1051"/>
      <c r="AH35" s="1051"/>
      <c r="AI35" s="1051"/>
      <c r="AJ35" s="1052"/>
      <c r="AK35" s="993"/>
      <c r="AL35" s="984"/>
      <c r="AM35" s="984"/>
      <c r="AN35" s="984"/>
      <c r="AO35" s="984"/>
      <c r="AP35" s="984"/>
      <c r="AQ35" s="984"/>
      <c r="AR35" s="984"/>
      <c r="AS35" s="984"/>
      <c r="AT35" s="984"/>
      <c r="AU35" s="984"/>
      <c r="AV35" s="984"/>
      <c r="AW35" s="984"/>
      <c r="AX35" s="984"/>
      <c r="AY35" s="984"/>
      <c r="AZ35" s="1056"/>
      <c r="BA35" s="1056"/>
      <c r="BB35" s="1056"/>
      <c r="BC35" s="1056"/>
      <c r="BD35" s="1056"/>
      <c r="BE35" s="985"/>
      <c r="BF35" s="985"/>
      <c r="BG35" s="985"/>
      <c r="BH35" s="985"/>
      <c r="BI35" s="986"/>
      <c r="BJ35" s="214"/>
      <c r="BK35" s="214"/>
      <c r="BL35" s="214"/>
      <c r="BM35" s="214"/>
      <c r="BN35" s="214"/>
      <c r="BO35" s="224"/>
      <c r="BP35" s="224"/>
      <c r="BQ35" s="221">
        <v>29</v>
      </c>
      <c r="BR35" s="222"/>
      <c r="BS35" s="1007"/>
      <c r="BT35" s="1008"/>
      <c r="BU35" s="1008"/>
      <c r="BV35" s="1008"/>
      <c r="BW35" s="1008"/>
      <c r="BX35" s="1008"/>
      <c r="BY35" s="1008"/>
      <c r="BZ35" s="1008"/>
      <c r="CA35" s="1008"/>
      <c r="CB35" s="1008"/>
      <c r="CC35" s="1008"/>
      <c r="CD35" s="1008"/>
      <c r="CE35" s="1008"/>
      <c r="CF35" s="1008"/>
      <c r="CG35" s="1029"/>
      <c r="CH35" s="1004"/>
      <c r="CI35" s="1005"/>
      <c r="CJ35" s="1005"/>
      <c r="CK35" s="1005"/>
      <c r="CL35" s="1006"/>
      <c r="CM35" s="1004"/>
      <c r="CN35" s="1005"/>
      <c r="CO35" s="1005"/>
      <c r="CP35" s="1005"/>
      <c r="CQ35" s="1006"/>
      <c r="CR35" s="1004"/>
      <c r="CS35" s="1005"/>
      <c r="CT35" s="1005"/>
      <c r="CU35" s="1005"/>
      <c r="CV35" s="1006"/>
      <c r="CW35" s="1004"/>
      <c r="CX35" s="1005"/>
      <c r="CY35" s="1005"/>
      <c r="CZ35" s="1005"/>
      <c r="DA35" s="1006"/>
      <c r="DB35" s="1004"/>
      <c r="DC35" s="1005"/>
      <c r="DD35" s="1005"/>
      <c r="DE35" s="1005"/>
      <c r="DF35" s="1006"/>
      <c r="DG35" s="1004"/>
      <c r="DH35" s="1005"/>
      <c r="DI35" s="1005"/>
      <c r="DJ35" s="1005"/>
      <c r="DK35" s="1006"/>
      <c r="DL35" s="1004"/>
      <c r="DM35" s="1005"/>
      <c r="DN35" s="1005"/>
      <c r="DO35" s="1005"/>
      <c r="DP35" s="1006"/>
      <c r="DQ35" s="1004"/>
      <c r="DR35" s="1005"/>
      <c r="DS35" s="1005"/>
      <c r="DT35" s="1005"/>
      <c r="DU35" s="1006"/>
      <c r="DV35" s="1007"/>
      <c r="DW35" s="1008"/>
      <c r="DX35" s="1008"/>
      <c r="DY35" s="1008"/>
      <c r="DZ35" s="1009"/>
      <c r="EA35" s="212"/>
    </row>
    <row r="36" spans="1:131" ht="26.25" customHeight="1" x14ac:dyDescent="0.2">
      <c r="A36" s="225">
        <v>9</v>
      </c>
      <c r="B36" s="1045"/>
      <c r="C36" s="1046"/>
      <c r="D36" s="1046"/>
      <c r="E36" s="1046"/>
      <c r="F36" s="1046"/>
      <c r="G36" s="1046"/>
      <c r="H36" s="1046"/>
      <c r="I36" s="1046"/>
      <c r="J36" s="1046"/>
      <c r="K36" s="1046"/>
      <c r="L36" s="1046"/>
      <c r="M36" s="1046"/>
      <c r="N36" s="1046"/>
      <c r="O36" s="1046"/>
      <c r="P36" s="1047"/>
      <c r="Q36" s="1053"/>
      <c r="R36" s="1054"/>
      <c r="S36" s="1054"/>
      <c r="T36" s="1054"/>
      <c r="U36" s="1054"/>
      <c r="V36" s="1054"/>
      <c r="W36" s="1054"/>
      <c r="X36" s="1054"/>
      <c r="Y36" s="1054"/>
      <c r="Z36" s="1054"/>
      <c r="AA36" s="1054"/>
      <c r="AB36" s="1054"/>
      <c r="AC36" s="1054"/>
      <c r="AD36" s="1054"/>
      <c r="AE36" s="1055"/>
      <c r="AF36" s="1050"/>
      <c r="AG36" s="1051"/>
      <c r="AH36" s="1051"/>
      <c r="AI36" s="1051"/>
      <c r="AJ36" s="1052"/>
      <c r="AK36" s="993"/>
      <c r="AL36" s="984"/>
      <c r="AM36" s="984"/>
      <c r="AN36" s="984"/>
      <c r="AO36" s="984"/>
      <c r="AP36" s="984"/>
      <c r="AQ36" s="984"/>
      <c r="AR36" s="984"/>
      <c r="AS36" s="984"/>
      <c r="AT36" s="984"/>
      <c r="AU36" s="984"/>
      <c r="AV36" s="984"/>
      <c r="AW36" s="984"/>
      <c r="AX36" s="984"/>
      <c r="AY36" s="984"/>
      <c r="AZ36" s="1056"/>
      <c r="BA36" s="1056"/>
      <c r="BB36" s="1056"/>
      <c r="BC36" s="1056"/>
      <c r="BD36" s="1056"/>
      <c r="BE36" s="985"/>
      <c r="BF36" s="985"/>
      <c r="BG36" s="985"/>
      <c r="BH36" s="985"/>
      <c r="BI36" s="986"/>
      <c r="BJ36" s="214"/>
      <c r="BK36" s="214"/>
      <c r="BL36" s="214"/>
      <c r="BM36" s="214"/>
      <c r="BN36" s="214"/>
      <c r="BO36" s="224"/>
      <c r="BP36" s="224"/>
      <c r="BQ36" s="221">
        <v>30</v>
      </c>
      <c r="BR36" s="222"/>
      <c r="BS36" s="1007"/>
      <c r="BT36" s="1008"/>
      <c r="BU36" s="1008"/>
      <c r="BV36" s="1008"/>
      <c r="BW36" s="1008"/>
      <c r="BX36" s="1008"/>
      <c r="BY36" s="1008"/>
      <c r="BZ36" s="1008"/>
      <c r="CA36" s="1008"/>
      <c r="CB36" s="1008"/>
      <c r="CC36" s="1008"/>
      <c r="CD36" s="1008"/>
      <c r="CE36" s="1008"/>
      <c r="CF36" s="1008"/>
      <c r="CG36" s="1029"/>
      <c r="CH36" s="1004"/>
      <c r="CI36" s="1005"/>
      <c r="CJ36" s="1005"/>
      <c r="CK36" s="1005"/>
      <c r="CL36" s="1006"/>
      <c r="CM36" s="1004"/>
      <c r="CN36" s="1005"/>
      <c r="CO36" s="1005"/>
      <c r="CP36" s="1005"/>
      <c r="CQ36" s="1006"/>
      <c r="CR36" s="1004"/>
      <c r="CS36" s="1005"/>
      <c r="CT36" s="1005"/>
      <c r="CU36" s="1005"/>
      <c r="CV36" s="1006"/>
      <c r="CW36" s="1004"/>
      <c r="CX36" s="1005"/>
      <c r="CY36" s="1005"/>
      <c r="CZ36" s="1005"/>
      <c r="DA36" s="1006"/>
      <c r="DB36" s="1004"/>
      <c r="DC36" s="1005"/>
      <c r="DD36" s="1005"/>
      <c r="DE36" s="1005"/>
      <c r="DF36" s="1006"/>
      <c r="DG36" s="1004"/>
      <c r="DH36" s="1005"/>
      <c r="DI36" s="1005"/>
      <c r="DJ36" s="1005"/>
      <c r="DK36" s="1006"/>
      <c r="DL36" s="1004"/>
      <c r="DM36" s="1005"/>
      <c r="DN36" s="1005"/>
      <c r="DO36" s="1005"/>
      <c r="DP36" s="1006"/>
      <c r="DQ36" s="1004"/>
      <c r="DR36" s="1005"/>
      <c r="DS36" s="1005"/>
      <c r="DT36" s="1005"/>
      <c r="DU36" s="1006"/>
      <c r="DV36" s="1007"/>
      <c r="DW36" s="1008"/>
      <c r="DX36" s="1008"/>
      <c r="DY36" s="1008"/>
      <c r="DZ36" s="1009"/>
      <c r="EA36" s="212"/>
    </row>
    <row r="37" spans="1:131" ht="26.25" customHeight="1" x14ac:dyDescent="0.2">
      <c r="A37" s="225">
        <v>10</v>
      </c>
      <c r="B37" s="1045"/>
      <c r="C37" s="1046"/>
      <c r="D37" s="1046"/>
      <c r="E37" s="1046"/>
      <c r="F37" s="1046"/>
      <c r="G37" s="1046"/>
      <c r="H37" s="1046"/>
      <c r="I37" s="1046"/>
      <c r="J37" s="1046"/>
      <c r="K37" s="1046"/>
      <c r="L37" s="1046"/>
      <c r="M37" s="1046"/>
      <c r="N37" s="1046"/>
      <c r="O37" s="1046"/>
      <c r="P37" s="1047"/>
      <c r="Q37" s="1053"/>
      <c r="R37" s="1054"/>
      <c r="S37" s="1054"/>
      <c r="T37" s="1054"/>
      <c r="U37" s="1054"/>
      <c r="V37" s="1054"/>
      <c r="W37" s="1054"/>
      <c r="X37" s="1054"/>
      <c r="Y37" s="1054"/>
      <c r="Z37" s="1054"/>
      <c r="AA37" s="1054"/>
      <c r="AB37" s="1054"/>
      <c r="AC37" s="1054"/>
      <c r="AD37" s="1054"/>
      <c r="AE37" s="1055"/>
      <c r="AF37" s="1050"/>
      <c r="AG37" s="1051"/>
      <c r="AH37" s="1051"/>
      <c r="AI37" s="1051"/>
      <c r="AJ37" s="1052"/>
      <c r="AK37" s="993"/>
      <c r="AL37" s="984"/>
      <c r="AM37" s="984"/>
      <c r="AN37" s="984"/>
      <c r="AO37" s="984"/>
      <c r="AP37" s="984"/>
      <c r="AQ37" s="984"/>
      <c r="AR37" s="984"/>
      <c r="AS37" s="984"/>
      <c r="AT37" s="984"/>
      <c r="AU37" s="984"/>
      <c r="AV37" s="984"/>
      <c r="AW37" s="984"/>
      <c r="AX37" s="984"/>
      <c r="AY37" s="984"/>
      <c r="AZ37" s="1056"/>
      <c r="BA37" s="1056"/>
      <c r="BB37" s="1056"/>
      <c r="BC37" s="1056"/>
      <c r="BD37" s="1056"/>
      <c r="BE37" s="985"/>
      <c r="BF37" s="985"/>
      <c r="BG37" s="985"/>
      <c r="BH37" s="985"/>
      <c r="BI37" s="986"/>
      <c r="BJ37" s="214"/>
      <c r="BK37" s="214"/>
      <c r="BL37" s="214"/>
      <c r="BM37" s="214"/>
      <c r="BN37" s="214"/>
      <c r="BO37" s="224"/>
      <c r="BP37" s="224"/>
      <c r="BQ37" s="221">
        <v>31</v>
      </c>
      <c r="BR37" s="222"/>
      <c r="BS37" s="1007"/>
      <c r="BT37" s="1008"/>
      <c r="BU37" s="1008"/>
      <c r="BV37" s="1008"/>
      <c r="BW37" s="1008"/>
      <c r="BX37" s="1008"/>
      <c r="BY37" s="1008"/>
      <c r="BZ37" s="1008"/>
      <c r="CA37" s="1008"/>
      <c r="CB37" s="1008"/>
      <c r="CC37" s="1008"/>
      <c r="CD37" s="1008"/>
      <c r="CE37" s="1008"/>
      <c r="CF37" s="1008"/>
      <c r="CG37" s="1029"/>
      <c r="CH37" s="1004"/>
      <c r="CI37" s="1005"/>
      <c r="CJ37" s="1005"/>
      <c r="CK37" s="1005"/>
      <c r="CL37" s="1006"/>
      <c r="CM37" s="1004"/>
      <c r="CN37" s="1005"/>
      <c r="CO37" s="1005"/>
      <c r="CP37" s="1005"/>
      <c r="CQ37" s="1006"/>
      <c r="CR37" s="1004"/>
      <c r="CS37" s="1005"/>
      <c r="CT37" s="1005"/>
      <c r="CU37" s="1005"/>
      <c r="CV37" s="1006"/>
      <c r="CW37" s="1004"/>
      <c r="CX37" s="1005"/>
      <c r="CY37" s="1005"/>
      <c r="CZ37" s="1005"/>
      <c r="DA37" s="1006"/>
      <c r="DB37" s="1004"/>
      <c r="DC37" s="1005"/>
      <c r="DD37" s="1005"/>
      <c r="DE37" s="1005"/>
      <c r="DF37" s="1006"/>
      <c r="DG37" s="1004"/>
      <c r="DH37" s="1005"/>
      <c r="DI37" s="1005"/>
      <c r="DJ37" s="1005"/>
      <c r="DK37" s="1006"/>
      <c r="DL37" s="1004"/>
      <c r="DM37" s="1005"/>
      <c r="DN37" s="1005"/>
      <c r="DO37" s="1005"/>
      <c r="DP37" s="1006"/>
      <c r="DQ37" s="1004"/>
      <c r="DR37" s="1005"/>
      <c r="DS37" s="1005"/>
      <c r="DT37" s="1005"/>
      <c r="DU37" s="1006"/>
      <c r="DV37" s="1007"/>
      <c r="DW37" s="1008"/>
      <c r="DX37" s="1008"/>
      <c r="DY37" s="1008"/>
      <c r="DZ37" s="1009"/>
      <c r="EA37" s="212"/>
    </row>
    <row r="38" spans="1:131" ht="26.25" customHeight="1" x14ac:dyDescent="0.2">
      <c r="A38" s="225">
        <v>11</v>
      </c>
      <c r="B38" s="1045"/>
      <c r="C38" s="1046"/>
      <c r="D38" s="1046"/>
      <c r="E38" s="1046"/>
      <c r="F38" s="1046"/>
      <c r="G38" s="1046"/>
      <c r="H38" s="1046"/>
      <c r="I38" s="1046"/>
      <c r="J38" s="1046"/>
      <c r="K38" s="1046"/>
      <c r="L38" s="1046"/>
      <c r="M38" s="1046"/>
      <c r="N38" s="1046"/>
      <c r="O38" s="1046"/>
      <c r="P38" s="1047"/>
      <c r="Q38" s="1053"/>
      <c r="R38" s="1054"/>
      <c r="S38" s="1054"/>
      <c r="T38" s="1054"/>
      <c r="U38" s="1054"/>
      <c r="V38" s="1054"/>
      <c r="W38" s="1054"/>
      <c r="X38" s="1054"/>
      <c r="Y38" s="1054"/>
      <c r="Z38" s="1054"/>
      <c r="AA38" s="1054"/>
      <c r="AB38" s="1054"/>
      <c r="AC38" s="1054"/>
      <c r="AD38" s="1054"/>
      <c r="AE38" s="1055"/>
      <c r="AF38" s="1050"/>
      <c r="AG38" s="1051"/>
      <c r="AH38" s="1051"/>
      <c r="AI38" s="1051"/>
      <c r="AJ38" s="1052"/>
      <c r="AK38" s="993"/>
      <c r="AL38" s="984"/>
      <c r="AM38" s="984"/>
      <c r="AN38" s="984"/>
      <c r="AO38" s="984"/>
      <c r="AP38" s="984"/>
      <c r="AQ38" s="984"/>
      <c r="AR38" s="984"/>
      <c r="AS38" s="984"/>
      <c r="AT38" s="984"/>
      <c r="AU38" s="984"/>
      <c r="AV38" s="984"/>
      <c r="AW38" s="984"/>
      <c r="AX38" s="984"/>
      <c r="AY38" s="984"/>
      <c r="AZ38" s="1056"/>
      <c r="BA38" s="1056"/>
      <c r="BB38" s="1056"/>
      <c r="BC38" s="1056"/>
      <c r="BD38" s="1056"/>
      <c r="BE38" s="985"/>
      <c r="BF38" s="985"/>
      <c r="BG38" s="985"/>
      <c r="BH38" s="985"/>
      <c r="BI38" s="986"/>
      <c r="BJ38" s="214"/>
      <c r="BK38" s="214"/>
      <c r="BL38" s="214"/>
      <c r="BM38" s="214"/>
      <c r="BN38" s="214"/>
      <c r="BO38" s="224"/>
      <c r="BP38" s="224"/>
      <c r="BQ38" s="221">
        <v>32</v>
      </c>
      <c r="BR38" s="222"/>
      <c r="BS38" s="1007"/>
      <c r="BT38" s="1008"/>
      <c r="BU38" s="1008"/>
      <c r="BV38" s="1008"/>
      <c r="BW38" s="1008"/>
      <c r="BX38" s="1008"/>
      <c r="BY38" s="1008"/>
      <c r="BZ38" s="1008"/>
      <c r="CA38" s="1008"/>
      <c r="CB38" s="1008"/>
      <c r="CC38" s="1008"/>
      <c r="CD38" s="1008"/>
      <c r="CE38" s="1008"/>
      <c r="CF38" s="1008"/>
      <c r="CG38" s="1029"/>
      <c r="CH38" s="1004"/>
      <c r="CI38" s="1005"/>
      <c r="CJ38" s="1005"/>
      <c r="CK38" s="1005"/>
      <c r="CL38" s="1006"/>
      <c r="CM38" s="1004"/>
      <c r="CN38" s="1005"/>
      <c r="CO38" s="1005"/>
      <c r="CP38" s="1005"/>
      <c r="CQ38" s="1006"/>
      <c r="CR38" s="1004"/>
      <c r="CS38" s="1005"/>
      <c r="CT38" s="1005"/>
      <c r="CU38" s="1005"/>
      <c r="CV38" s="1006"/>
      <c r="CW38" s="1004"/>
      <c r="CX38" s="1005"/>
      <c r="CY38" s="1005"/>
      <c r="CZ38" s="1005"/>
      <c r="DA38" s="1006"/>
      <c r="DB38" s="1004"/>
      <c r="DC38" s="1005"/>
      <c r="DD38" s="1005"/>
      <c r="DE38" s="1005"/>
      <c r="DF38" s="1006"/>
      <c r="DG38" s="1004"/>
      <c r="DH38" s="1005"/>
      <c r="DI38" s="1005"/>
      <c r="DJ38" s="1005"/>
      <c r="DK38" s="1006"/>
      <c r="DL38" s="1004"/>
      <c r="DM38" s="1005"/>
      <c r="DN38" s="1005"/>
      <c r="DO38" s="1005"/>
      <c r="DP38" s="1006"/>
      <c r="DQ38" s="1004"/>
      <c r="DR38" s="1005"/>
      <c r="DS38" s="1005"/>
      <c r="DT38" s="1005"/>
      <c r="DU38" s="1006"/>
      <c r="DV38" s="1007"/>
      <c r="DW38" s="1008"/>
      <c r="DX38" s="1008"/>
      <c r="DY38" s="1008"/>
      <c r="DZ38" s="1009"/>
      <c r="EA38" s="212"/>
    </row>
    <row r="39" spans="1:131" ht="26.25" customHeight="1" x14ac:dyDescent="0.2">
      <c r="A39" s="225">
        <v>12</v>
      </c>
      <c r="B39" s="1045"/>
      <c r="C39" s="1046"/>
      <c r="D39" s="1046"/>
      <c r="E39" s="1046"/>
      <c r="F39" s="1046"/>
      <c r="G39" s="1046"/>
      <c r="H39" s="1046"/>
      <c r="I39" s="1046"/>
      <c r="J39" s="1046"/>
      <c r="K39" s="1046"/>
      <c r="L39" s="1046"/>
      <c r="M39" s="1046"/>
      <c r="N39" s="1046"/>
      <c r="O39" s="1046"/>
      <c r="P39" s="1047"/>
      <c r="Q39" s="1053"/>
      <c r="R39" s="1054"/>
      <c r="S39" s="1054"/>
      <c r="T39" s="1054"/>
      <c r="U39" s="1054"/>
      <c r="V39" s="1054"/>
      <c r="W39" s="1054"/>
      <c r="X39" s="1054"/>
      <c r="Y39" s="1054"/>
      <c r="Z39" s="1054"/>
      <c r="AA39" s="1054"/>
      <c r="AB39" s="1054"/>
      <c r="AC39" s="1054"/>
      <c r="AD39" s="1054"/>
      <c r="AE39" s="1055"/>
      <c r="AF39" s="1050"/>
      <c r="AG39" s="1051"/>
      <c r="AH39" s="1051"/>
      <c r="AI39" s="1051"/>
      <c r="AJ39" s="1052"/>
      <c r="AK39" s="993"/>
      <c r="AL39" s="984"/>
      <c r="AM39" s="984"/>
      <c r="AN39" s="984"/>
      <c r="AO39" s="984"/>
      <c r="AP39" s="984"/>
      <c r="AQ39" s="984"/>
      <c r="AR39" s="984"/>
      <c r="AS39" s="984"/>
      <c r="AT39" s="984"/>
      <c r="AU39" s="984"/>
      <c r="AV39" s="984"/>
      <c r="AW39" s="984"/>
      <c r="AX39" s="984"/>
      <c r="AY39" s="984"/>
      <c r="AZ39" s="1056"/>
      <c r="BA39" s="1056"/>
      <c r="BB39" s="1056"/>
      <c r="BC39" s="1056"/>
      <c r="BD39" s="1056"/>
      <c r="BE39" s="985"/>
      <c r="BF39" s="985"/>
      <c r="BG39" s="985"/>
      <c r="BH39" s="985"/>
      <c r="BI39" s="986"/>
      <c r="BJ39" s="214"/>
      <c r="BK39" s="214"/>
      <c r="BL39" s="214"/>
      <c r="BM39" s="214"/>
      <c r="BN39" s="214"/>
      <c r="BO39" s="224"/>
      <c r="BP39" s="224"/>
      <c r="BQ39" s="221">
        <v>33</v>
      </c>
      <c r="BR39" s="222"/>
      <c r="BS39" s="1007"/>
      <c r="BT39" s="1008"/>
      <c r="BU39" s="1008"/>
      <c r="BV39" s="1008"/>
      <c r="BW39" s="1008"/>
      <c r="BX39" s="1008"/>
      <c r="BY39" s="1008"/>
      <c r="BZ39" s="1008"/>
      <c r="CA39" s="1008"/>
      <c r="CB39" s="1008"/>
      <c r="CC39" s="1008"/>
      <c r="CD39" s="1008"/>
      <c r="CE39" s="1008"/>
      <c r="CF39" s="1008"/>
      <c r="CG39" s="1029"/>
      <c r="CH39" s="1004"/>
      <c r="CI39" s="1005"/>
      <c r="CJ39" s="1005"/>
      <c r="CK39" s="1005"/>
      <c r="CL39" s="1006"/>
      <c r="CM39" s="1004"/>
      <c r="CN39" s="1005"/>
      <c r="CO39" s="1005"/>
      <c r="CP39" s="1005"/>
      <c r="CQ39" s="1006"/>
      <c r="CR39" s="1004"/>
      <c r="CS39" s="1005"/>
      <c r="CT39" s="1005"/>
      <c r="CU39" s="1005"/>
      <c r="CV39" s="1006"/>
      <c r="CW39" s="1004"/>
      <c r="CX39" s="1005"/>
      <c r="CY39" s="1005"/>
      <c r="CZ39" s="1005"/>
      <c r="DA39" s="1006"/>
      <c r="DB39" s="1004"/>
      <c r="DC39" s="1005"/>
      <c r="DD39" s="1005"/>
      <c r="DE39" s="1005"/>
      <c r="DF39" s="1006"/>
      <c r="DG39" s="1004"/>
      <c r="DH39" s="1005"/>
      <c r="DI39" s="1005"/>
      <c r="DJ39" s="1005"/>
      <c r="DK39" s="1006"/>
      <c r="DL39" s="1004"/>
      <c r="DM39" s="1005"/>
      <c r="DN39" s="1005"/>
      <c r="DO39" s="1005"/>
      <c r="DP39" s="1006"/>
      <c r="DQ39" s="1004"/>
      <c r="DR39" s="1005"/>
      <c r="DS39" s="1005"/>
      <c r="DT39" s="1005"/>
      <c r="DU39" s="1006"/>
      <c r="DV39" s="1007"/>
      <c r="DW39" s="1008"/>
      <c r="DX39" s="1008"/>
      <c r="DY39" s="1008"/>
      <c r="DZ39" s="1009"/>
      <c r="EA39" s="212"/>
    </row>
    <row r="40" spans="1:131" ht="26.25" customHeight="1" x14ac:dyDescent="0.2">
      <c r="A40" s="221">
        <v>13</v>
      </c>
      <c r="B40" s="1045"/>
      <c r="C40" s="1046"/>
      <c r="D40" s="1046"/>
      <c r="E40" s="1046"/>
      <c r="F40" s="1046"/>
      <c r="G40" s="1046"/>
      <c r="H40" s="1046"/>
      <c r="I40" s="1046"/>
      <c r="J40" s="1046"/>
      <c r="K40" s="1046"/>
      <c r="L40" s="1046"/>
      <c r="M40" s="1046"/>
      <c r="N40" s="1046"/>
      <c r="O40" s="1046"/>
      <c r="P40" s="1047"/>
      <c r="Q40" s="1053"/>
      <c r="R40" s="1054"/>
      <c r="S40" s="1054"/>
      <c r="T40" s="1054"/>
      <c r="U40" s="1054"/>
      <c r="V40" s="1054"/>
      <c r="W40" s="1054"/>
      <c r="X40" s="1054"/>
      <c r="Y40" s="1054"/>
      <c r="Z40" s="1054"/>
      <c r="AA40" s="1054"/>
      <c r="AB40" s="1054"/>
      <c r="AC40" s="1054"/>
      <c r="AD40" s="1054"/>
      <c r="AE40" s="1055"/>
      <c r="AF40" s="1050"/>
      <c r="AG40" s="1051"/>
      <c r="AH40" s="1051"/>
      <c r="AI40" s="1051"/>
      <c r="AJ40" s="1052"/>
      <c r="AK40" s="993"/>
      <c r="AL40" s="984"/>
      <c r="AM40" s="984"/>
      <c r="AN40" s="984"/>
      <c r="AO40" s="984"/>
      <c r="AP40" s="984"/>
      <c r="AQ40" s="984"/>
      <c r="AR40" s="984"/>
      <c r="AS40" s="984"/>
      <c r="AT40" s="984"/>
      <c r="AU40" s="984"/>
      <c r="AV40" s="984"/>
      <c r="AW40" s="984"/>
      <c r="AX40" s="984"/>
      <c r="AY40" s="984"/>
      <c r="AZ40" s="1056"/>
      <c r="BA40" s="1056"/>
      <c r="BB40" s="1056"/>
      <c r="BC40" s="1056"/>
      <c r="BD40" s="1056"/>
      <c r="BE40" s="985"/>
      <c r="BF40" s="985"/>
      <c r="BG40" s="985"/>
      <c r="BH40" s="985"/>
      <c r="BI40" s="986"/>
      <c r="BJ40" s="214"/>
      <c r="BK40" s="214"/>
      <c r="BL40" s="214"/>
      <c r="BM40" s="214"/>
      <c r="BN40" s="214"/>
      <c r="BO40" s="224"/>
      <c r="BP40" s="224"/>
      <c r="BQ40" s="221">
        <v>34</v>
      </c>
      <c r="BR40" s="222"/>
      <c r="BS40" s="1007"/>
      <c r="BT40" s="1008"/>
      <c r="BU40" s="1008"/>
      <c r="BV40" s="1008"/>
      <c r="BW40" s="1008"/>
      <c r="BX40" s="1008"/>
      <c r="BY40" s="1008"/>
      <c r="BZ40" s="1008"/>
      <c r="CA40" s="1008"/>
      <c r="CB40" s="1008"/>
      <c r="CC40" s="1008"/>
      <c r="CD40" s="1008"/>
      <c r="CE40" s="1008"/>
      <c r="CF40" s="1008"/>
      <c r="CG40" s="1029"/>
      <c r="CH40" s="1004"/>
      <c r="CI40" s="1005"/>
      <c r="CJ40" s="1005"/>
      <c r="CK40" s="1005"/>
      <c r="CL40" s="1006"/>
      <c r="CM40" s="1004"/>
      <c r="CN40" s="1005"/>
      <c r="CO40" s="1005"/>
      <c r="CP40" s="1005"/>
      <c r="CQ40" s="1006"/>
      <c r="CR40" s="1004"/>
      <c r="CS40" s="1005"/>
      <c r="CT40" s="1005"/>
      <c r="CU40" s="1005"/>
      <c r="CV40" s="1006"/>
      <c r="CW40" s="1004"/>
      <c r="CX40" s="1005"/>
      <c r="CY40" s="1005"/>
      <c r="CZ40" s="1005"/>
      <c r="DA40" s="1006"/>
      <c r="DB40" s="1004"/>
      <c r="DC40" s="1005"/>
      <c r="DD40" s="1005"/>
      <c r="DE40" s="1005"/>
      <c r="DF40" s="1006"/>
      <c r="DG40" s="1004"/>
      <c r="DH40" s="1005"/>
      <c r="DI40" s="1005"/>
      <c r="DJ40" s="1005"/>
      <c r="DK40" s="1006"/>
      <c r="DL40" s="1004"/>
      <c r="DM40" s="1005"/>
      <c r="DN40" s="1005"/>
      <c r="DO40" s="1005"/>
      <c r="DP40" s="1006"/>
      <c r="DQ40" s="1004"/>
      <c r="DR40" s="1005"/>
      <c r="DS40" s="1005"/>
      <c r="DT40" s="1005"/>
      <c r="DU40" s="1006"/>
      <c r="DV40" s="1007"/>
      <c r="DW40" s="1008"/>
      <c r="DX40" s="1008"/>
      <c r="DY40" s="1008"/>
      <c r="DZ40" s="1009"/>
      <c r="EA40" s="212"/>
    </row>
    <row r="41" spans="1:131" ht="26.25" customHeight="1" x14ac:dyDescent="0.2">
      <c r="A41" s="221">
        <v>14</v>
      </c>
      <c r="B41" s="1045"/>
      <c r="C41" s="1046"/>
      <c r="D41" s="1046"/>
      <c r="E41" s="1046"/>
      <c r="F41" s="1046"/>
      <c r="G41" s="1046"/>
      <c r="H41" s="1046"/>
      <c r="I41" s="1046"/>
      <c r="J41" s="1046"/>
      <c r="K41" s="1046"/>
      <c r="L41" s="1046"/>
      <c r="M41" s="1046"/>
      <c r="N41" s="1046"/>
      <c r="O41" s="1046"/>
      <c r="P41" s="1047"/>
      <c r="Q41" s="1053"/>
      <c r="R41" s="1054"/>
      <c r="S41" s="1054"/>
      <c r="T41" s="1054"/>
      <c r="U41" s="1054"/>
      <c r="V41" s="1054"/>
      <c r="W41" s="1054"/>
      <c r="X41" s="1054"/>
      <c r="Y41" s="1054"/>
      <c r="Z41" s="1054"/>
      <c r="AA41" s="1054"/>
      <c r="AB41" s="1054"/>
      <c r="AC41" s="1054"/>
      <c r="AD41" s="1054"/>
      <c r="AE41" s="1055"/>
      <c r="AF41" s="1050"/>
      <c r="AG41" s="1051"/>
      <c r="AH41" s="1051"/>
      <c r="AI41" s="1051"/>
      <c r="AJ41" s="1052"/>
      <c r="AK41" s="993"/>
      <c r="AL41" s="984"/>
      <c r="AM41" s="984"/>
      <c r="AN41" s="984"/>
      <c r="AO41" s="984"/>
      <c r="AP41" s="984"/>
      <c r="AQ41" s="984"/>
      <c r="AR41" s="984"/>
      <c r="AS41" s="984"/>
      <c r="AT41" s="984"/>
      <c r="AU41" s="984"/>
      <c r="AV41" s="984"/>
      <c r="AW41" s="984"/>
      <c r="AX41" s="984"/>
      <c r="AY41" s="984"/>
      <c r="AZ41" s="1056"/>
      <c r="BA41" s="1056"/>
      <c r="BB41" s="1056"/>
      <c r="BC41" s="1056"/>
      <c r="BD41" s="1056"/>
      <c r="BE41" s="985"/>
      <c r="BF41" s="985"/>
      <c r="BG41" s="985"/>
      <c r="BH41" s="985"/>
      <c r="BI41" s="986"/>
      <c r="BJ41" s="214"/>
      <c r="BK41" s="214"/>
      <c r="BL41" s="214"/>
      <c r="BM41" s="214"/>
      <c r="BN41" s="214"/>
      <c r="BO41" s="224"/>
      <c r="BP41" s="224"/>
      <c r="BQ41" s="221">
        <v>35</v>
      </c>
      <c r="BR41" s="222"/>
      <c r="BS41" s="1007"/>
      <c r="BT41" s="1008"/>
      <c r="BU41" s="1008"/>
      <c r="BV41" s="1008"/>
      <c r="BW41" s="1008"/>
      <c r="BX41" s="1008"/>
      <c r="BY41" s="1008"/>
      <c r="BZ41" s="1008"/>
      <c r="CA41" s="1008"/>
      <c r="CB41" s="1008"/>
      <c r="CC41" s="1008"/>
      <c r="CD41" s="1008"/>
      <c r="CE41" s="1008"/>
      <c r="CF41" s="1008"/>
      <c r="CG41" s="1029"/>
      <c r="CH41" s="1004"/>
      <c r="CI41" s="1005"/>
      <c r="CJ41" s="1005"/>
      <c r="CK41" s="1005"/>
      <c r="CL41" s="1006"/>
      <c r="CM41" s="1004"/>
      <c r="CN41" s="1005"/>
      <c r="CO41" s="1005"/>
      <c r="CP41" s="1005"/>
      <c r="CQ41" s="1006"/>
      <c r="CR41" s="1004"/>
      <c r="CS41" s="1005"/>
      <c r="CT41" s="1005"/>
      <c r="CU41" s="1005"/>
      <c r="CV41" s="1006"/>
      <c r="CW41" s="1004"/>
      <c r="CX41" s="1005"/>
      <c r="CY41" s="1005"/>
      <c r="CZ41" s="1005"/>
      <c r="DA41" s="1006"/>
      <c r="DB41" s="1004"/>
      <c r="DC41" s="1005"/>
      <c r="DD41" s="1005"/>
      <c r="DE41" s="1005"/>
      <c r="DF41" s="1006"/>
      <c r="DG41" s="1004"/>
      <c r="DH41" s="1005"/>
      <c r="DI41" s="1005"/>
      <c r="DJ41" s="1005"/>
      <c r="DK41" s="1006"/>
      <c r="DL41" s="1004"/>
      <c r="DM41" s="1005"/>
      <c r="DN41" s="1005"/>
      <c r="DO41" s="1005"/>
      <c r="DP41" s="1006"/>
      <c r="DQ41" s="1004"/>
      <c r="DR41" s="1005"/>
      <c r="DS41" s="1005"/>
      <c r="DT41" s="1005"/>
      <c r="DU41" s="1006"/>
      <c r="DV41" s="1007"/>
      <c r="DW41" s="1008"/>
      <c r="DX41" s="1008"/>
      <c r="DY41" s="1008"/>
      <c r="DZ41" s="1009"/>
      <c r="EA41" s="212"/>
    </row>
    <row r="42" spans="1:131" ht="26.25" customHeight="1" x14ac:dyDescent="0.2">
      <c r="A42" s="221">
        <v>15</v>
      </c>
      <c r="B42" s="1045"/>
      <c r="C42" s="1046"/>
      <c r="D42" s="1046"/>
      <c r="E42" s="1046"/>
      <c r="F42" s="1046"/>
      <c r="G42" s="1046"/>
      <c r="H42" s="1046"/>
      <c r="I42" s="1046"/>
      <c r="J42" s="1046"/>
      <c r="K42" s="1046"/>
      <c r="L42" s="1046"/>
      <c r="M42" s="1046"/>
      <c r="N42" s="1046"/>
      <c r="O42" s="1046"/>
      <c r="P42" s="1047"/>
      <c r="Q42" s="1053"/>
      <c r="R42" s="1054"/>
      <c r="S42" s="1054"/>
      <c r="T42" s="1054"/>
      <c r="U42" s="1054"/>
      <c r="V42" s="1054"/>
      <c r="W42" s="1054"/>
      <c r="X42" s="1054"/>
      <c r="Y42" s="1054"/>
      <c r="Z42" s="1054"/>
      <c r="AA42" s="1054"/>
      <c r="AB42" s="1054"/>
      <c r="AC42" s="1054"/>
      <c r="AD42" s="1054"/>
      <c r="AE42" s="1055"/>
      <c r="AF42" s="1050"/>
      <c r="AG42" s="1051"/>
      <c r="AH42" s="1051"/>
      <c r="AI42" s="1051"/>
      <c r="AJ42" s="1052"/>
      <c r="AK42" s="993"/>
      <c r="AL42" s="984"/>
      <c r="AM42" s="984"/>
      <c r="AN42" s="984"/>
      <c r="AO42" s="984"/>
      <c r="AP42" s="984"/>
      <c r="AQ42" s="984"/>
      <c r="AR42" s="984"/>
      <c r="AS42" s="984"/>
      <c r="AT42" s="984"/>
      <c r="AU42" s="984"/>
      <c r="AV42" s="984"/>
      <c r="AW42" s="984"/>
      <c r="AX42" s="984"/>
      <c r="AY42" s="984"/>
      <c r="AZ42" s="1056"/>
      <c r="BA42" s="1056"/>
      <c r="BB42" s="1056"/>
      <c r="BC42" s="1056"/>
      <c r="BD42" s="1056"/>
      <c r="BE42" s="985"/>
      <c r="BF42" s="985"/>
      <c r="BG42" s="985"/>
      <c r="BH42" s="985"/>
      <c r="BI42" s="986"/>
      <c r="BJ42" s="214"/>
      <c r="BK42" s="214"/>
      <c r="BL42" s="214"/>
      <c r="BM42" s="214"/>
      <c r="BN42" s="214"/>
      <c r="BO42" s="224"/>
      <c r="BP42" s="224"/>
      <c r="BQ42" s="221">
        <v>36</v>
      </c>
      <c r="BR42" s="222"/>
      <c r="BS42" s="1007"/>
      <c r="BT42" s="1008"/>
      <c r="BU42" s="1008"/>
      <c r="BV42" s="1008"/>
      <c r="BW42" s="1008"/>
      <c r="BX42" s="1008"/>
      <c r="BY42" s="1008"/>
      <c r="BZ42" s="1008"/>
      <c r="CA42" s="1008"/>
      <c r="CB42" s="1008"/>
      <c r="CC42" s="1008"/>
      <c r="CD42" s="1008"/>
      <c r="CE42" s="1008"/>
      <c r="CF42" s="1008"/>
      <c r="CG42" s="1029"/>
      <c r="CH42" s="1004"/>
      <c r="CI42" s="1005"/>
      <c r="CJ42" s="1005"/>
      <c r="CK42" s="1005"/>
      <c r="CL42" s="1006"/>
      <c r="CM42" s="1004"/>
      <c r="CN42" s="1005"/>
      <c r="CO42" s="1005"/>
      <c r="CP42" s="1005"/>
      <c r="CQ42" s="1006"/>
      <c r="CR42" s="1004"/>
      <c r="CS42" s="1005"/>
      <c r="CT42" s="1005"/>
      <c r="CU42" s="1005"/>
      <c r="CV42" s="1006"/>
      <c r="CW42" s="1004"/>
      <c r="CX42" s="1005"/>
      <c r="CY42" s="1005"/>
      <c r="CZ42" s="1005"/>
      <c r="DA42" s="1006"/>
      <c r="DB42" s="1004"/>
      <c r="DC42" s="1005"/>
      <c r="DD42" s="1005"/>
      <c r="DE42" s="1005"/>
      <c r="DF42" s="1006"/>
      <c r="DG42" s="1004"/>
      <c r="DH42" s="1005"/>
      <c r="DI42" s="1005"/>
      <c r="DJ42" s="1005"/>
      <c r="DK42" s="1006"/>
      <c r="DL42" s="1004"/>
      <c r="DM42" s="1005"/>
      <c r="DN42" s="1005"/>
      <c r="DO42" s="1005"/>
      <c r="DP42" s="1006"/>
      <c r="DQ42" s="1004"/>
      <c r="DR42" s="1005"/>
      <c r="DS42" s="1005"/>
      <c r="DT42" s="1005"/>
      <c r="DU42" s="1006"/>
      <c r="DV42" s="1007"/>
      <c r="DW42" s="1008"/>
      <c r="DX42" s="1008"/>
      <c r="DY42" s="1008"/>
      <c r="DZ42" s="1009"/>
      <c r="EA42" s="212"/>
    </row>
    <row r="43" spans="1:131" ht="26.25" customHeight="1" x14ac:dyDescent="0.2">
      <c r="A43" s="221">
        <v>16</v>
      </c>
      <c r="B43" s="1045"/>
      <c r="C43" s="1046"/>
      <c r="D43" s="1046"/>
      <c r="E43" s="1046"/>
      <c r="F43" s="1046"/>
      <c r="G43" s="1046"/>
      <c r="H43" s="1046"/>
      <c r="I43" s="1046"/>
      <c r="J43" s="1046"/>
      <c r="K43" s="1046"/>
      <c r="L43" s="1046"/>
      <c r="M43" s="1046"/>
      <c r="N43" s="1046"/>
      <c r="O43" s="1046"/>
      <c r="P43" s="1047"/>
      <c r="Q43" s="1053"/>
      <c r="R43" s="1054"/>
      <c r="S43" s="1054"/>
      <c r="T43" s="1054"/>
      <c r="U43" s="1054"/>
      <c r="V43" s="1054"/>
      <c r="W43" s="1054"/>
      <c r="X43" s="1054"/>
      <c r="Y43" s="1054"/>
      <c r="Z43" s="1054"/>
      <c r="AA43" s="1054"/>
      <c r="AB43" s="1054"/>
      <c r="AC43" s="1054"/>
      <c r="AD43" s="1054"/>
      <c r="AE43" s="1055"/>
      <c r="AF43" s="1050"/>
      <c r="AG43" s="1051"/>
      <c r="AH43" s="1051"/>
      <c r="AI43" s="1051"/>
      <c r="AJ43" s="1052"/>
      <c r="AK43" s="993"/>
      <c r="AL43" s="984"/>
      <c r="AM43" s="984"/>
      <c r="AN43" s="984"/>
      <c r="AO43" s="984"/>
      <c r="AP43" s="984"/>
      <c r="AQ43" s="984"/>
      <c r="AR43" s="984"/>
      <c r="AS43" s="984"/>
      <c r="AT43" s="984"/>
      <c r="AU43" s="984"/>
      <c r="AV43" s="984"/>
      <c r="AW43" s="984"/>
      <c r="AX43" s="984"/>
      <c r="AY43" s="984"/>
      <c r="AZ43" s="1056"/>
      <c r="BA43" s="1056"/>
      <c r="BB43" s="1056"/>
      <c r="BC43" s="1056"/>
      <c r="BD43" s="1056"/>
      <c r="BE43" s="985"/>
      <c r="BF43" s="985"/>
      <c r="BG43" s="985"/>
      <c r="BH43" s="985"/>
      <c r="BI43" s="986"/>
      <c r="BJ43" s="214"/>
      <c r="BK43" s="214"/>
      <c r="BL43" s="214"/>
      <c r="BM43" s="214"/>
      <c r="BN43" s="214"/>
      <c r="BO43" s="224"/>
      <c r="BP43" s="224"/>
      <c r="BQ43" s="221">
        <v>37</v>
      </c>
      <c r="BR43" s="222"/>
      <c r="BS43" s="1007"/>
      <c r="BT43" s="1008"/>
      <c r="BU43" s="1008"/>
      <c r="BV43" s="1008"/>
      <c r="BW43" s="1008"/>
      <c r="BX43" s="1008"/>
      <c r="BY43" s="1008"/>
      <c r="BZ43" s="1008"/>
      <c r="CA43" s="1008"/>
      <c r="CB43" s="1008"/>
      <c r="CC43" s="1008"/>
      <c r="CD43" s="1008"/>
      <c r="CE43" s="1008"/>
      <c r="CF43" s="1008"/>
      <c r="CG43" s="1029"/>
      <c r="CH43" s="1004"/>
      <c r="CI43" s="1005"/>
      <c r="CJ43" s="1005"/>
      <c r="CK43" s="1005"/>
      <c r="CL43" s="1006"/>
      <c r="CM43" s="1004"/>
      <c r="CN43" s="1005"/>
      <c r="CO43" s="1005"/>
      <c r="CP43" s="1005"/>
      <c r="CQ43" s="1006"/>
      <c r="CR43" s="1004"/>
      <c r="CS43" s="1005"/>
      <c r="CT43" s="1005"/>
      <c r="CU43" s="1005"/>
      <c r="CV43" s="1006"/>
      <c r="CW43" s="1004"/>
      <c r="CX43" s="1005"/>
      <c r="CY43" s="1005"/>
      <c r="CZ43" s="1005"/>
      <c r="DA43" s="1006"/>
      <c r="DB43" s="1004"/>
      <c r="DC43" s="1005"/>
      <c r="DD43" s="1005"/>
      <c r="DE43" s="1005"/>
      <c r="DF43" s="1006"/>
      <c r="DG43" s="1004"/>
      <c r="DH43" s="1005"/>
      <c r="DI43" s="1005"/>
      <c r="DJ43" s="1005"/>
      <c r="DK43" s="1006"/>
      <c r="DL43" s="1004"/>
      <c r="DM43" s="1005"/>
      <c r="DN43" s="1005"/>
      <c r="DO43" s="1005"/>
      <c r="DP43" s="1006"/>
      <c r="DQ43" s="1004"/>
      <c r="DR43" s="1005"/>
      <c r="DS43" s="1005"/>
      <c r="DT43" s="1005"/>
      <c r="DU43" s="1006"/>
      <c r="DV43" s="1007"/>
      <c r="DW43" s="1008"/>
      <c r="DX43" s="1008"/>
      <c r="DY43" s="1008"/>
      <c r="DZ43" s="1009"/>
      <c r="EA43" s="212"/>
    </row>
    <row r="44" spans="1:131" ht="26.25" customHeight="1" x14ac:dyDescent="0.2">
      <c r="A44" s="221">
        <v>17</v>
      </c>
      <c r="B44" s="1045"/>
      <c r="C44" s="1046"/>
      <c r="D44" s="1046"/>
      <c r="E44" s="1046"/>
      <c r="F44" s="1046"/>
      <c r="G44" s="1046"/>
      <c r="H44" s="1046"/>
      <c r="I44" s="1046"/>
      <c r="J44" s="1046"/>
      <c r="K44" s="1046"/>
      <c r="L44" s="1046"/>
      <c r="M44" s="1046"/>
      <c r="N44" s="1046"/>
      <c r="O44" s="1046"/>
      <c r="P44" s="1047"/>
      <c r="Q44" s="1053"/>
      <c r="R44" s="1054"/>
      <c r="S44" s="1054"/>
      <c r="T44" s="1054"/>
      <c r="U44" s="1054"/>
      <c r="V44" s="1054"/>
      <c r="W44" s="1054"/>
      <c r="X44" s="1054"/>
      <c r="Y44" s="1054"/>
      <c r="Z44" s="1054"/>
      <c r="AA44" s="1054"/>
      <c r="AB44" s="1054"/>
      <c r="AC44" s="1054"/>
      <c r="AD44" s="1054"/>
      <c r="AE44" s="1055"/>
      <c r="AF44" s="1050"/>
      <c r="AG44" s="1051"/>
      <c r="AH44" s="1051"/>
      <c r="AI44" s="1051"/>
      <c r="AJ44" s="1052"/>
      <c r="AK44" s="993"/>
      <c r="AL44" s="984"/>
      <c r="AM44" s="984"/>
      <c r="AN44" s="984"/>
      <c r="AO44" s="984"/>
      <c r="AP44" s="984"/>
      <c r="AQ44" s="984"/>
      <c r="AR44" s="984"/>
      <c r="AS44" s="984"/>
      <c r="AT44" s="984"/>
      <c r="AU44" s="984"/>
      <c r="AV44" s="984"/>
      <c r="AW44" s="984"/>
      <c r="AX44" s="984"/>
      <c r="AY44" s="984"/>
      <c r="AZ44" s="1056"/>
      <c r="BA44" s="1056"/>
      <c r="BB44" s="1056"/>
      <c r="BC44" s="1056"/>
      <c r="BD44" s="1056"/>
      <c r="BE44" s="985"/>
      <c r="BF44" s="985"/>
      <c r="BG44" s="985"/>
      <c r="BH44" s="985"/>
      <c r="BI44" s="986"/>
      <c r="BJ44" s="214"/>
      <c r="BK44" s="214"/>
      <c r="BL44" s="214"/>
      <c r="BM44" s="214"/>
      <c r="BN44" s="214"/>
      <c r="BO44" s="224"/>
      <c r="BP44" s="224"/>
      <c r="BQ44" s="221">
        <v>38</v>
      </c>
      <c r="BR44" s="222"/>
      <c r="BS44" s="1007"/>
      <c r="BT44" s="1008"/>
      <c r="BU44" s="1008"/>
      <c r="BV44" s="1008"/>
      <c r="BW44" s="1008"/>
      <c r="BX44" s="1008"/>
      <c r="BY44" s="1008"/>
      <c r="BZ44" s="1008"/>
      <c r="CA44" s="1008"/>
      <c r="CB44" s="1008"/>
      <c r="CC44" s="1008"/>
      <c r="CD44" s="1008"/>
      <c r="CE44" s="1008"/>
      <c r="CF44" s="1008"/>
      <c r="CG44" s="1029"/>
      <c r="CH44" s="1004"/>
      <c r="CI44" s="1005"/>
      <c r="CJ44" s="1005"/>
      <c r="CK44" s="1005"/>
      <c r="CL44" s="1006"/>
      <c r="CM44" s="1004"/>
      <c r="CN44" s="1005"/>
      <c r="CO44" s="1005"/>
      <c r="CP44" s="1005"/>
      <c r="CQ44" s="1006"/>
      <c r="CR44" s="1004"/>
      <c r="CS44" s="1005"/>
      <c r="CT44" s="1005"/>
      <c r="CU44" s="1005"/>
      <c r="CV44" s="1006"/>
      <c r="CW44" s="1004"/>
      <c r="CX44" s="1005"/>
      <c r="CY44" s="1005"/>
      <c r="CZ44" s="1005"/>
      <c r="DA44" s="1006"/>
      <c r="DB44" s="1004"/>
      <c r="DC44" s="1005"/>
      <c r="DD44" s="1005"/>
      <c r="DE44" s="1005"/>
      <c r="DF44" s="1006"/>
      <c r="DG44" s="1004"/>
      <c r="DH44" s="1005"/>
      <c r="DI44" s="1005"/>
      <c r="DJ44" s="1005"/>
      <c r="DK44" s="1006"/>
      <c r="DL44" s="1004"/>
      <c r="DM44" s="1005"/>
      <c r="DN44" s="1005"/>
      <c r="DO44" s="1005"/>
      <c r="DP44" s="1006"/>
      <c r="DQ44" s="1004"/>
      <c r="DR44" s="1005"/>
      <c r="DS44" s="1005"/>
      <c r="DT44" s="1005"/>
      <c r="DU44" s="1006"/>
      <c r="DV44" s="1007"/>
      <c r="DW44" s="1008"/>
      <c r="DX44" s="1008"/>
      <c r="DY44" s="1008"/>
      <c r="DZ44" s="1009"/>
      <c r="EA44" s="212"/>
    </row>
    <row r="45" spans="1:131" ht="26.25" customHeight="1" x14ac:dyDescent="0.2">
      <c r="A45" s="221">
        <v>18</v>
      </c>
      <c r="B45" s="1045"/>
      <c r="C45" s="1046"/>
      <c r="D45" s="1046"/>
      <c r="E45" s="1046"/>
      <c r="F45" s="1046"/>
      <c r="G45" s="1046"/>
      <c r="H45" s="1046"/>
      <c r="I45" s="1046"/>
      <c r="J45" s="1046"/>
      <c r="K45" s="1046"/>
      <c r="L45" s="1046"/>
      <c r="M45" s="1046"/>
      <c r="N45" s="1046"/>
      <c r="O45" s="1046"/>
      <c r="P45" s="1047"/>
      <c r="Q45" s="1053"/>
      <c r="R45" s="1054"/>
      <c r="S45" s="1054"/>
      <c r="T45" s="1054"/>
      <c r="U45" s="1054"/>
      <c r="V45" s="1054"/>
      <c r="W45" s="1054"/>
      <c r="X45" s="1054"/>
      <c r="Y45" s="1054"/>
      <c r="Z45" s="1054"/>
      <c r="AA45" s="1054"/>
      <c r="AB45" s="1054"/>
      <c r="AC45" s="1054"/>
      <c r="AD45" s="1054"/>
      <c r="AE45" s="1055"/>
      <c r="AF45" s="1050"/>
      <c r="AG45" s="1051"/>
      <c r="AH45" s="1051"/>
      <c r="AI45" s="1051"/>
      <c r="AJ45" s="1052"/>
      <c r="AK45" s="993"/>
      <c r="AL45" s="984"/>
      <c r="AM45" s="984"/>
      <c r="AN45" s="984"/>
      <c r="AO45" s="984"/>
      <c r="AP45" s="984"/>
      <c r="AQ45" s="984"/>
      <c r="AR45" s="984"/>
      <c r="AS45" s="984"/>
      <c r="AT45" s="984"/>
      <c r="AU45" s="984"/>
      <c r="AV45" s="984"/>
      <c r="AW45" s="984"/>
      <c r="AX45" s="984"/>
      <c r="AY45" s="984"/>
      <c r="AZ45" s="1056"/>
      <c r="BA45" s="1056"/>
      <c r="BB45" s="1056"/>
      <c r="BC45" s="1056"/>
      <c r="BD45" s="1056"/>
      <c r="BE45" s="985"/>
      <c r="BF45" s="985"/>
      <c r="BG45" s="985"/>
      <c r="BH45" s="985"/>
      <c r="BI45" s="986"/>
      <c r="BJ45" s="214"/>
      <c r="BK45" s="214"/>
      <c r="BL45" s="214"/>
      <c r="BM45" s="214"/>
      <c r="BN45" s="214"/>
      <c r="BO45" s="224"/>
      <c r="BP45" s="224"/>
      <c r="BQ45" s="221">
        <v>39</v>
      </c>
      <c r="BR45" s="222"/>
      <c r="BS45" s="1007"/>
      <c r="BT45" s="1008"/>
      <c r="BU45" s="1008"/>
      <c r="BV45" s="1008"/>
      <c r="BW45" s="1008"/>
      <c r="BX45" s="1008"/>
      <c r="BY45" s="1008"/>
      <c r="BZ45" s="1008"/>
      <c r="CA45" s="1008"/>
      <c r="CB45" s="1008"/>
      <c r="CC45" s="1008"/>
      <c r="CD45" s="1008"/>
      <c r="CE45" s="1008"/>
      <c r="CF45" s="1008"/>
      <c r="CG45" s="1029"/>
      <c r="CH45" s="1004"/>
      <c r="CI45" s="1005"/>
      <c r="CJ45" s="1005"/>
      <c r="CK45" s="1005"/>
      <c r="CL45" s="1006"/>
      <c r="CM45" s="1004"/>
      <c r="CN45" s="1005"/>
      <c r="CO45" s="1005"/>
      <c r="CP45" s="1005"/>
      <c r="CQ45" s="1006"/>
      <c r="CR45" s="1004"/>
      <c r="CS45" s="1005"/>
      <c r="CT45" s="1005"/>
      <c r="CU45" s="1005"/>
      <c r="CV45" s="1006"/>
      <c r="CW45" s="1004"/>
      <c r="CX45" s="1005"/>
      <c r="CY45" s="1005"/>
      <c r="CZ45" s="1005"/>
      <c r="DA45" s="1006"/>
      <c r="DB45" s="1004"/>
      <c r="DC45" s="1005"/>
      <c r="DD45" s="1005"/>
      <c r="DE45" s="1005"/>
      <c r="DF45" s="1006"/>
      <c r="DG45" s="1004"/>
      <c r="DH45" s="1005"/>
      <c r="DI45" s="1005"/>
      <c r="DJ45" s="1005"/>
      <c r="DK45" s="1006"/>
      <c r="DL45" s="1004"/>
      <c r="DM45" s="1005"/>
      <c r="DN45" s="1005"/>
      <c r="DO45" s="1005"/>
      <c r="DP45" s="1006"/>
      <c r="DQ45" s="1004"/>
      <c r="DR45" s="1005"/>
      <c r="DS45" s="1005"/>
      <c r="DT45" s="1005"/>
      <c r="DU45" s="1006"/>
      <c r="DV45" s="1007"/>
      <c r="DW45" s="1008"/>
      <c r="DX45" s="1008"/>
      <c r="DY45" s="1008"/>
      <c r="DZ45" s="1009"/>
      <c r="EA45" s="212"/>
    </row>
    <row r="46" spans="1:131" ht="26.25" customHeight="1" x14ac:dyDescent="0.2">
      <c r="A46" s="221">
        <v>19</v>
      </c>
      <c r="B46" s="1045"/>
      <c r="C46" s="1046"/>
      <c r="D46" s="1046"/>
      <c r="E46" s="1046"/>
      <c r="F46" s="1046"/>
      <c r="G46" s="1046"/>
      <c r="H46" s="1046"/>
      <c r="I46" s="1046"/>
      <c r="J46" s="1046"/>
      <c r="K46" s="1046"/>
      <c r="L46" s="1046"/>
      <c r="M46" s="1046"/>
      <c r="N46" s="1046"/>
      <c r="O46" s="1046"/>
      <c r="P46" s="1047"/>
      <c r="Q46" s="1053"/>
      <c r="R46" s="1054"/>
      <c r="S46" s="1054"/>
      <c r="T46" s="1054"/>
      <c r="U46" s="1054"/>
      <c r="V46" s="1054"/>
      <c r="W46" s="1054"/>
      <c r="X46" s="1054"/>
      <c r="Y46" s="1054"/>
      <c r="Z46" s="1054"/>
      <c r="AA46" s="1054"/>
      <c r="AB46" s="1054"/>
      <c r="AC46" s="1054"/>
      <c r="AD46" s="1054"/>
      <c r="AE46" s="1055"/>
      <c r="AF46" s="1050"/>
      <c r="AG46" s="1051"/>
      <c r="AH46" s="1051"/>
      <c r="AI46" s="1051"/>
      <c r="AJ46" s="1052"/>
      <c r="AK46" s="993"/>
      <c r="AL46" s="984"/>
      <c r="AM46" s="984"/>
      <c r="AN46" s="984"/>
      <c r="AO46" s="984"/>
      <c r="AP46" s="984"/>
      <c r="AQ46" s="984"/>
      <c r="AR46" s="984"/>
      <c r="AS46" s="984"/>
      <c r="AT46" s="984"/>
      <c r="AU46" s="984"/>
      <c r="AV46" s="984"/>
      <c r="AW46" s="984"/>
      <c r="AX46" s="984"/>
      <c r="AY46" s="984"/>
      <c r="AZ46" s="1056"/>
      <c r="BA46" s="1056"/>
      <c r="BB46" s="1056"/>
      <c r="BC46" s="1056"/>
      <c r="BD46" s="1056"/>
      <c r="BE46" s="985"/>
      <c r="BF46" s="985"/>
      <c r="BG46" s="985"/>
      <c r="BH46" s="985"/>
      <c r="BI46" s="986"/>
      <c r="BJ46" s="214"/>
      <c r="BK46" s="214"/>
      <c r="BL46" s="214"/>
      <c r="BM46" s="214"/>
      <c r="BN46" s="214"/>
      <c r="BO46" s="224"/>
      <c r="BP46" s="224"/>
      <c r="BQ46" s="221">
        <v>40</v>
      </c>
      <c r="BR46" s="222"/>
      <c r="BS46" s="1007"/>
      <c r="BT46" s="1008"/>
      <c r="BU46" s="1008"/>
      <c r="BV46" s="1008"/>
      <c r="BW46" s="1008"/>
      <c r="BX46" s="1008"/>
      <c r="BY46" s="1008"/>
      <c r="BZ46" s="1008"/>
      <c r="CA46" s="1008"/>
      <c r="CB46" s="1008"/>
      <c r="CC46" s="1008"/>
      <c r="CD46" s="1008"/>
      <c r="CE46" s="1008"/>
      <c r="CF46" s="1008"/>
      <c r="CG46" s="1029"/>
      <c r="CH46" s="1004"/>
      <c r="CI46" s="1005"/>
      <c r="CJ46" s="1005"/>
      <c r="CK46" s="1005"/>
      <c r="CL46" s="1006"/>
      <c r="CM46" s="1004"/>
      <c r="CN46" s="1005"/>
      <c r="CO46" s="1005"/>
      <c r="CP46" s="1005"/>
      <c r="CQ46" s="1006"/>
      <c r="CR46" s="1004"/>
      <c r="CS46" s="1005"/>
      <c r="CT46" s="1005"/>
      <c r="CU46" s="1005"/>
      <c r="CV46" s="1006"/>
      <c r="CW46" s="1004"/>
      <c r="CX46" s="1005"/>
      <c r="CY46" s="1005"/>
      <c r="CZ46" s="1005"/>
      <c r="DA46" s="1006"/>
      <c r="DB46" s="1004"/>
      <c r="DC46" s="1005"/>
      <c r="DD46" s="1005"/>
      <c r="DE46" s="1005"/>
      <c r="DF46" s="1006"/>
      <c r="DG46" s="1004"/>
      <c r="DH46" s="1005"/>
      <c r="DI46" s="1005"/>
      <c r="DJ46" s="1005"/>
      <c r="DK46" s="1006"/>
      <c r="DL46" s="1004"/>
      <c r="DM46" s="1005"/>
      <c r="DN46" s="1005"/>
      <c r="DO46" s="1005"/>
      <c r="DP46" s="1006"/>
      <c r="DQ46" s="1004"/>
      <c r="DR46" s="1005"/>
      <c r="DS46" s="1005"/>
      <c r="DT46" s="1005"/>
      <c r="DU46" s="1006"/>
      <c r="DV46" s="1007"/>
      <c r="DW46" s="1008"/>
      <c r="DX46" s="1008"/>
      <c r="DY46" s="1008"/>
      <c r="DZ46" s="1009"/>
      <c r="EA46" s="212"/>
    </row>
    <row r="47" spans="1:131" ht="26.25" customHeight="1" x14ac:dyDescent="0.2">
      <c r="A47" s="221">
        <v>20</v>
      </c>
      <c r="B47" s="1045"/>
      <c r="C47" s="1046"/>
      <c r="D47" s="1046"/>
      <c r="E47" s="1046"/>
      <c r="F47" s="1046"/>
      <c r="G47" s="1046"/>
      <c r="H47" s="1046"/>
      <c r="I47" s="1046"/>
      <c r="J47" s="1046"/>
      <c r="K47" s="1046"/>
      <c r="L47" s="1046"/>
      <c r="M47" s="1046"/>
      <c r="N47" s="1046"/>
      <c r="O47" s="1046"/>
      <c r="P47" s="1047"/>
      <c r="Q47" s="1053"/>
      <c r="R47" s="1054"/>
      <c r="S47" s="1054"/>
      <c r="T47" s="1054"/>
      <c r="U47" s="1054"/>
      <c r="V47" s="1054"/>
      <c r="W47" s="1054"/>
      <c r="X47" s="1054"/>
      <c r="Y47" s="1054"/>
      <c r="Z47" s="1054"/>
      <c r="AA47" s="1054"/>
      <c r="AB47" s="1054"/>
      <c r="AC47" s="1054"/>
      <c r="AD47" s="1054"/>
      <c r="AE47" s="1055"/>
      <c r="AF47" s="1050"/>
      <c r="AG47" s="1051"/>
      <c r="AH47" s="1051"/>
      <c r="AI47" s="1051"/>
      <c r="AJ47" s="1052"/>
      <c r="AK47" s="993"/>
      <c r="AL47" s="984"/>
      <c r="AM47" s="984"/>
      <c r="AN47" s="984"/>
      <c r="AO47" s="984"/>
      <c r="AP47" s="984"/>
      <c r="AQ47" s="984"/>
      <c r="AR47" s="984"/>
      <c r="AS47" s="984"/>
      <c r="AT47" s="984"/>
      <c r="AU47" s="984"/>
      <c r="AV47" s="984"/>
      <c r="AW47" s="984"/>
      <c r="AX47" s="984"/>
      <c r="AY47" s="984"/>
      <c r="AZ47" s="1056"/>
      <c r="BA47" s="1056"/>
      <c r="BB47" s="1056"/>
      <c r="BC47" s="1056"/>
      <c r="BD47" s="1056"/>
      <c r="BE47" s="985"/>
      <c r="BF47" s="985"/>
      <c r="BG47" s="985"/>
      <c r="BH47" s="985"/>
      <c r="BI47" s="986"/>
      <c r="BJ47" s="214"/>
      <c r="BK47" s="214"/>
      <c r="BL47" s="214"/>
      <c r="BM47" s="214"/>
      <c r="BN47" s="214"/>
      <c r="BO47" s="224"/>
      <c r="BP47" s="224"/>
      <c r="BQ47" s="221">
        <v>41</v>
      </c>
      <c r="BR47" s="222"/>
      <c r="BS47" s="1007"/>
      <c r="BT47" s="1008"/>
      <c r="BU47" s="1008"/>
      <c r="BV47" s="1008"/>
      <c r="BW47" s="1008"/>
      <c r="BX47" s="1008"/>
      <c r="BY47" s="1008"/>
      <c r="BZ47" s="1008"/>
      <c r="CA47" s="1008"/>
      <c r="CB47" s="1008"/>
      <c r="CC47" s="1008"/>
      <c r="CD47" s="1008"/>
      <c r="CE47" s="1008"/>
      <c r="CF47" s="1008"/>
      <c r="CG47" s="1029"/>
      <c r="CH47" s="1004"/>
      <c r="CI47" s="1005"/>
      <c r="CJ47" s="1005"/>
      <c r="CK47" s="1005"/>
      <c r="CL47" s="1006"/>
      <c r="CM47" s="1004"/>
      <c r="CN47" s="1005"/>
      <c r="CO47" s="1005"/>
      <c r="CP47" s="1005"/>
      <c r="CQ47" s="1006"/>
      <c r="CR47" s="1004"/>
      <c r="CS47" s="1005"/>
      <c r="CT47" s="1005"/>
      <c r="CU47" s="1005"/>
      <c r="CV47" s="1006"/>
      <c r="CW47" s="1004"/>
      <c r="CX47" s="1005"/>
      <c r="CY47" s="1005"/>
      <c r="CZ47" s="1005"/>
      <c r="DA47" s="1006"/>
      <c r="DB47" s="1004"/>
      <c r="DC47" s="1005"/>
      <c r="DD47" s="1005"/>
      <c r="DE47" s="1005"/>
      <c r="DF47" s="1006"/>
      <c r="DG47" s="1004"/>
      <c r="DH47" s="1005"/>
      <c r="DI47" s="1005"/>
      <c r="DJ47" s="1005"/>
      <c r="DK47" s="1006"/>
      <c r="DL47" s="1004"/>
      <c r="DM47" s="1005"/>
      <c r="DN47" s="1005"/>
      <c r="DO47" s="1005"/>
      <c r="DP47" s="1006"/>
      <c r="DQ47" s="1004"/>
      <c r="DR47" s="1005"/>
      <c r="DS47" s="1005"/>
      <c r="DT47" s="1005"/>
      <c r="DU47" s="1006"/>
      <c r="DV47" s="1007"/>
      <c r="DW47" s="1008"/>
      <c r="DX47" s="1008"/>
      <c r="DY47" s="1008"/>
      <c r="DZ47" s="1009"/>
      <c r="EA47" s="212"/>
    </row>
    <row r="48" spans="1:131" ht="26.25" customHeight="1" x14ac:dyDescent="0.2">
      <c r="A48" s="221">
        <v>21</v>
      </c>
      <c r="B48" s="1045"/>
      <c r="C48" s="1046"/>
      <c r="D48" s="1046"/>
      <c r="E48" s="1046"/>
      <c r="F48" s="1046"/>
      <c r="G48" s="1046"/>
      <c r="H48" s="1046"/>
      <c r="I48" s="1046"/>
      <c r="J48" s="1046"/>
      <c r="K48" s="1046"/>
      <c r="L48" s="1046"/>
      <c r="M48" s="1046"/>
      <c r="N48" s="1046"/>
      <c r="O48" s="1046"/>
      <c r="P48" s="1047"/>
      <c r="Q48" s="1053"/>
      <c r="R48" s="1054"/>
      <c r="S48" s="1054"/>
      <c r="T48" s="1054"/>
      <c r="U48" s="1054"/>
      <c r="V48" s="1054"/>
      <c r="W48" s="1054"/>
      <c r="X48" s="1054"/>
      <c r="Y48" s="1054"/>
      <c r="Z48" s="1054"/>
      <c r="AA48" s="1054"/>
      <c r="AB48" s="1054"/>
      <c r="AC48" s="1054"/>
      <c r="AD48" s="1054"/>
      <c r="AE48" s="1055"/>
      <c r="AF48" s="1050"/>
      <c r="AG48" s="1051"/>
      <c r="AH48" s="1051"/>
      <c r="AI48" s="1051"/>
      <c r="AJ48" s="1052"/>
      <c r="AK48" s="993"/>
      <c r="AL48" s="984"/>
      <c r="AM48" s="984"/>
      <c r="AN48" s="984"/>
      <c r="AO48" s="984"/>
      <c r="AP48" s="984"/>
      <c r="AQ48" s="984"/>
      <c r="AR48" s="984"/>
      <c r="AS48" s="984"/>
      <c r="AT48" s="984"/>
      <c r="AU48" s="984"/>
      <c r="AV48" s="984"/>
      <c r="AW48" s="984"/>
      <c r="AX48" s="984"/>
      <c r="AY48" s="984"/>
      <c r="AZ48" s="1056"/>
      <c r="BA48" s="1056"/>
      <c r="BB48" s="1056"/>
      <c r="BC48" s="1056"/>
      <c r="BD48" s="1056"/>
      <c r="BE48" s="985"/>
      <c r="BF48" s="985"/>
      <c r="BG48" s="985"/>
      <c r="BH48" s="985"/>
      <c r="BI48" s="986"/>
      <c r="BJ48" s="214"/>
      <c r="BK48" s="214"/>
      <c r="BL48" s="214"/>
      <c r="BM48" s="214"/>
      <c r="BN48" s="214"/>
      <c r="BO48" s="224"/>
      <c r="BP48" s="224"/>
      <c r="BQ48" s="221">
        <v>42</v>
      </c>
      <c r="BR48" s="222"/>
      <c r="BS48" s="1007"/>
      <c r="BT48" s="1008"/>
      <c r="BU48" s="1008"/>
      <c r="BV48" s="1008"/>
      <c r="BW48" s="1008"/>
      <c r="BX48" s="1008"/>
      <c r="BY48" s="1008"/>
      <c r="BZ48" s="1008"/>
      <c r="CA48" s="1008"/>
      <c r="CB48" s="1008"/>
      <c r="CC48" s="1008"/>
      <c r="CD48" s="1008"/>
      <c r="CE48" s="1008"/>
      <c r="CF48" s="1008"/>
      <c r="CG48" s="1029"/>
      <c r="CH48" s="1004"/>
      <c r="CI48" s="1005"/>
      <c r="CJ48" s="1005"/>
      <c r="CK48" s="1005"/>
      <c r="CL48" s="1006"/>
      <c r="CM48" s="1004"/>
      <c r="CN48" s="1005"/>
      <c r="CO48" s="1005"/>
      <c r="CP48" s="1005"/>
      <c r="CQ48" s="1006"/>
      <c r="CR48" s="1004"/>
      <c r="CS48" s="1005"/>
      <c r="CT48" s="1005"/>
      <c r="CU48" s="1005"/>
      <c r="CV48" s="1006"/>
      <c r="CW48" s="1004"/>
      <c r="CX48" s="1005"/>
      <c r="CY48" s="1005"/>
      <c r="CZ48" s="1005"/>
      <c r="DA48" s="1006"/>
      <c r="DB48" s="1004"/>
      <c r="DC48" s="1005"/>
      <c r="DD48" s="1005"/>
      <c r="DE48" s="1005"/>
      <c r="DF48" s="1006"/>
      <c r="DG48" s="1004"/>
      <c r="DH48" s="1005"/>
      <c r="DI48" s="1005"/>
      <c r="DJ48" s="1005"/>
      <c r="DK48" s="1006"/>
      <c r="DL48" s="1004"/>
      <c r="DM48" s="1005"/>
      <c r="DN48" s="1005"/>
      <c r="DO48" s="1005"/>
      <c r="DP48" s="1006"/>
      <c r="DQ48" s="1004"/>
      <c r="DR48" s="1005"/>
      <c r="DS48" s="1005"/>
      <c r="DT48" s="1005"/>
      <c r="DU48" s="1006"/>
      <c r="DV48" s="1007"/>
      <c r="DW48" s="1008"/>
      <c r="DX48" s="1008"/>
      <c r="DY48" s="1008"/>
      <c r="DZ48" s="1009"/>
      <c r="EA48" s="212"/>
    </row>
    <row r="49" spans="1:131" ht="26.25" customHeight="1" x14ac:dyDescent="0.2">
      <c r="A49" s="221">
        <v>22</v>
      </c>
      <c r="B49" s="1045"/>
      <c r="C49" s="1046"/>
      <c r="D49" s="1046"/>
      <c r="E49" s="1046"/>
      <c r="F49" s="1046"/>
      <c r="G49" s="1046"/>
      <c r="H49" s="1046"/>
      <c r="I49" s="1046"/>
      <c r="J49" s="1046"/>
      <c r="K49" s="1046"/>
      <c r="L49" s="1046"/>
      <c r="M49" s="1046"/>
      <c r="N49" s="1046"/>
      <c r="O49" s="1046"/>
      <c r="P49" s="1047"/>
      <c r="Q49" s="1053"/>
      <c r="R49" s="1054"/>
      <c r="S49" s="1054"/>
      <c r="T49" s="1054"/>
      <c r="U49" s="1054"/>
      <c r="V49" s="1054"/>
      <c r="W49" s="1054"/>
      <c r="X49" s="1054"/>
      <c r="Y49" s="1054"/>
      <c r="Z49" s="1054"/>
      <c r="AA49" s="1054"/>
      <c r="AB49" s="1054"/>
      <c r="AC49" s="1054"/>
      <c r="AD49" s="1054"/>
      <c r="AE49" s="1055"/>
      <c r="AF49" s="1050"/>
      <c r="AG49" s="1051"/>
      <c r="AH49" s="1051"/>
      <c r="AI49" s="1051"/>
      <c r="AJ49" s="1052"/>
      <c r="AK49" s="993"/>
      <c r="AL49" s="984"/>
      <c r="AM49" s="984"/>
      <c r="AN49" s="984"/>
      <c r="AO49" s="984"/>
      <c r="AP49" s="984"/>
      <c r="AQ49" s="984"/>
      <c r="AR49" s="984"/>
      <c r="AS49" s="984"/>
      <c r="AT49" s="984"/>
      <c r="AU49" s="984"/>
      <c r="AV49" s="984"/>
      <c r="AW49" s="984"/>
      <c r="AX49" s="984"/>
      <c r="AY49" s="984"/>
      <c r="AZ49" s="1056"/>
      <c r="BA49" s="1056"/>
      <c r="BB49" s="1056"/>
      <c r="BC49" s="1056"/>
      <c r="BD49" s="1056"/>
      <c r="BE49" s="985"/>
      <c r="BF49" s="985"/>
      <c r="BG49" s="985"/>
      <c r="BH49" s="985"/>
      <c r="BI49" s="986"/>
      <c r="BJ49" s="214"/>
      <c r="BK49" s="214"/>
      <c r="BL49" s="214"/>
      <c r="BM49" s="214"/>
      <c r="BN49" s="214"/>
      <c r="BO49" s="224"/>
      <c r="BP49" s="224"/>
      <c r="BQ49" s="221">
        <v>43</v>
      </c>
      <c r="BR49" s="222"/>
      <c r="BS49" s="1007"/>
      <c r="BT49" s="1008"/>
      <c r="BU49" s="1008"/>
      <c r="BV49" s="1008"/>
      <c r="BW49" s="1008"/>
      <c r="BX49" s="1008"/>
      <c r="BY49" s="1008"/>
      <c r="BZ49" s="1008"/>
      <c r="CA49" s="1008"/>
      <c r="CB49" s="1008"/>
      <c r="CC49" s="1008"/>
      <c r="CD49" s="1008"/>
      <c r="CE49" s="1008"/>
      <c r="CF49" s="1008"/>
      <c r="CG49" s="1029"/>
      <c r="CH49" s="1004"/>
      <c r="CI49" s="1005"/>
      <c r="CJ49" s="1005"/>
      <c r="CK49" s="1005"/>
      <c r="CL49" s="1006"/>
      <c r="CM49" s="1004"/>
      <c r="CN49" s="1005"/>
      <c r="CO49" s="1005"/>
      <c r="CP49" s="1005"/>
      <c r="CQ49" s="1006"/>
      <c r="CR49" s="1004"/>
      <c r="CS49" s="1005"/>
      <c r="CT49" s="1005"/>
      <c r="CU49" s="1005"/>
      <c r="CV49" s="1006"/>
      <c r="CW49" s="1004"/>
      <c r="CX49" s="1005"/>
      <c r="CY49" s="1005"/>
      <c r="CZ49" s="1005"/>
      <c r="DA49" s="1006"/>
      <c r="DB49" s="1004"/>
      <c r="DC49" s="1005"/>
      <c r="DD49" s="1005"/>
      <c r="DE49" s="1005"/>
      <c r="DF49" s="1006"/>
      <c r="DG49" s="1004"/>
      <c r="DH49" s="1005"/>
      <c r="DI49" s="1005"/>
      <c r="DJ49" s="1005"/>
      <c r="DK49" s="1006"/>
      <c r="DL49" s="1004"/>
      <c r="DM49" s="1005"/>
      <c r="DN49" s="1005"/>
      <c r="DO49" s="1005"/>
      <c r="DP49" s="1006"/>
      <c r="DQ49" s="1004"/>
      <c r="DR49" s="1005"/>
      <c r="DS49" s="1005"/>
      <c r="DT49" s="1005"/>
      <c r="DU49" s="1006"/>
      <c r="DV49" s="1007"/>
      <c r="DW49" s="1008"/>
      <c r="DX49" s="1008"/>
      <c r="DY49" s="1008"/>
      <c r="DZ49" s="1009"/>
      <c r="EA49" s="212"/>
    </row>
    <row r="50" spans="1:131" ht="26.25" customHeight="1" x14ac:dyDescent="0.2">
      <c r="A50" s="221">
        <v>23</v>
      </c>
      <c r="B50" s="1045"/>
      <c r="C50" s="1046"/>
      <c r="D50" s="1046"/>
      <c r="E50" s="1046"/>
      <c r="F50" s="1046"/>
      <c r="G50" s="1046"/>
      <c r="H50" s="1046"/>
      <c r="I50" s="1046"/>
      <c r="J50" s="1046"/>
      <c r="K50" s="1046"/>
      <c r="L50" s="1046"/>
      <c r="M50" s="1046"/>
      <c r="N50" s="1046"/>
      <c r="O50" s="1046"/>
      <c r="P50" s="1047"/>
      <c r="Q50" s="1048"/>
      <c r="R50" s="1040"/>
      <c r="S50" s="1040"/>
      <c r="T50" s="1040"/>
      <c r="U50" s="1040"/>
      <c r="V50" s="1040"/>
      <c r="W50" s="1040"/>
      <c r="X50" s="1040"/>
      <c r="Y50" s="1040"/>
      <c r="Z50" s="1040"/>
      <c r="AA50" s="1040"/>
      <c r="AB50" s="1040"/>
      <c r="AC50" s="1040"/>
      <c r="AD50" s="1040"/>
      <c r="AE50" s="1049"/>
      <c r="AF50" s="1050"/>
      <c r="AG50" s="1051"/>
      <c r="AH50" s="1051"/>
      <c r="AI50" s="1051"/>
      <c r="AJ50" s="1052"/>
      <c r="AK50" s="1039"/>
      <c r="AL50" s="1040"/>
      <c r="AM50" s="1040"/>
      <c r="AN50" s="1040"/>
      <c r="AO50" s="1040"/>
      <c r="AP50" s="1040"/>
      <c r="AQ50" s="1040"/>
      <c r="AR50" s="1040"/>
      <c r="AS50" s="1040"/>
      <c r="AT50" s="1040"/>
      <c r="AU50" s="1040"/>
      <c r="AV50" s="1040"/>
      <c r="AW50" s="1040"/>
      <c r="AX50" s="1040"/>
      <c r="AY50" s="1040"/>
      <c r="AZ50" s="1041"/>
      <c r="BA50" s="1041"/>
      <c r="BB50" s="1041"/>
      <c r="BC50" s="1041"/>
      <c r="BD50" s="1041"/>
      <c r="BE50" s="985"/>
      <c r="BF50" s="985"/>
      <c r="BG50" s="985"/>
      <c r="BH50" s="985"/>
      <c r="BI50" s="986"/>
      <c r="BJ50" s="214"/>
      <c r="BK50" s="214"/>
      <c r="BL50" s="214"/>
      <c r="BM50" s="214"/>
      <c r="BN50" s="214"/>
      <c r="BO50" s="224"/>
      <c r="BP50" s="224"/>
      <c r="BQ50" s="221">
        <v>44</v>
      </c>
      <c r="BR50" s="222"/>
      <c r="BS50" s="1007"/>
      <c r="BT50" s="1008"/>
      <c r="BU50" s="1008"/>
      <c r="BV50" s="1008"/>
      <c r="BW50" s="1008"/>
      <c r="BX50" s="1008"/>
      <c r="BY50" s="1008"/>
      <c r="BZ50" s="1008"/>
      <c r="CA50" s="1008"/>
      <c r="CB50" s="1008"/>
      <c r="CC50" s="1008"/>
      <c r="CD50" s="1008"/>
      <c r="CE50" s="1008"/>
      <c r="CF50" s="1008"/>
      <c r="CG50" s="1029"/>
      <c r="CH50" s="1004"/>
      <c r="CI50" s="1005"/>
      <c r="CJ50" s="1005"/>
      <c r="CK50" s="1005"/>
      <c r="CL50" s="1006"/>
      <c r="CM50" s="1004"/>
      <c r="CN50" s="1005"/>
      <c r="CO50" s="1005"/>
      <c r="CP50" s="1005"/>
      <c r="CQ50" s="1006"/>
      <c r="CR50" s="1004"/>
      <c r="CS50" s="1005"/>
      <c r="CT50" s="1005"/>
      <c r="CU50" s="1005"/>
      <c r="CV50" s="1006"/>
      <c r="CW50" s="1004"/>
      <c r="CX50" s="1005"/>
      <c r="CY50" s="1005"/>
      <c r="CZ50" s="1005"/>
      <c r="DA50" s="1006"/>
      <c r="DB50" s="1004"/>
      <c r="DC50" s="1005"/>
      <c r="DD50" s="1005"/>
      <c r="DE50" s="1005"/>
      <c r="DF50" s="1006"/>
      <c r="DG50" s="1004"/>
      <c r="DH50" s="1005"/>
      <c r="DI50" s="1005"/>
      <c r="DJ50" s="1005"/>
      <c r="DK50" s="1006"/>
      <c r="DL50" s="1004"/>
      <c r="DM50" s="1005"/>
      <c r="DN50" s="1005"/>
      <c r="DO50" s="1005"/>
      <c r="DP50" s="1006"/>
      <c r="DQ50" s="1004"/>
      <c r="DR50" s="1005"/>
      <c r="DS50" s="1005"/>
      <c r="DT50" s="1005"/>
      <c r="DU50" s="1006"/>
      <c r="DV50" s="1007"/>
      <c r="DW50" s="1008"/>
      <c r="DX50" s="1008"/>
      <c r="DY50" s="1008"/>
      <c r="DZ50" s="1009"/>
      <c r="EA50" s="212"/>
    </row>
    <row r="51" spans="1:131" ht="26.25" customHeight="1" x14ac:dyDescent="0.2">
      <c r="A51" s="221">
        <v>24</v>
      </c>
      <c r="B51" s="1045"/>
      <c r="C51" s="1046"/>
      <c r="D51" s="1046"/>
      <c r="E51" s="1046"/>
      <c r="F51" s="1046"/>
      <c r="G51" s="1046"/>
      <c r="H51" s="1046"/>
      <c r="I51" s="1046"/>
      <c r="J51" s="1046"/>
      <c r="K51" s="1046"/>
      <c r="L51" s="1046"/>
      <c r="M51" s="1046"/>
      <c r="N51" s="1046"/>
      <c r="O51" s="1046"/>
      <c r="P51" s="1047"/>
      <c r="Q51" s="1048"/>
      <c r="R51" s="1040"/>
      <c r="S51" s="1040"/>
      <c r="T51" s="1040"/>
      <c r="U51" s="1040"/>
      <c r="V51" s="1040"/>
      <c r="W51" s="1040"/>
      <c r="X51" s="1040"/>
      <c r="Y51" s="1040"/>
      <c r="Z51" s="1040"/>
      <c r="AA51" s="1040"/>
      <c r="AB51" s="1040"/>
      <c r="AC51" s="1040"/>
      <c r="AD51" s="1040"/>
      <c r="AE51" s="1049"/>
      <c r="AF51" s="1050"/>
      <c r="AG51" s="1051"/>
      <c r="AH51" s="1051"/>
      <c r="AI51" s="1051"/>
      <c r="AJ51" s="1052"/>
      <c r="AK51" s="1039"/>
      <c r="AL51" s="1040"/>
      <c r="AM51" s="1040"/>
      <c r="AN51" s="1040"/>
      <c r="AO51" s="1040"/>
      <c r="AP51" s="1040"/>
      <c r="AQ51" s="1040"/>
      <c r="AR51" s="1040"/>
      <c r="AS51" s="1040"/>
      <c r="AT51" s="1040"/>
      <c r="AU51" s="1040"/>
      <c r="AV51" s="1040"/>
      <c r="AW51" s="1040"/>
      <c r="AX51" s="1040"/>
      <c r="AY51" s="1040"/>
      <c r="AZ51" s="1041"/>
      <c r="BA51" s="1041"/>
      <c r="BB51" s="1041"/>
      <c r="BC51" s="1041"/>
      <c r="BD51" s="1041"/>
      <c r="BE51" s="985"/>
      <c r="BF51" s="985"/>
      <c r="BG51" s="985"/>
      <c r="BH51" s="985"/>
      <c r="BI51" s="986"/>
      <c r="BJ51" s="214"/>
      <c r="BK51" s="214"/>
      <c r="BL51" s="214"/>
      <c r="BM51" s="214"/>
      <c r="BN51" s="214"/>
      <c r="BO51" s="224"/>
      <c r="BP51" s="224"/>
      <c r="BQ51" s="221">
        <v>45</v>
      </c>
      <c r="BR51" s="222"/>
      <c r="BS51" s="1007"/>
      <c r="BT51" s="1008"/>
      <c r="BU51" s="1008"/>
      <c r="BV51" s="1008"/>
      <c r="BW51" s="1008"/>
      <c r="BX51" s="1008"/>
      <c r="BY51" s="1008"/>
      <c r="BZ51" s="1008"/>
      <c r="CA51" s="1008"/>
      <c r="CB51" s="1008"/>
      <c r="CC51" s="1008"/>
      <c r="CD51" s="1008"/>
      <c r="CE51" s="1008"/>
      <c r="CF51" s="1008"/>
      <c r="CG51" s="1029"/>
      <c r="CH51" s="1004"/>
      <c r="CI51" s="1005"/>
      <c r="CJ51" s="1005"/>
      <c r="CK51" s="1005"/>
      <c r="CL51" s="1006"/>
      <c r="CM51" s="1004"/>
      <c r="CN51" s="1005"/>
      <c r="CO51" s="1005"/>
      <c r="CP51" s="1005"/>
      <c r="CQ51" s="1006"/>
      <c r="CR51" s="1004"/>
      <c r="CS51" s="1005"/>
      <c r="CT51" s="1005"/>
      <c r="CU51" s="1005"/>
      <c r="CV51" s="1006"/>
      <c r="CW51" s="1004"/>
      <c r="CX51" s="1005"/>
      <c r="CY51" s="1005"/>
      <c r="CZ51" s="1005"/>
      <c r="DA51" s="1006"/>
      <c r="DB51" s="1004"/>
      <c r="DC51" s="1005"/>
      <c r="DD51" s="1005"/>
      <c r="DE51" s="1005"/>
      <c r="DF51" s="1006"/>
      <c r="DG51" s="1004"/>
      <c r="DH51" s="1005"/>
      <c r="DI51" s="1005"/>
      <c r="DJ51" s="1005"/>
      <c r="DK51" s="1006"/>
      <c r="DL51" s="1004"/>
      <c r="DM51" s="1005"/>
      <c r="DN51" s="1005"/>
      <c r="DO51" s="1005"/>
      <c r="DP51" s="1006"/>
      <c r="DQ51" s="1004"/>
      <c r="DR51" s="1005"/>
      <c r="DS51" s="1005"/>
      <c r="DT51" s="1005"/>
      <c r="DU51" s="1006"/>
      <c r="DV51" s="1007"/>
      <c r="DW51" s="1008"/>
      <c r="DX51" s="1008"/>
      <c r="DY51" s="1008"/>
      <c r="DZ51" s="1009"/>
      <c r="EA51" s="212"/>
    </row>
    <row r="52" spans="1:131" ht="26.25" customHeight="1" x14ac:dyDescent="0.2">
      <c r="A52" s="221">
        <v>25</v>
      </c>
      <c r="B52" s="1045"/>
      <c r="C52" s="1046"/>
      <c r="D52" s="1046"/>
      <c r="E52" s="1046"/>
      <c r="F52" s="1046"/>
      <c r="G52" s="1046"/>
      <c r="H52" s="1046"/>
      <c r="I52" s="1046"/>
      <c r="J52" s="1046"/>
      <c r="K52" s="1046"/>
      <c r="L52" s="1046"/>
      <c r="M52" s="1046"/>
      <c r="N52" s="1046"/>
      <c r="O52" s="1046"/>
      <c r="P52" s="1047"/>
      <c r="Q52" s="1048"/>
      <c r="R52" s="1040"/>
      <c r="S52" s="1040"/>
      <c r="T52" s="1040"/>
      <c r="U52" s="1040"/>
      <c r="V52" s="1040"/>
      <c r="W52" s="1040"/>
      <c r="X52" s="1040"/>
      <c r="Y52" s="1040"/>
      <c r="Z52" s="1040"/>
      <c r="AA52" s="1040"/>
      <c r="AB52" s="1040"/>
      <c r="AC52" s="1040"/>
      <c r="AD52" s="1040"/>
      <c r="AE52" s="1049"/>
      <c r="AF52" s="1050"/>
      <c r="AG52" s="1051"/>
      <c r="AH52" s="1051"/>
      <c r="AI52" s="1051"/>
      <c r="AJ52" s="1052"/>
      <c r="AK52" s="1039"/>
      <c r="AL52" s="1040"/>
      <c r="AM52" s="1040"/>
      <c r="AN52" s="1040"/>
      <c r="AO52" s="1040"/>
      <c r="AP52" s="1040"/>
      <c r="AQ52" s="1040"/>
      <c r="AR52" s="1040"/>
      <c r="AS52" s="1040"/>
      <c r="AT52" s="1040"/>
      <c r="AU52" s="1040"/>
      <c r="AV52" s="1040"/>
      <c r="AW52" s="1040"/>
      <c r="AX52" s="1040"/>
      <c r="AY52" s="1040"/>
      <c r="AZ52" s="1041"/>
      <c r="BA52" s="1041"/>
      <c r="BB52" s="1041"/>
      <c r="BC52" s="1041"/>
      <c r="BD52" s="1041"/>
      <c r="BE52" s="985"/>
      <c r="BF52" s="985"/>
      <c r="BG52" s="985"/>
      <c r="BH52" s="985"/>
      <c r="BI52" s="986"/>
      <c r="BJ52" s="214"/>
      <c r="BK52" s="214"/>
      <c r="BL52" s="214"/>
      <c r="BM52" s="214"/>
      <c r="BN52" s="214"/>
      <c r="BO52" s="224"/>
      <c r="BP52" s="224"/>
      <c r="BQ52" s="221">
        <v>46</v>
      </c>
      <c r="BR52" s="222"/>
      <c r="BS52" s="1007"/>
      <c r="BT52" s="1008"/>
      <c r="BU52" s="1008"/>
      <c r="BV52" s="1008"/>
      <c r="BW52" s="1008"/>
      <c r="BX52" s="1008"/>
      <c r="BY52" s="1008"/>
      <c r="BZ52" s="1008"/>
      <c r="CA52" s="1008"/>
      <c r="CB52" s="1008"/>
      <c r="CC52" s="1008"/>
      <c r="CD52" s="1008"/>
      <c r="CE52" s="1008"/>
      <c r="CF52" s="1008"/>
      <c r="CG52" s="1029"/>
      <c r="CH52" s="1004"/>
      <c r="CI52" s="1005"/>
      <c r="CJ52" s="1005"/>
      <c r="CK52" s="1005"/>
      <c r="CL52" s="1006"/>
      <c r="CM52" s="1004"/>
      <c r="CN52" s="1005"/>
      <c r="CO52" s="1005"/>
      <c r="CP52" s="1005"/>
      <c r="CQ52" s="1006"/>
      <c r="CR52" s="1004"/>
      <c r="CS52" s="1005"/>
      <c r="CT52" s="1005"/>
      <c r="CU52" s="1005"/>
      <c r="CV52" s="1006"/>
      <c r="CW52" s="1004"/>
      <c r="CX52" s="1005"/>
      <c r="CY52" s="1005"/>
      <c r="CZ52" s="1005"/>
      <c r="DA52" s="1006"/>
      <c r="DB52" s="1004"/>
      <c r="DC52" s="1005"/>
      <c r="DD52" s="1005"/>
      <c r="DE52" s="1005"/>
      <c r="DF52" s="1006"/>
      <c r="DG52" s="1004"/>
      <c r="DH52" s="1005"/>
      <c r="DI52" s="1005"/>
      <c r="DJ52" s="1005"/>
      <c r="DK52" s="1006"/>
      <c r="DL52" s="1004"/>
      <c r="DM52" s="1005"/>
      <c r="DN52" s="1005"/>
      <c r="DO52" s="1005"/>
      <c r="DP52" s="1006"/>
      <c r="DQ52" s="1004"/>
      <c r="DR52" s="1005"/>
      <c r="DS52" s="1005"/>
      <c r="DT52" s="1005"/>
      <c r="DU52" s="1006"/>
      <c r="DV52" s="1007"/>
      <c r="DW52" s="1008"/>
      <c r="DX52" s="1008"/>
      <c r="DY52" s="1008"/>
      <c r="DZ52" s="1009"/>
      <c r="EA52" s="212"/>
    </row>
    <row r="53" spans="1:131" ht="26.25" customHeight="1" x14ac:dyDescent="0.2">
      <c r="A53" s="221">
        <v>26</v>
      </c>
      <c r="B53" s="1045"/>
      <c r="C53" s="1046"/>
      <c r="D53" s="1046"/>
      <c r="E53" s="1046"/>
      <c r="F53" s="1046"/>
      <c r="G53" s="1046"/>
      <c r="H53" s="1046"/>
      <c r="I53" s="1046"/>
      <c r="J53" s="1046"/>
      <c r="K53" s="1046"/>
      <c r="L53" s="1046"/>
      <c r="M53" s="1046"/>
      <c r="N53" s="1046"/>
      <c r="O53" s="1046"/>
      <c r="P53" s="1047"/>
      <c r="Q53" s="1048"/>
      <c r="R53" s="1040"/>
      <c r="S53" s="1040"/>
      <c r="T53" s="1040"/>
      <c r="U53" s="1040"/>
      <c r="V53" s="1040"/>
      <c r="W53" s="1040"/>
      <c r="X53" s="1040"/>
      <c r="Y53" s="1040"/>
      <c r="Z53" s="1040"/>
      <c r="AA53" s="1040"/>
      <c r="AB53" s="1040"/>
      <c r="AC53" s="1040"/>
      <c r="AD53" s="1040"/>
      <c r="AE53" s="1049"/>
      <c r="AF53" s="1050"/>
      <c r="AG53" s="1051"/>
      <c r="AH53" s="1051"/>
      <c r="AI53" s="1051"/>
      <c r="AJ53" s="1052"/>
      <c r="AK53" s="1039"/>
      <c r="AL53" s="1040"/>
      <c r="AM53" s="1040"/>
      <c r="AN53" s="1040"/>
      <c r="AO53" s="1040"/>
      <c r="AP53" s="1040"/>
      <c r="AQ53" s="1040"/>
      <c r="AR53" s="1040"/>
      <c r="AS53" s="1040"/>
      <c r="AT53" s="1040"/>
      <c r="AU53" s="1040"/>
      <c r="AV53" s="1040"/>
      <c r="AW53" s="1040"/>
      <c r="AX53" s="1040"/>
      <c r="AY53" s="1040"/>
      <c r="AZ53" s="1041"/>
      <c r="BA53" s="1041"/>
      <c r="BB53" s="1041"/>
      <c r="BC53" s="1041"/>
      <c r="BD53" s="1041"/>
      <c r="BE53" s="985"/>
      <c r="BF53" s="985"/>
      <c r="BG53" s="985"/>
      <c r="BH53" s="985"/>
      <c r="BI53" s="986"/>
      <c r="BJ53" s="214"/>
      <c r="BK53" s="214"/>
      <c r="BL53" s="214"/>
      <c r="BM53" s="214"/>
      <c r="BN53" s="214"/>
      <c r="BO53" s="224"/>
      <c r="BP53" s="224"/>
      <c r="BQ53" s="221">
        <v>47</v>
      </c>
      <c r="BR53" s="222"/>
      <c r="BS53" s="1007"/>
      <c r="BT53" s="1008"/>
      <c r="BU53" s="1008"/>
      <c r="BV53" s="1008"/>
      <c r="BW53" s="1008"/>
      <c r="BX53" s="1008"/>
      <c r="BY53" s="1008"/>
      <c r="BZ53" s="1008"/>
      <c r="CA53" s="1008"/>
      <c r="CB53" s="1008"/>
      <c r="CC53" s="1008"/>
      <c r="CD53" s="1008"/>
      <c r="CE53" s="1008"/>
      <c r="CF53" s="1008"/>
      <c r="CG53" s="1029"/>
      <c r="CH53" s="1004"/>
      <c r="CI53" s="1005"/>
      <c r="CJ53" s="1005"/>
      <c r="CK53" s="1005"/>
      <c r="CL53" s="1006"/>
      <c r="CM53" s="1004"/>
      <c r="CN53" s="1005"/>
      <c r="CO53" s="1005"/>
      <c r="CP53" s="1005"/>
      <c r="CQ53" s="1006"/>
      <c r="CR53" s="1004"/>
      <c r="CS53" s="1005"/>
      <c r="CT53" s="1005"/>
      <c r="CU53" s="1005"/>
      <c r="CV53" s="1006"/>
      <c r="CW53" s="1004"/>
      <c r="CX53" s="1005"/>
      <c r="CY53" s="1005"/>
      <c r="CZ53" s="1005"/>
      <c r="DA53" s="1006"/>
      <c r="DB53" s="1004"/>
      <c r="DC53" s="1005"/>
      <c r="DD53" s="1005"/>
      <c r="DE53" s="1005"/>
      <c r="DF53" s="1006"/>
      <c r="DG53" s="1004"/>
      <c r="DH53" s="1005"/>
      <c r="DI53" s="1005"/>
      <c r="DJ53" s="1005"/>
      <c r="DK53" s="1006"/>
      <c r="DL53" s="1004"/>
      <c r="DM53" s="1005"/>
      <c r="DN53" s="1005"/>
      <c r="DO53" s="1005"/>
      <c r="DP53" s="1006"/>
      <c r="DQ53" s="1004"/>
      <c r="DR53" s="1005"/>
      <c r="DS53" s="1005"/>
      <c r="DT53" s="1005"/>
      <c r="DU53" s="1006"/>
      <c r="DV53" s="1007"/>
      <c r="DW53" s="1008"/>
      <c r="DX53" s="1008"/>
      <c r="DY53" s="1008"/>
      <c r="DZ53" s="1009"/>
      <c r="EA53" s="212"/>
    </row>
    <row r="54" spans="1:131" ht="26.25" customHeight="1" x14ac:dyDescent="0.2">
      <c r="A54" s="221">
        <v>27</v>
      </c>
      <c r="B54" s="1045"/>
      <c r="C54" s="1046"/>
      <c r="D54" s="1046"/>
      <c r="E54" s="1046"/>
      <c r="F54" s="1046"/>
      <c r="G54" s="1046"/>
      <c r="H54" s="1046"/>
      <c r="I54" s="1046"/>
      <c r="J54" s="1046"/>
      <c r="K54" s="1046"/>
      <c r="L54" s="1046"/>
      <c r="M54" s="1046"/>
      <c r="N54" s="1046"/>
      <c r="O54" s="1046"/>
      <c r="P54" s="1047"/>
      <c r="Q54" s="1048"/>
      <c r="R54" s="1040"/>
      <c r="S54" s="1040"/>
      <c r="T54" s="1040"/>
      <c r="U54" s="1040"/>
      <c r="V54" s="1040"/>
      <c r="W54" s="1040"/>
      <c r="X54" s="1040"/>
      <c r="Y54" s="1040"/>
      <c r="Z54" s="1040"/>
      <c r="AA54" s="1040"/>
      <c r="AB54" s="1040"/>
      <c r="AC54" s="1040"/>
      <c r="AD54" s="1040"/>
      <c r="AE54" s="1049"/>
      <c r="AF54" s="1050"/>
      <c r="AG54" s="1051"/>
      <c r="AH54" s="1051"/>
      <c r="AI54" s="1051"/>
      <c r="AJ54" s="1052"/>
      <c r="AK54" s="1039"/>
      <c r="AL54" s="1040"/>
      <c r="AM54" s="1040"/>
      <c r="AN54" s="1040"/>
      <c r="AO54" s="1040"/>
      <c r="AP54" s="1040"/>
      <c r="AQ54" s="1040"/>
      <c r="AR54" s="1040"/>
      <c r="AS54" s="1040"/>
      <c r="AT54" s="1040"/>
      <c r="AU54" s="1040"/>
      <c r="AV54" s="1040"/>
      <c r="AW54" s="1040"/>
      <c r="AX54" s="1040"/>
      <c r="AY54" s="1040"/>
      <c r="AZ54" s="1041"/>
      <c r="BA54" s="1041"/>
      <c r="BB54" s="1041"/>
      <c r="BC54" s="1041"/>
      <c r="BD54" s="1041"/>
      <c r="BE54" s="985"/>
      <c r="BF54" s="985"/>
      <c r="BG54" s="985"/>
      <c r="BH54" s="985"/>
      <c r="BI54" s="986"/>
      <c r="BJ54" s="214"/>
      <c r="BK54" s="214"/>
      <c r="BL54" s="214"/>
      <c r="BM54" s="214"/>
      <c r="BN54" s="214"/>
      <c r="BO54" s="224"/>
      <c r="BP54" s="224"/>
      <c r="BQ54" s="221">
        <v>48</v>
      </c>
      <c r="BR54" s="222"/>
      <c r="BS54" s="1007"/>
      <c r="BT54" s="1008"/>
      <c r="BU54" s="1008"/>
      <c r="BV54" s="1008"/>
      <c r="BW54" s="1008"/>
      <c r="BX54" s="1008"/>
      <c r="BY54" s="1008"/>
      <c r="BZ54" s="1008"/>
      <c r="CA54" s="1008"/>
      <c r="CB54" s="1008"/>
      <c r="CC54" s="1008"/>
      <c r="CD54" s="1008"/>
      <c r="CE54" s="1008"/>
      <c r="CF54" s="1008"/>
      <c r="CG54" s="1029"/>
      <c r="CH54" s="1004"/>
      <c r="CI54" s="1005"/>
      <c r="CJ54" s="1005"/>
      <c r="CK54" s="1005"/>
      <c r="CL54" s="1006"/>
      <c r="CM54" s="1004"/>
      <c r="CN54" s="1005"/>
      <c r="CO54" s="1005"/>
      <c r="CP54" s="1005"/>
      <c r="CQ54" s="1006"/>
      <c r="CR54" s="1004"/>
      <c r="CS54" s="1005"/>
      <c r="CT54" s="1005"/>
      <c r="CU54" s="1005"/>
      <c r="CV54" s="1006"/>
      <c r="CW54" s="1004"/>
      <c r="CX54" s="1005"/>
      <c r="CY54" s="1005"/>
      <c r="CZ54" s="1005"/>
      <c r="DA54" s="1006"/>
      <c r="DB54" s="1004"/>
      <c r="DC54" s="1005"/>
      <c r="DD54" s="1005"/>
      <c r="DE54" s="1005"/>
      <c r="DF54" s="1006"/>
      <c r="DG54" s="1004"/>
      <c r="DH54" s="1005"/>
      <c r="DI54" s="1005"/>
      <c r="DJ54" s="1005"/>
      <c r="DK54" s="1006"/>
      <c r="DL54" s="1004"/>
      <c r="DM54" s="1005"/>
      <c r="DN54" s="1005"/>
      <c r="DO54" s="1005"/>
      <c r="DP54" s="1006"/>
      <c r="DQ54" s="1004"/>
      <c r="DR54" s="1005"/>
      <c r="DS54" s="1005"/>
      <c r="DT54" s="1005"/>
      <c r="DU54" s="1006"/>
      <c r="DV54" s="1007"/>
      <c r="DW54" s="1008"/>
      <c r="DX54" s="1008"/>
      <c r="DY54" s="1008"/>
      <c r="DZ54" s="1009"/>
      <c r="EA54" s="212"/>
    </row>
    <row r="55" spans="1:131" ht="26.25" customHeight="1" x14ac:dyDescent="0.2">
      <c r="A55" s="221">
        <v>28</v>
      </c>
      <c r="B55" s="1045"/>
      <c r="C55" s="1046"/>
      <c r="D55" s="1046"/>
      <c r="E55" s="1046"/>
      <c r="F55" s="1046"/>
      <c r="G55" s="1046"/>
      <c r="H55" s="1046"/>
      <c r="I55" s="1046"/>
      <c r="J55" s="1046"/>
      <c r="K55" s="1046"/>
      <c r="L55" s="1046"/>
      <c r="M55" s="1046"/>
      <c r="N55" s="1046"/>
      <c r="O55" s="1046"/>
      <c r="P55" s="1047"/>
      <c r="Q55" s="1048"/>
      <c r="R55" s="1040"/>
      <c r="S55" s="1040"/>
      <c r="T55" s="1040"/>
      <c r="U55" s="1040"/>
      <c r="V55" s="1040"/>
      <c r="W55" s="1040"/>
      <c r="X55" s="1040"/>
      <c r="Y55" s="1040"/>
      <c r="Z55" s="1040"/>
      <c r="AA55" s="1040"/>
      <c r="AB55" s="1040"/>
      <c r="AC55" s="1040"/>
      <c r="AD55" s="1040"/>
      <c r="AE55" s="1049"/>
      <c r="AF55" s="1050"/>
      <c r="AG55" s="1051"/>
      <c r="AH55" s="1051"/>
      <c r="AI55" s="1051"/>
      <c r="AJ55" s="1052"/>
      <c r="AK55" s="1039"/>
      <c r="AL55" s="1040"/>
      <c r="AM55" s="1040"/>
      <c r="AN55" s="1040"/>
      <c r="AO55" s="1040"/>
      <c r="AP55" s="1040"/>
      <c r="AQ55" s="1040"/>
      <c r="AR55" s="1040"/>
      <c r="AS55" s="1040"/>
      <c r="AT55" s="1040"/>
      <c r="AU55" s="1040"/>
      <c r="AV55" s="1040"/>
      <c r="AW55" s="1040"/>
      <c r="AX55" s="1040"/>
      <c r="AY55" s="1040"/>
      <c r="AZ55" s="1041"/>
      <c r="BA55" s="1041"/>
      <c r="BB55" s="1041"/>
      <c r="BC55" s="1041"/>
      <c r="BD55" s="1041"/>
      <c r="BE55" s="985"/>
      <c r="BF55" s="985"/>
      <c r="BG55" s="985"/>
      <c r="BH55" s="985"/>
      <c r="BI55" s="986"/>
      <c r="BJ55" s="214"/>
      <c r="BK55" s="214"/>
      <c r="BL55" s="214"/>
      <c r="BM55" s="214"/>
      <c r="BN55" s="214"/>
      <c r="BO55" s="224"/>
      <c r="BP55" s="224"/>
      <c r="BQ55" s="221">
        <v>49</v>
      </c>
      <c r="BR55" s="222"/>
      <c r="BS55" s="1007"/>
      <c r="BT55" s="1008"/>
      <c r="BU55" s="1008"/>
      <c r="BV55" s="1008"/>
      <c r="BW55" s="1008"/>
      <c r="BX55" s="1008"/>
      <c r="BY55" s="1008"/>
      <c r="BZ55" s="1008"/>
      <c r="CA55" s="1008"/>
      <c r="CB55" s="1008"/>
      <c r="CC55" s="1008"/>
      <c r="CD55" s="1008"/>
      <c r="CE55" s="1008"/>
      <c r="CF55" s="1008"/>
      <c r="CG55" s="1029"/>
      <c r="CH55" s="1004"/>
      <c r="CI55" s="1005"/>
      <c r="CJ55" s="1005"/>
      <c r="CK55" s="1005"/>
      <c r="CL55" s="1006"/>
      <c r="CM55" s="1004"/>
      <c r="CN55" s="1005"/>
      <c r="CO55" s="1005"/>
      <c r="CP55" s="1005"/>
      <c r="CQ55" s="1006"/>
      <c r="CR55" s="1004"/>
      <c r="CS55" s="1005"/>
      <c r="CT55" s="1005"/>
      <c r="CU55" s="1005"/>
      <c r="CV55" s="1006"/>
      <c r="CW55" s="1004"/>
      <c r="CX55" s="1005"/>
      <c r="CY55" s="1005"/>
      <c r="CZ55" s="1005"/>
      <c r="DA55" s="1006"/>
      <c r="DB55" s="1004"/>
      <c r="DC55" s="1005"/>
      <c r="DD55" s="1005"/>
      <c r="DE55" s="1005"/>
      <c r="DF55" s="1006"/>
      <c r="DG55" s="1004"/>
      <c r="DH55" s="1005"/>
      <c r="DI55" s="1005"/>
      <c r="DJ55" s="1005"/>
      <c r="DK55" s="1006"/>
      <c r="DL55" s="1004"/>
      <c r="DM55" s="1005"/>
      <c r="DN55" s="1005"/>
      <c r="DO55" s="1005"/>
      <c r="DP55" s="1006"/>
      <c r="DQ55" s="1004"/>
      <c r="DR55" s="1005"/>
      <c r="DS55" s="1005"/>
      <c r="DT55" s="1005"/>
      <c r="DU55" s="1006"/>
      <c r="DV55" s="1007"/>
      <c r="DW55" s="1008"/>
      <c r="DX55" s="1008"/>
      <c r="DY55" s="1008"/>
      <c r="DZ55" s="1009"/>
      <c r="EA55" s="212"/>
    </row>
    <row r="56" spans="1:131" ht="26.25" customHeight="1" x14ac:dyDescent="0.2">
      <c r="A56" s="221">
        <v>29</v>
      </c>
      <c r="B56" s="1045"/>
      <c r="C56" s="1046"/>
      <c r="D56" s="1046"/>
      <c r="E56" s="1046"/>
      <c r="F56" s="1046"/>
      <c r="G56" s="1046"/>
      <c r="H56" s="1046"/>
      <c r="I56" s="1046"/>
      <c r="J56" s="1046"/>
      <c r="K56" s="1046"/>
      <c r="L56" s="1046"/>
      <c r="M56" s="1046"/>
      <c r="N56" s="1046"/>
      <c r="O56" s="1046"/>
      <c r="P56" s="1047"/>
      <c r="Q56" s="1048"/>
      <c r="R56" s="1040"/>
      <c r="S56" s="1040"/>
      <c r="T56" s="1040"/>
      <c r="U56" s="1040"/>
      <c r="V56" s="1040"/>
      <c r="W56" s="1040"/>
      <c r="X56" s="1040"/>
      <c r="Y56" s="1040"/>
      <c r="Z56" s="1040"/>
      <c r="AA56" s="1040"/>
      <c r="AB56" s="1040"/>
      <c r="AC56" s="1040"/>
      <c r="AD56" s="1040"/>
      <c r="AE56" s="1049"/>
      <c r="AF56" s="1050"/>
      <c r="AG56" s="1051"/>
      <c r="AH56" s="1051"/>
      <c r="AI56" s="1051"/>
      <c r="AJ56" s="1052"/>
      <c r="AK56" s="1039"/>
      <c r="AL56" s="1040"/>
      <c r="AM56" s="1040"/>
      <c r="AN56" s="1040"/>
      <c r="AO56" s="1040"/>
      <c r="AP56" s="1040"/>
      <c r="AQ56" s="1040"/>
      <c r="AR56" s="1040"/>
      <c r="AS56" s="1040"/>
      <c r="AT56" s="1040"/>
      <c r="AU56" s="1040"/>
      <c r="AV56" s="1040"/>
      <c r="AW56" s="1040"/>
      <c r="AX56" s="1040"/>
      <c r="AY56" s="1040"/>
      <c r="AZ56" s="1041"/>
      <c r="BA56" s="1041"/>
      <c r="BB56" s="1041"/>
      <c r="BC56" s="1041"/>
      <c r="BD56" s="1041"/>
      <c r="BE56" s="985"/>
      <c r="BF56" s="985"/>
      <c r="BG56" s="985"/>
      <c r="BH56" s="985"/>
      <c r="BI56" s="986"/>
      <c r="BJ56" s="214"/>
      <c r="BK56" s="214"/>
      <c r="BL56" s="214"/>
      <c r="BM56" s="214"/>
      <c r="BN56" s="214"/>
      <c r="BO56" s="224"/>
      <c r="BP56" s="224"/>
      <c r="BQ56" s="221">
        <v>50</v>
      </c>
      <c r="BR56" s="222"/>
      <c r="BS56" s="1007"/>
      <c r="BT56" s="1008"/>
      <c r="BU56" s="1008"/>
      <c r="BV56" s="1008"/>
      <c r="BW56" s="1008"/>
      <c r="BX56" s="1008"/>
      <c r="BY56" s="1008"/>
      <c r="BZ56" s="1008"/>
      <c r="CA56" s="1008"/>
      <c r="CB56" s="1008"/>
      <c r="CC56" s="1008"/>
      <c r="CD56" s="1008"/>
      <c r="CE56" s="1008"/>
      <c r="CF56" s="1008"/>
      <c r="CG56" s="1029"/>
      <c r="CH56" s="1004"/>
      <c r="CI56" s="1005"/>
      <c r="CJ56" s="1005"/>
      <c r="CK56" s="1005"/>
      <c r="CL56" s="1006"/>
      <c r="CM56" s="1004"/>
      <c r="CN56" s="1005"/>
      <c r="CO56" s="1005"/>
      <c r="CP56" s="1005"/>
      <c r="CQ56" s="1006"/>
      <c r="CR56" s="1004"/>
      <c r="CS56" s="1005"/>
      <c r="CT56" s="1005"/>
      <c r="CU56" s="1005"/>
      <c r="CV56" s="1006"/>
      <c r="CW56" s="1004"/>
      <c r="CX56" s="1005"/>
      <c r="CY56" s="1005"/>
      <c r="CZ56" s="1005"/>
      <c r="DA56" s="1006"/>
      <c r="DB56" s="1004"/>
      <c r="DC56" s="1005"/>
      <c r="DD56" s="1005"/>
      <c r="DE56" s="1005"/>
      <c r="DF56" s="1006"/>
      <c r="DG56" s="1004"/>
      <c r="DH56" s="1005"/>
      <c r="DI56" s="1005"/>
      <c r="DJ56" s="1005"/>
      <c r="DK56" s="1006"/>
      <c r="DL56" s="1004"/>
      <c r="DM56" s="1005"/>
      <c r="DN56" s="1005"/>
      <c r="DO56" s="1005"/>
      <c r="DP56" s="1006"/>
      <c r="DQ56" s="1004"/>
      <c r="DR56" s="1005"/>
      <c r="DS56" s="1005"/>
      <c r="DT56" s="1005"/>
      <c r="DU56" s="1006"/>
      <c r="DV56" s="1007"/>
      <c r="DW56" s="1008"/>
      <c r="DX56" s="1008"/>
      <c r="DY56" s="1008"/>
      <c r="DZ56" s="1009"/>
      <c r="EA56" s="212"/>
    </row>
    <row r="57" spans="1:131" ht="26.25" customHeight="1" x14ac:dyDescent="0.2">
      <c r="A57" s="221">
        <v>30</v>
      </c>
      <c r="B57" s="1045"/>
      <c r="C57" s="1046"/>
      <c r="D57" s="1046"/>
      <c r="E57" s="1046"/>
      <c r="F57" s="1046"/>
      <c r="G57" s="1046"/>
      <c r="H57" s="1046"/>
      <c r="I57" s="1046"/>
      <c r="J57" s="1046"/>
      <c r="K57" s="1046"/>
      <c r="L57" s="1046"/>
      <c r="M57" s="1046"/>
      <c r="N57" s="1046"/>
      <c r="O57" s="1046"/>
      <c r="P57" s="1047"/>
      <c r="Q57" s="1048"/>
      <c r="R57" s="1040"/>
      <c r="S57" s="1040"/>
      <c r="T57" s="1040"/>
      <c r="U57" s="1040"/>
      <c r="V57" s="1040"/>
      <c r="W57" s="1040"/>
      <c r="X57" s="1040"/>
      <c r="Y57" s="1040"/>
      <c r="Z57" s="1040"/>
      <c r="AA57" s="1040"/>
      <c r="AB57" s="1040"/>
      <c r="AC57" s="1040"/>
      <c r="AD57" s="1040"/>
      <c r="AE57" s="1049"/>
      <c r="AF57" s="1050"/>
      <c r="AG57" s="1051"/>
      <c r="AH57" s="1051"/>
      <c r="AI57" s="1051"/>
      <c r="AJ57" s="1052"/>
      <c r="AK57" s="1039"/>
      <c r="AL57" s="1040"/>
      <c r="AM57" s="1040"/>
      <c r="AN57" s="1040"/>
      <c r="AO57" s="1040"/>
      <c r="AP57" s="1040"/>
      <c r="AQ57" s="1040"/>
      <c r="AR57" s="1040"/>
      <c r="AS57" s="1040"/>
      <c r="AT57" s="1040"/>
      <c r="AU57" s="1040"/>
      <c r="AV57" s="1040"/>
      <c r="AW57" s="1040"/>
      <c r="AX57" s="1040"/>
      <c r="AY57" s="1040"/>
      <c r="AZ57" s="1041"/>
      <c r="BA57" s="1041"/>
      <c r="BB57" s="1041"/>
      <c r="BC57" s="1041"/>
      <c r="BD57" s="1041"/>
      <c r="BE57" s="985"/>
      <c r="BF57" s="985"/>
      <c r="BG57" s="985"/>
      <c r="BH57" s="985"/>
      <c r="BI57" s="986"/>
      <c r="BJ57" s="214"/>
      <c r="BK57" s="214"/>
      <c r="BL57" s="214"/>
      <c r="BM57" s="214"/>
      <c r="BN57" s="214"/>
      <c r="BO57" s="224"/>
      <c r="BP57" s="224"/>
      <c r="BQ57" s="221">
        <v>51</v>
      </c>
      <c r="BR57" s="222"/>
      <c r="BS57" s="1007"/>
      <c r="BT57" s="1008"/>
      <c r="BU57" s="1008"/>
      <c r="BV57" s="1008"/>
      <c r="BW57" s="1008"/>
      <c r="BX57" s="1008"/>
      <c r="BY57" s="1008"/>
      <c r="BZ57" s="1008"/>
      <c r="CA57" s="1008"/>
      <c r="CB57" s="1008"/>
      <c r="CC57" s="1008"/>
      <c r="CD57" s="1008"/>
      <c r="CE57" s="1008"/>
      <c r="CF57" s="1008"/>
      <c r="CG57" s="1029"/>
      <c r="CH57" s="1004"/>
      <c r="CI57" s="1005"/>
      <c r="CJ57" s="1005"/>
      <c r="CK57" s="1005"/>
      <c r="CL57" s="1006"/>
      <c r="CM57" s="1004"/>
      <c r="CN57" s="1005"/>
      <c r="CO57" s="1005"/>
      <c r="CP57" s="1005"/>
      <c r="CQ57" s="1006"/>
      <c r="CR57" s="1004"/>
      <c r="CS57" s="1005"/>
      <c r="CT57" s="1005"/>
      <c r="CU57" s="1005"/>
      <c r="CV57" s="1006"/>
      <c r="CW57" s="1004"/>
      <c r="CX57" s="1005"/>
      <c r="CY57" s="1005"/>
      <c r="CZ57" s="1005"/>
      <c r="DA57" s="1006"/>
      <c r="DB57" s="1004"/>
      <c r="DC57" s="1005"/>
      <c r="DD57" s="1005"/>
      <c r="DE57" s="1005"/>
      <c r="DF57" s="1006"/>
      <c r="DG57" s="1004"/>
      <c r="DH57" s="1005"/>
      <c r="DI57" s="1005"/>
      <c r="DJ57" s="1005"/>
      <c r="DK57" s="1006"/>
      <c r="DL57" s="1004"/>
      <c r="DM57" s="1005"/>
      <c r="DN57" s="1005"/>
      <c r="DO57" s="1005"/>
      <c r="DP57" s="1006"/>
      <c r="DQ57" s="1004"/>
      <c r="DR57" s="1005"/>
      <c r="DS57" s="1005"/>
      <c r="DT57" s="1005"/>
      <c r="DU57" s="1006"/>
      <c r="DV57" s="1007"/>
      <c r="DW57" s="1008"/>
      <c r="DX57" s="1008"/>
      <c r="DY57" s="1008"/>
      <c r="DZ57" s="1009"/>
      <c r="EA57" s="212"/>
    </row>
    <row r="58" spans="1:131" ht="26.25" customHeight="1" x14ac:dyDescent="0.2">
      <c r="A58" s="221">
        <v>31</v>
      </c>
      <c r="B58" s="1045"/>
      <c r="C58" s="1046"/>
      <c r="D58" s="1046"/>
      <c r="E58" s="1046"/>
      <c r="F58" s="1046"/>
      <c r="G58" s="1046"/>
      <c r="H58" s="1046"/>
      <c r="I58" s="1046"/>
      <c r="J58" s="1046"/>
      <c r="K58" s="1046"/>
      <c r="L58" s="1046"/>
      <c r="M58" s="1046"/>
      <c r="N58" s="1046"/>
      <c r="O58" s="1046"/>
      <c r="P58" s="1047"/>
      <c r="Q58" s="1048"/>
      <c r="R58" s="1040"/>
      <c r="S58" s="1040"/>
      <c r="T58" s="1040"/>
      <c r="U58" s="1040"/>
      <c r="V58" s="1040"/>
      <c r="W58" s="1040"/>
      <c r="X58" s="1040"/>
      <c r="Y58" s="1040"/>
      <c r="Z58" s="1040"/>
      <c r="AA58" s="1040"/>
      <c r="AB58" s="1040"/>
      <c r="AC58" s="1040"/>
      <c r="AD58" s="1040"/>
      <c r="AE58" s="1049"/>
      <c r="AF58" s="1050"/>
      <c r="AG58" s="1051"/>
      <c r="AH58" s="1051"/>
      <c r="AI58" s="1051"/>
      <c r="AJ58" s="1052"/>
      <c r="AK58" s="1039"/>
      <c r="AL58" s="1040"/>
      <c r="AM58" s="1040"/>
      <c r="AN58" s="1040"/>
      <c r="AO58" s="1040"/>
      <c r="AP58" s="1040"/>
      <c r="AQ58" s="1040"/>
      <c r="AR58" s="1040"/>
      <c r="AS58" s="1040"/>
      <c r="AT58" s="1040"/>
      <c r="AU58" s="1040"/>
      <c r="AV58" s="1040"/>
      <c r="AW58" s="1040"/>
      <c r="AX58" s="1040"/>
      <c r="AY58" s="1040"/>
      <c r="AZ58" s="1041"/>
      <c r="BA58" s="1041"/>
      <c r="BB58" s="1041"/>
      <c r="BC58" s="1041"/>
      <c r="BD58" s="1041"/>
      <c r="BE58" s="985"/>
      <c r="BF58" s="985"/>
      <c r="BG58" s="985"/>
      <c r="BH58" s="985"/>
      <c r="BI58" s="986"/>
      <c r="BJ58" s="214"/>
      <c r="BK58" s="214"/>
      <c r="BL58" s="214"/>
      <c r="BM58" s="214"/>
      <c r="BN58" s="214"/>
      <c r="BO58" s="224"/>
      <c r="BP58" s="224"/>
      <c r="BQ58" s="221">
        <v>52</v>
      </c>
      <c r="BR58" s="222"/>
      <c r="BS58" s="1007"/>
      <c r="BT58" s="1008"/>
      <c r="BU58" s="1008"/>
      <c r="BV58" s="1008"/>
      <c r="BW58" s="1008"/>
      <c r="BX58" s="1008"/>
      <c r="BY58" s="1008"/>
      <c r="BZ58" s="1008"/>
      <c r="CA58" s="1008"/>
      <c r="CB58" s="1008"/>
      <c r="CC58" s="1008"/>
      <c r="CD58" s="1008"/>
      <c r="CE58" s="1008"/>
      <c r="CF58" s="1008"/>
      <c r="CG58" s="1029"/>
      <c r="CH58" s="1004"/>
      <c r="CI58" s="1005"/>
      <c r="CJ58" s="1005"/>
      <c r="CK58" s="1005"/>
      <c r="CL58" s="1006"/>
      <c r="CM58" s="1004"/>
      <c r="CN58" s="1005"/>
      <c r="CO58" s="1005"/>
      <c r="CP58" s="1005"/>
      <c r="CQ58" s="1006"/>
      <c r="CR58" s="1004"/>
      <c r="CS58" s="1005"/>
      <c r="CT58" s="1005"/>
      <c r="CU58" s="1005"/>
      <c r="CV58" s="1006"/>
      <c r="CW58" s="1004"/>
      <c r="CX58" s="1005"/>
      <c r="CY58" s="1005"/>
      <c r="CZ58" s="1005"/>
      <c r="DA58" s="1006"/>
      <c r="DB58" s="1004"/>
      <c r="DC58" s="1005"/>
      <c r="DD58" s="1005"/>
      <c r="DE58" s="1005"/>
      <c r="DF58" s="1006"/>
      <c r="DG58" s="1004"/>
      <c r="DH58" s="1005"/>
      <c r="DI58" s="1005"/>
      <c r="DJ58" s="1005"/>
      <c r="DK58" s="1006"/>
      <c r="DL58" s="1004"/>
      <c r="DM58" s="1005"/>
      <c r="DN58" s="1005"/>
      <c r="DO58" s="1005"/>
      <c r="DP58" s="1006"/>
      <c r="DQ58" s="1004"/>
      <c r="DR58" s="1005"/>
      <c r="DS58" s="1005"/>
      <c r="DT58" s="1005"/>
      <c r="DU58" s="1006"/>
      <c r="DV58" s="1007"/>
      <c r="DW58" s="1008"/>
      <c r="DX58" s="1008"/>
      <c r="DY58" s="1008"/>
      <c r="DZ58" s="1009"/>
      <c r="EA58" s="212"/>
    </row>
    <row r="59" spans="1:131" ht="26.25" customHeight="1" x14ac:dyDescent="0.2">
      <c r="A59" s="221">
        <v>32</v>
      </c>
      <c r="B59" s="1045"/>
      <c r="C59" s="1046"/>
      <c r="D59" s="1046"/>
      <c r="E59" s="1046"/>
      <c r="F59" s="1046"/>
      <c r="G59" s="1046"/>
      <c r="H59" s="1046"/>
      <c r="I59" s="1046"/>
      <c r="J59" s="1046"/>
      <c r="K59" s="1046"/>
      <c r="L59" s="1046"/>
      <c r="M59" s="1046"/>
      <c r="N59" s="1046"/>
      <c r="O59" s="1046"/>
      <c r="P59" s="1047"/>
      <c r="Q59" s="1048"/>
      <c r="R59" s="1040"/>
      <c r="S59" s="1040"/>
      <c r="T59" s="1040"/>
      <c r="U59" s="1040"/>
      <c r="V59" s="1040"/>
      <c r="W59" s="1040"/>
      <c r="X59" s="1040"/>
      <c r="Y59" s="1040"/>
      <c r="Z59" s="1040"/>
      <c r="AA59" s="1040"/>
      <c r="AB59" s="1040"/>
      <c r="AC59" s="1040"/>
      <c r="AD59" s="1040"/>
      <c r="AE59" s="1049"/>
      <c r="AF59" s="1050"/>
      <c r="AG59" s="1051"/>
      <c r="AH59" s="1051"/>
      <c r="AI59" s="1051"/>
      <c r="AJ59" s="1052"/>
      <c r="AK59" s="1039"/>
      <c r="AL59" s="1040"/>
      <c r="AM59" s="1040"/>
      <c r="AN59" s="1040"/>
      <c r="AO59" s="1040"/>
      <c r="AP59" s="1040"/>
      <c r="AQ59" s="1040"/>
      <c r="AR59" s="1040"/>
      <c r="AS59" s="1040"/>
      <c r="AT59" s="1040"/>
      <c r="AU59" s="1040"/>
      <c r="AV59" s="1040"/>
      <c r="AW59" s="1040"/>
      <c r="AX59" s="1040"/>
      <c r="AY59" s="1040"/>
      <c r="AZ59" s="1041"/>
      <c r="BA59" s="1041"/>
      <c r="BB59" s="1041"/>
      <c r="BC59" s="1041"/>
      <c r="BD59" s="1041"/>
      <c r="BE59" s="985"/>
      <c r="BF59" s="985"/>
      <c r="BG59" s="985"/>
      <c r="BH59" s="985"/>
      <c r="BI59" s="986"/>
      <c r="BJ59" s="214"/>
      <c r="BK59" s="214"/>
      <c r="BL59" s="214"/>
      <c r="BM59" s="214"/>
      <c r="BN59" s="214"/>
      <c r="BO59" s="224"/>
      <c r="BP59" s="224"/>
      <c r="BQ59" s="221">
        <v>53</v>
      </c>
      <c r="BR59" s="222"/>
      <c r="BS59" s="1007"/>
      <c r="BT59" s="1008"/>
      <c r="BU59" s="1008"/>
      <c r="BV59" s="1008"/>
      <c r="BW59" s="1008"/>
      <c r="BX59" s="1008"/>
      <c r="BY59" s="1008"/>
      <c r="BZ59" s="1008"/>
      <c r="CA59" s="1008"/>
      <c r="CB59" s="1008"/>
      <c r="CC59" s="1008"/>
      <c r="CD59" s="1008"/>
      <c r="CE59" s="1008"/>
      <c r="CF59" s="1008"/>
      <c r="CG59" s="1029"/>
      <c r="CH59" s="1004"/>
      <c r="CI59" s="1005"/>
      <c r="CJ59" s="1005"/>
      <c r="CK59" s="1005"/>
      <c r="CL59" s="1006"/>
      <c r="CM59" s="1004"/>
      <c r="CN59" s="1005"/>
      <c r="CO59" s="1005"/>
      <c r="CP59" s="1005"/>
      <c r="CQ59" s="1006"/>
      <c r="CR59" s="1004"/>
      <c r="CS59" s="1005"/>
      <c r="CT59" s="1005"/>
      <c r="CU59" s="1005"/>
      <c r="CV59" s="1006"/>
      <c r="CW59" s="1004"/>
      <c r="CX59" s="1005"/>
      <c r="CY59" s="1005"/>
      <c r="CZ59" s="1005"/>
      <c r="DA59" s="1006"/>
      <c r="DB59" s="1004"/>
      <c r="DC59" s="1005"/>
      <c r="DD59" s="1005"/>
      <c r="DE59" s="1005"/>
      <c r="DF59" s="1006"/>
      <c r="DG59" s="1004"/>
      <c r="DH59" s="1005"/>
      <c r="DI59" s="1005"/>
      <c r="DJ59" s="1005"/>
      <c r="DK59" s="1006"/>
      <c r="DL59" s="1004"/>
      <c r="DM59" s="1005"/>
      <c r="DN59" s="1005"/>
      <c r="DO59" s="1005"/>
      <c r="DP59" s="1006"/>
      <c r="DQ59" s="1004"/>
      <c r="DR59" s="1005"/>
      <c r="DS59" s="1005"/>
      <c r="DT59" s="1005"/>
      <c r="DU59" s="1006"/>
      <c r="DV59" s="1007"/>
      <c r="DW59" s="1008"/>
      <c r="DX59" s="1008"/>
      <c r="DY59" s="1008"/>
      <c r="DZ59" s="1009"/>
      <c r="EA59" s="212"/>
    </row>
    <row r="60" spans="1:131" ht="26.25" customHeight="1" x14ac:dyDescent="0.2">
      <c r="A60" s="221">
        <v>33</v>
      </c>
      <c r="B60" s="1045"/>
      <c r="C60" s="1046"/>
      <c r="D60" s="1046"/>
      <c r="E60" s="1046"/>
      <c r="F60" s="1046"/>
      <c r="G60" s="1046"/>
      <c r="H60" s="1046"/>
      <c r="I60" s="1046"/>
      <c r="J60" s="1046"/>
      <c r="K60" s="1046"/>
      <c r="L60" s="1046"/>
      <c r="M60" s="1046"/>
      <c r="N60" s="1046"/>
      <c r="O60" s="1046"/>
      <c r="P60" s="1047"/>
      <c r="Q60" s="1048"/>
      <c r="R60" s="1040"/>
      <c r="S60" s="1040"/>
      <c r="T60" s="1040"/>
      <c r="U60" s="1040"/>
      <c r="V60" s="1040"/>
      <c r="W60" s="1040"/>
      <c r="X60" s="1040"/>
      <c r="Y60" s="1040"/>
      <c r="Z60" s="1040"/>
      <c r="AA60" s="1040"/>
      <c r="AB60" s="1040"/>
      <c r="AC60" s="1040"/>
      <c r="AD60" s="1040"/>
      <c r="AE60" s="1049"/>
      <c r="AF60" s="1050"/>
      <c r="AG60" s="1051"/>
      <c r="AH60" s="1051"/>
      <c r="AI60" s="1051"/>
      <c r="AJ60" s="1052"/>
      <c r="AK60" s="1039"/>
      <c r="AL60" s="1040"/>
      <c r="AM60" s="1040"/>
      <c r="AN60" s="1040"/>
      <c r="AO60" s="1040"/>
      <c r="AP60" s="1040"/>
      <c r="AQ60" s="1040"/>
      <c r="AR60" s="1040"/>
      <c r="AS60" s="1040"/>
      <c r="AT60" s="1040"/>
      <c r="AU60" s="1040"/>
      <c r="AV60" s="1040"/>
      <c r="AW60" s="1040"/>
      <c r="AX60" s="1040"/>
      <c r="AY60" s="1040"/>
      <c r="AZ60" s="1041"/>
      <c r="BA60" s="1041"/>
      <c r="BB60" s="1041"/>
      <c r="BC60" s="1041"/>
      <c r="BD60" s="1041"/>
      <c r="BE60" s="985"/>
      <c r="BF60" s="985"/>
      <c r="BG60" s="985"/>
      <c r="BH60" s="985"/>
      <c r="BI60" s="986"/>
      <c r="BJ60" s="214"/>
      <c r="BK60" s="214"/>
      <c r="BL60" s="214"/>
      <c r="BM60" s="214"/>
      <c r="BN60" s="214"/>
      <c r="BO60" s="224"/>
      <c r="BP60" s="224"/>
      <c r="BQ60" s="221">
        <v>54</v>
      </c>
      <c r="BR60" s="222"/>
      <c r="BS60" s="1007"/>
      <c r="BT60" s="1008"/>
      <c r="BU60" s="1008"/>
      <c r="BV60" s="1008"/>
      <c r="BW60" s="1008"/>
      <c r="BX60" s="1008"/>
      <c r="BY60" s="1008"/>
      <c r="BZ60" s="1008"/>
      <c r="CA60" s="1008"/>
      <c r="CB60" s="1008"/>
      <c r="CC60" s="1008"/>
      <c r="CD60" s="1008"/>
      <c r="CE60" s="1008"/>
      <c r="CF60" s="1008"/>
      <c r="CG60" s="1029"/>
      <c r="CH60" s="1004"/>
      <c r="CI60" s="1005"/>
      <c r="CJ60" s="1005"/>
      <c r="CK60" s="1005"/>
      <c r="CL60" s="1006"/>
      <c r="CM60" s="1004"/>
      <c r="CN60" s="1005"/>
      <c r="CO60" s="1005"/>
      <c r="CP60" s="1005"/>
      <c r="CQ60" s="1006"/>
      <c r="CR60" s="1004"/>
      <c r="CS60" s="1005"/>
      <c r="CT60" s="1005"/>
      <c r="CU60" s="1005"/>
      <c r="CV60" s="1006"/>
      <c r="CW60" s="1004"/>
      <c r="CX60" s="1005"/>
      <c r="CY60" s="1005"/>
      <c r="CZ60" s="1005"/>
      <c r="DA60" s="1006"/>
      <c r="DB60" s="1004"/>
      <c r="DC60" s="1005"/>
      <c r="DD60" s="1005"/>
      <c r="DE60" s="1005"/>
      <c r="DF60" s="1006"/>
      <c r="DG60" s="1004"/>
      <c r="DH60" s="1005"/>
      <c r="DI60" s="1005"/>
      <c r="DJ60" s="1005"/>
      <c r="DK60" s="1006"/>
      <c r="DL60" s="1004"/>
      <c r="DM60" s="1005"/>
      <c r="DN60" s="1005"/>
      <c r="DO60" s="1005"/>
      <c r="DP60" s="1006"/>
      <c r="DQ60" s="1004"/>
      <c r="DR60" s="1005"/>
      <c r="DS60" s="1005"/>
      <c r="DT60" s="1005"/>
      <c r="DU60" s="1006"/>
      <c r="DV60" s="1007"/>
      <c r="DW60" s="1008"/>
      <c r="DX60" s="1008"/>
      <c r="DY60" s="1008"/>
      <c r="DZ60" s="1009"/>
      <c r="EA60" s="212"/>
    </row>
    <row r="61" spans="1:131" ht="26.25" customHeight="1" thickBot="1" x14ac:dyDescent="0.25">
      <c r="A61" s="221">
        <v>34</v>
      </c>
      <c r="B61" s="1045"/>
      <c r="C61" s="1046"/>
      <c r="D61" s="1046"/>
      <c r="E61" s="1046"/>
      <c r="F61" s="1046"/>
      <c r="G61" s="1046"/>
      <c r="H61" s="1046"/>
      <c r="I61" s="1046"/>
      <c r="J61" s="1046"/>
      <c r="K61" s="1046"/>
      <c r="L61" s="1046"/>
      <c r="M61" s="1046"/>
      <c r="N61" s="1046"/>
      <c r="O61" s="1046"/>
      <c r="P61" s="1047"/>
      <c r="Q61" s="1048"/>
      <c r="R61" s="1040"/>
      <c r="S61" s="1040"/>
      <c r="T61" s="1040"/>
      <c r="U61" s="1040"/>
      <c r="V61" s="1040"/>
      <c r="W61" s="1040"/>
      <c r="X61" s="1040"/>
      <c r="Y61" s="1040"/>
      <c r="Z61" s="1040"/>
      <c r="AA61" s="1040"/>
      <c r="AB61" s="1040"/>
      <c r="AC61" s="1040"/>
      <c r="AD61" s="1040"/>
      <c r="AE61" s="1049"/>
      <c r="AF61" s="1050"/>
      <c r="AG61" s="1051"/>
      <c r="AH61" s="1051"/>
      <c r="AI61" s="1051"/>
      <c r="AJ61" s="1052"/>
      <c r="AK61" s="1039"/>
      <c r="AL61" s="1040"/>
      <c r="AM61" s="1040"/>
      <c r="AN61" s="1040"/>
      <c r="AO61" s="1040"/>
      <c r="AP61" s="1040"/>
      <c r="AQ61" s="1040"/>
      <c r="AR61" s="1040"/>
      <c r="AS61" s="1040"/>
      <c r="AT61" s="1040"/>
      <c r="AU61" s="1040"/>
      <c r="AV61" s="1040"/>
      <c r="AW61" s="1040"/>
      <c r="AX61" s="1040"/>
      <c r="AY61" s="1040"/>
      <c r="AZ61" s="1041"/>
      <c r="BA61" s="1041"/>
      <c r="BB61" s="1041"/>
      <c r="BC61" s="1041"/>
      <c r="BD61" s="1041"/>
      <c r="BE61" s="985"/>
      <c r="BF61" s="985"/>
      <c r="BG61" s="985"/>
      <c r="BH61" s="985"/>
      <c r="BI61" s="986"/>
      <c r="BJ61" s="214"/>
      <c r="BK61" s="214"/>
      <c r="BL61" s="214"/>
      <c r="BM61" s="214"/>
      <c r="BN61" s="214"/>
      <c r="BO61" s="224"/>
      <c r="BP61" s="224"/>
      <c r="BQ61" s="221">
        <v>55</v>
      </c>
      <c r="BR61" s="222"/>
      <c r="BS61" s="1007"/>
      <c r="BT61" s="1008"/>
      <c r="BU61" s="1008"/>
      <c r="BV61" s="1008"/>
      <c r="BW61" s="1008"/>
      <c r="BX61" s="1008"/>
      <c r="BY61" s="1008"/>
      <c r="BZ61" s="1008"/>
      <c r="CA61" s="1008"/>
      <c r="CB61" s="1008"/>
      <c r="CC61" s="1008"/>
      <c r="CD61" s="1008"/>
      <c r="CE61" s="1008"/>
      <c r="CF61" s="1008"/>
      <c r="CG61" s="1029"/>
      <c r="CH61" s="1004"/>
      <c r="CI61" s="1005"/>
      <c r="CJ61" s="1005"/>
      <c r="CK61" s="1005"/>
      <c r="CL61" s="1006"/>
      <c r="CM61" s="1004"/>
      <c r="CN61" s="1005"/>
      <c r="CO61" s="1005"/>
      <c r="CP61" s="1005"/>
      <c r="CQ61" s="1006"/>
      <c r="CR61" s="1004"/>
      <c r="CS61" s="1005"/>
      <c r="CT61" s="1005"/>
      <c r="CU61" s="1005"/>
      <c r="CV61" s="1006"/>
      <c r="CW61" s="1004"/>
      <c r="CX61" s="1005"/>
      <c r="CY61" s="1005"/>
      <c r="CZ61" s="1005"/>
      <c r="DA61" s="1006"/>
      <c r="DB61" s="1004"/>
      <c r="DC61" s="1005"/>
      <c r="DD61" s="1005"/>
      <c r="DE61" s="1005"/>
      <c r="DF61" s="1006"/>
      <c r="DG61" s="1004"/>
      <c r="DH61" s="1005"/>
      <c r="DI61" s="1005"/>
      <c r="DJ61" s="1005"/>
      <c r="DK61" s="1006"/>
      <c r="DL61" s="1004"/>
      <c r="DM61" s="1005"/>
      <c r="DN61" s="1005"/>
      <c r="DO61" s="1005"/>
      <c r="DP61" s="1006"/>
      <c r="DQ61" s="1004"/>
      <c r="DR61" s="1005"/>
      <c r="DS61" s="1005"/>
      <c r="DT61" s="1005"/>
      <c r="DU61" s="1006"/>
      <c r="DV61" s="1007"/>
      <c r="DW61" s="1008"/>
      <c r="DX61" s="1008"/>
      <c r="DY61" s="1008"/>
      <c r="DZ61" s="1009"/>
      <c r="EA61" s="212"/>
    </row>
    <row r="62" spans="1:131" ht="26.25" customHeight="1" x14ac:dyDescent="0.2">
      <c r="A62" s="221">
        <v>35</v>
      </c>
      <c r="B62" s="1045"/>
      <c r="C62" s="1046"/>
      <c r="D62" s="1046"/>
      <c r="E62" s="1046"/>
      <c r="F62" s="1046"/>
      <c r="G62" s="1046"/>
      <c r="H62" s="1046"/>
      <c r="I62" s="1046"/>
      <c r="J62" s="1046"/>
      <c r="K62" s="1046"/>
      <c r="L62" s="1046"/>
      <c r="M62" s="1046"/>
      <c r="N62" s="1046"/>
      <c r="O62" s="1046"/>
      <c r="P62" s="1047"/>
      <c r="Q62" s="1048"/>
      <c r="R62" s="1040"/>
      <c r="S62" s="1040"/>
      <c r="T62" s="1040"/>
      <c r="U62" s="1040"/>
      <c r="V62" s="1040"/>
      <c r="W62" s="1040"/>
      <c r="X62" s="1040"/>
      <c r="Y62" s="1040"/>
      <c r="Z62" s="1040"/>
      <c r="AA62" s="1040"/>
      <c r="AB62" s="1040"/>
      <c r="AC62" s="1040"/>
      <c r="AD62" s="1040"/>
      <c r="AE62" s="1049"/>
      <c r="AF62" s="1050"/>
      <c r="AG62" s="1051"/>
      <c r="AH62" s="1051"/>
      <c r="AI62" s="1051"/>
      <c r="AJ62" s="1052"/>
      <c r="AK62" s="1039"/>
      <c r="AL62" s="1040"/>
      <c r="AM62" s="1040"/>
      <c r="AN62" s="1040"/>
      <c r="AO62" s="1040"/>
      <c r="AP62" s="1040"/>
      <c r="AQ62" s="1040"/>
      <c r="AR62" s="1040"/>
      <c r="AS62" s="1040"/>
      <c r="AT62" s="1040"/>
      <c r="AU62" s="1040"/>
      <c r="AV62" s="1040"/>
      <c r="AW62" s="1040"/>
      <c r="AX62" s="1040"/>
      <c r="AY62" s="1040"/>
      <c r="AZ62" s="1041"/>
      <c r="BA62" s="1041"/>
      <c r="BB62" s="1041"/>
      <c r="BC62" s="1041"/>
      <c r="BD62" s="1041"/>
      <c r="BE62" s="985"/>
      <c r="BF62" s="985"/>
      <c r="BG62" s="985"/>
      <c r="BH62" s="985"/>
      <c r="BI62" s="986"/>
      <c r="BJ62" s="1042" t="s">
        <v>393</v>
      </c>
      <c r="BK62" s="1043"/>
      <c r="BL62" s="1043"/>
      <c r="BM62" s="1043"/>
      <c r="BN62" s="1044"/>
      <c r="BO62" s="224"/>
      <c r="BP62" s="224"/>
      <c r="BQ62" s="221">
        <v>56</v>
      </c>
      <c r="BR62" s="222"/>
      <c r="BS62" s="1007"/>
      <c r="BT62" s="1008"/>
      <c r="BU62" s="1008"/>
      <c r="BV62" s="1008"/>
      <c r="BW62" s="1008"/>
      <c r="BX62" s="1008"/>
      <c r="BY62" s="1008"/>
      <c r="BZ62" s="1008"/>
      <c r="CA62" s="1008"/>
      <c r="CB62" s="1008"/>
      <c r="CC62" s="1008"/>
      <c r="CD62" s="1008"/>
      <c r="CE62" s="1008"/>
      <c r="CF62" s="1008"/>
      <c r="CG62" s="1029"/>
      <c r="CH62" s="1004"/>
      <c r="CI62" s="1005"/>
      <c r="CJ62" s="1005"/>
      <c r="CK62" s="1005"/>
      <c r="CL62" s="1006"/>
      <c r="CM62" s="1004"/>
      <c r="CN62" s="1005"/>
      <c r="CO62" s="1005"/>
      <c r="CP62" s="1005"/>
      <c r="CQ62" s="1006"/>
      <c r="CR62" s="1004"/>
      <c r="CS62" s="1005"/>
      <c r="CT62" s="1005"/>
      <c r="CU62" s="1005"/>
      <c r="CV62" s="1006"/>
      <c r="CW62" s="1004"/>
      <c r="CX62" s="1005"/>
      <c r="CY62" s="1005"/>
      <c r="CZ62" s="1005"/>
      <c r="DA62" s="1006"/>
      <c r="DB62" s="1004"/>
      <c r="DC62" s="1005"/>
      <c r="DD62" s="1005"/>
      <c r="DE62" s="1005"/>
      <c r="DF62" s="1006"/>
      <c r="DG62" s="1004"/>
      <c r="DH62" s="1005"/>
      <c r="DI62" s="1005"/>
      <c r="DJ62" s="1005"/>
      <c r="DK62" s="1006"/>
      <c r="DL62" s="1004"/>
      <c r="DM62" s="1005"/>
      <c r="DN62" s="1005"/>
      <c r="DO62" s="1005"/>
      <c r="DP62" s="1006"/>
      <c r="DQ62" s="1004"/>
      <c r="DR62" s="1005"/>
      <c r="DS62" s="1005"/>
      <c r="DT62" s="1005"/>
      <c r="DU62" s="1006"/>
      <c r="DV62" s="1007"/>
      <c r="DW62" s="1008"/>
      <c r="DX62" s="1008"/>
      <c r="DY62" s="1008"/>
      <c r="DZ62" s="1009"/>
      <c r="EA62" s="212"/>
    </row>
    <row r="63" spans="1:131" ht="26.25" customHeight="1" thickBot="1" x14ac:dyDescent="0.25">
      <c r="A63" s="223" t="s">
        <v>375</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5"/>
      <c r="AF63" s="1036">
        <v>57</v>
      </c>
      <c r="AG63" s="972"/>
      <c r="AH63" s="972"/>
      <c r="AI63" s="972"/>
      <c r="AJ63" s="1037"/>
      <c r="AK63" s="1038"/>
      <c r="AL63" s="976"/>
      <c r="AM63" s="976"/>
      <c r="AN63" s="976"/>
      <c r="AO63" s="976"/>
      <c r="AP63" s="972"/>
      <c r="AQ63" s="972"/>
      <c r="AR63" s="972"/>
      <c r="AS63" s="972"/>
      <c r="AT63" s="972"/>
      <c r="AU63" s="972"/>
      <c r="AV63" s="972"/>
      <c r="AW63" s="972"/>
      <c r="AX63" s="972"/>
      <c r="AY63" s="972"/>
      <c r="AZ63" s="1032"/>
      <c r="BA63" s="1032"/>
      <c r="BB63" s="1032"/>
      <c r="BC63" s="1032"/>
      <c r="BD63" s="1032"/>
      <c r="BE63" s="973"/>
      <c r="BF63" s="973"/>
      <c r="BG63" s="973"/>
      <c r="BH63" s="973"/>
      <c r="BI63" s="974"/>
      <c r="BJ63" s="1033" t="s">
        <v>122</v>
      </c>
      <c r="BK63" s="966"/>
      <c r="BL63" s="966"/>
      <c r="BM63" s="966"/>
      <c r="BN63" s="1034"/>
      <c r="BO63" s="224"/>
      <c r="BP63" s="224"/>
      <c r="BQ63" s="221">
        <v>57</v>
      </c>
      <c r="BR63" s="222"/>
      <c r="BS63" s="1007"/>
      <c r="BT63" s="1008"/>
      <c r="BU63" s="1008"/>
      <c r="BV63" s="1008"/>
      <c r="BW63" s="1008"/>
      <c r="BX63" s="1008"/>
      <c r="BY63" s="1008"/>
      <c r="BZ63" s="1008"/>
      <c r="CA63" s="1008"/>
      <c r="CB63" s="1008"/>
      <c r="CC63" s="1008"/>
      <c r="CD63" s="1008"/>
      <c r="CE63" s="1008"/>
      <c r="CF63" s="1008"/>
      <c r="CG63" s="1029"/>
      <c r="CH63" s="1004"/>
      <c r="CI63" s="1005"/>
      <c r="CJ63" s="1005"/>
      <c r="CK63" s="1005"/>
      <c r="CL63" s="1006"/>
      <c r="CM63" s="1004"/>
      <c r="CN63" s="1005"/>
      <c r="CO63" s="1005"/>
      <c r="CP63" s="1005"/>
      <c r="CQ63" s="1006"/>
      <c r="CR63" s="1004"/>
      <c r="CS63" s="1005"/>
      <c r="CT63" s="1005"/>
      <c r="CU63" s="1005"/>
      <c r="CV63" s="1006"/>
      <c r="CW63" s="1004"/>
      <c r="CX63" s="1005"/>
      <c r="CY63" s="1005"/>
      <c r="CZ63" s="1005"/>
      <c r="DA63" s="1006"/>
      <c r="DB63" s="1004"/>
      <c r="DC63" s="1005"/>
      <c r="DD63" s="1005"/>
      <c r="DE63" s="1005"/>
      <c r="DF63" s="1006"/>
      <c r="DG63" s="1004"/>
      <c r="DH63" s="1005"/>
      <c r="DI63" s="1005"/>
      <c r="DJ63" s="1005"/>
      <c r="DK63" s="1006"/>
      <c r="DL63" s="1004"/>
      <c r="DM63" s="1005"/>
      <c r="DN63" s="1005"/>
      <c r="DO63" s="1005"/>
      <c r="DP63" s="1006"/>
      <c r="DQ63" s="1004"/>
      <c r="DR63" s="1005"/>
      <c r="DS63" s="1005"/>
      <c r="DT63" s="1005"/>
      <c r="DU63" s="1006"/>
      <c r="DV63" s="1007"/>
      <c r="DW63" s="1008"/>
      <c r="DX63" s="1008"/>
      <c r="DY63" s="1008"/>
      <c r="DZ63" s="100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7"/>
      <c r="BT64" s="1008"/>
      <c r="BU64" s="1008"/>
      <c r="BV64" s="1008"/>
      <c r="BW64" s="1008"/>
      <c r="BX64" s="1008"/>
      <c r="BY64" s="1008"/>
      <c r="BZ64" s="1008"/>
      <c r="CA64" s="1008"/>
      <c r="CB64" s="1008"/>
      <c r="CC64" s="1008"/>
      <c r="CD64" s="1008"/>
      <c r="CE64" s="1008"/>
      <c r="CF64" s="1008"/>
      <c r="CG64" s="1029"/>
      <c r="CH64" s="1004"/>
      <c r="CI64" s="1005"/>
      <c r="CJ64" s="1005"/>
      <c r="CK64" s="1005"/>
      <c r="CL64" s="1006"/>
      <c r="CM64" s="1004"/>
      <c r="CN64" s="1005"/>
      <c r="CO64" s="1005"/>
      <c r="CP64" s="1005"/>
      <c r="CQ64" s="1006"/>
      <c r="CR64" s="1004"/>
      <c r="CS64" s="1005"/>
      <c r="CT64" s="1005"/>
      <c r="CU64" s="1005"/>
      <c r="CV64" s="1006"/>
      <c r="CW64" s="1004"/>
      <c r="CX64" s="1005"/>
      <c r="CY64" s="1005"/>
      <c r="CZ64" s="1005"/>
      <c r="DA64" s="1006"/>
      <c r="DB64" s="1004"/>
      <c r="DC64" s="1005"/>
      <c r="DD64" s="1005"/>
      <c r="DE64" s="1005"/>
      <c r="DF64" s="1006"/>
      <c r="DG64" s="1004"/>
      <c r="DH64" s="1005"/>
      <c r="DI64" s="1005"/>
      <c r="DJ64" s="1005"/>
      <c r="DK64" s="1006"/>
      <c r="DL64" s="1004"/>
      <c r="DM64" s="1005"/>
      <c r="DN64" s="1005"/>
      <c r="DO64" s="1005"/>
      <c r="DP64" s="1006"/>
      <c r="DQ64" s="1004"/>
      <c r="DR64" s="1005"/>
      <c r="DS64" s="1005"/>
      <c r="DT64" s="1005"/>
      <c r="DU64" s="1006"/>
      <c r="DV64" s="1007"/>
      <c r="DW64" s="1008"/>
      <c r="DX64" s="1008"/>
      <c r="DY64" s="1008"/>
      <c r="DZ64" s="1009"/>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7"/>
      <c r="BT65" s="1008"/>
      <c r="BU65" s="1008"/>
      <c r="BV65" s="1008"/>
      <c r="BW65" s="1008"/>
      <c r="BX65" s="1008"/>
      <c r="BY65" s="1008"/>
      <c r="BZ65" s="1008"/>
      <c r="CA65" s="1008"/>
      <c r="CB65" s="1008"/>
      <c r="CC65" s="1008"/>
      <c r="CD65" s="1008"/>
      <c r="CE65" s="1008"/>
      <c r="CF65" s="1008"/>
      <c r="CG65" s="1029"/>
      <c r="CH65" s="1004"/>
      <c r="CI65" s="1005"/>
      <c r="CJ65" s="1005"/>
      <c r="CK65" s="1005"/>
      <c r="CL65" s="1006"/>
      <c r="CM65" s="1004"/>
      <c r="CN65" s="1005"/>
      <c r="CO65" s="1005"/>
      <c r="CP65" s="1005"/>
      <c r="CQ65" s="1006"/>
      <c r="CR65" s="1004"/>
      <c r="CS65" s="1005"/>
      <c r="CT65" s="1005"/>
      <c r="CU65" s="1005"/>
      <c r="CV65" s="1006"/>
      <c r="CW65" s="1004"/>
      <c r="CX65" s="1005"/>
      <c r="CY65" s="1005"/>
      <c r="CZ65" s="1005"/>
      <c r="DA65" s="1006"/>
      <c r="DB65" s="1004"/>
      <c r="DC65" s="1005"/>
      <c r="DD65" s="1005"/>
      <c r="DE65" s="1005"/>
      <c r="DF65" s="1006"/>
      <c r="DG65" s="1004"/>
      <c r="DH65" s="1005"/>
      <c r="DI65" s="1005"/>
      <c r="DJ65" s="1005"/>
      <c r="DK65" s="1006"/>
      <c r="DL65" s="1004"/>
      <c r="DM65" s="1005"/>
      <c r="DN65" s="1005"/>
      <c r="DO65" s="1005"/>
      <c r="DP65" s="1006"/>
      <c r="DQ65" s="1004"/>
      <c r="DR65" s="1005"/>
      <c r="DS65" s="1005"/>
      <c r="DT65" s="1005"/>
      <c r="DU65" s="1006"/>
      <c r="DV65" s="1007"/>
      <c r="DW65" s="1008"/>
      <c r="DX65" s="1008"/>
      <c r="DY65" s="1008"/>
      <c r="DZ65" s="1009"/>
      <c r="EA65" s="212"/>
    </row>
    <row r="66" spans="1:131" ht="26.25" customHeight="1" x14ac:dyDescent="0.2">
      <c r="A66" s="1010" t="s">
        <v>396</v>
      </c>
      <c r="B66" s="1011"/>
      <c r="C66" s="1011"/>
      <c r="D66" s="1011"/>
      <c r="E66" s="1011"/>
      <c r="F66" s="1011"/>
      <c r="G66" s="1011"/>
      <c r="H66" s="1011"/>
      <c r="I66" s="1011"/>
      <c r="J66" s="1011"/>
      <c r="K66" s="1011"/>
      <c r="L66" s="1011"/>
      <c r="M66" s="1011"/>
      <c r="N66" s="1011"/>
      <c r="O66" s="1011"/>
      <c r="P66" s="1012"/>
      <c r="Q66" s="1016" t="s">
        <v>379</v>
      </c>
      <c r="R66" s="1017"/>
      <c r="S66" s="1017"/>
      <c r="T66" s="1017"/>
      <c r="U66" s="1018"/>
      <c r="V66" s="1016" t="s">
        <v>380</v>
      </c>
      <c r="W66" s="1017"/>
      <c r="X66" s="1017"/>
      <c r="Y66" s="1017"/>
      <c r="Z66" s="1018"/>
      <c r="AA66" s="1016" t="s">
        <v>381</v>
      </c>
      <c r="AB66" s="1017"/>
      <c r="AC66" s="1017"/>
      <c r="AD66" s="1017"/>
      <c r="AE66" s="1018"/>
      <c r="AF66" s="1022" t="s">
        <v>382</v>
      </c>
      <c r="AG66" s="1023"/>
      <c r="AH66" s="1023"/>
      <c r="AI66" s="1023"/>
      <c r="AJ66" s="1024"/>
      <c r="AK66" s="1016" t="s">
        <v>383</v>
      </c>
      <c r="AL66" s="1011"/>
      <c r="AM66" s="1011"/>
      <c r="AN66" s="1011"/>
      <c r="AO66" s="1012"/>
      <c r="AP66" s="1016" t="s">
        <v>384</v>
      </c>
      <c r="AQ66" s="1017"/>
      <c r="AR66" s="1017"/>
      <c r="AS66" s="1017"/>
      <c r="AT66" s="1018"/>
      <c r="AU66" s="1016" t="s">
        <v>397</v>
      </c>
      <c r="AV66" s="1017"/>
      <c r="AW66" s="1017"/>
      <c r="AX66" s="1017"/>
      <c r="AY66" s="1018"/>
      <c r="AZ66" s="1016" t="s">
        <v>363</v>
      </c>
      <c r="BA66" s="1017"/>
      <c r="BB66" s="1017"/>
      <c r="BC66" s="1017"/>
      <c r="BD66" s="1030"/>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3"/>
      <c r="B67" s="1014"/>
      <c r="C67" s="1014"/>
      <c r="D67" s="1014"/>
      <c r="E67" s="1014"/>
      <c r="F67" s="1014"/>
      <c r="G67" s="1014"/>
      <c r="H67" s="1014"/>
      <c r="I67" s="1014"/>
      <c r="J67" s="1014"/>
      <c r="K67" s="1014"/>
      <c r="L67" s="1014"/>
      <c r="M67" s="1014"/>
      <c r="N67" s="1014"/>
      <c r="O67" s="1014"/>
      <c r="P67" s="1015"/>
      <c r="Q67" s="1019"/>
      <c r="R67" s="1020"/>
      <c r="S67" s="1020"/>
      <c r="T67" s="1020"/>
      <c r="U67" s="1021"/>
      <c r="V67" s="1019"/>
      <c r="W67" s="1020"/>
      <c r="X67" s="1020"/>
      <c r="Y67" s="1020"/>
      <c r="Z67" s="1021"/>
      <c r="AA67" s="1019"/>
      <c r="AB67" s="1020"/>
      <c r="AC67" s="1020"/>
      <c r="AD67" s="1020"/>
      <c r="AE67" s="1021"/>
      <c r="AF67" s="1025"/>
      <c r="AG67" s="1026"/>
      <c r="AH67" s="1026"/>
      <c r="AI67" s="1026"/>
      <c r="AJ67" s="1027"/>
      <c r="AK67" s="1028"/>
      <c r="AL67" s="1014"/>
      <c r="AM67" s="1014"/>
      <c r="AN67" s="1014"/>
      <c r="AO67" s="1015"/>
      <c r="AP67" s="1019"/>
      <c r="AQ67" s="1020"/>
      <c r="AR67" s="1020"/>
      <c r="AS67" s="1020"/>
      <c r="AT67" s="1021"/>
      <c r="AU67" s="1019"/>
      <c r="AV67" s="1020"/>
      <c r="AW67" s="1020"/>
      <c r="AX67" s="1020"/>
      <c r="AY67" s="1021"/>
      <c r="AZ67" s="1019"/>
      <c r="BA67" s="1020"/>
      <c r="BB67" s="1020"/>
      <c r="BC67" s="1020"/>
      <c r="BD67" s="1031"/>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543</v>
      </c>
      <c r="C68" s="999"/>
      <c r="D68" s="999"/>
      <c r="E68" s="999"/>
      <c r="F68" s="999"/>
      <c r="G68" s="999"/>
      <c r="H68" s="999"/>
      <c r="I68" s="999"/>
      <c r="J68" s="999"/>
      <c r="K68" s="999"/>
      <c r="L68" s="999"/>
      <c r="M68" s="999"/>
      <c r="N68" s="999"/>
      <c r="O68" s="999"/>
      <c r="P68" s="1000"/>
      <c r="Q68" s="1001">
        <v>2480</v>
      </c>
      <c r="R68" s="1002"/>
      <c r="S68" s="1002"/>
      <c r="T68" s="1002"/>
      <c r="U68" s="1003"/>
      <c r="V68" s="995">
        <v>2433</v>
      </c>
      <c r="W68" s="995"/>
      <c r="X68" s="995"/>
      <c r="Y68" s="995"/>
      <c r="Z68" s="995"/>
      <c r="AA68" s="995">
        <v>47</v>
      </c>
      <c r="AB68" s="995"/>
      <c r="AC68" s="995"/>
      <c r="AD68" s="995"/>
      <c r="AE68" s="995"/>
      <c r="AF68" s="995">
        <v>47</v>
      </c>
      <c r="AG68" s="995"/>
      <c r="AH68" s="995"/>
      <c r="AI68" s="995"/>
      <c r="AJ68" s="995"/>
      <c r="AK68" s="995" t="s">
        <v>553</v>
      </c>
      <c r="AL68" s="995"/>
      <c r="AM68" s="995"/>
      <c r="AN68" s="995"/>
      <c r="AO68" s="995"/>
      <c r="AP68" s="995">
        <v>1072</v>
      </c>
      <c r="AQ68" s="995"/>
      <c r="AR68" s="995"/>
      <c r="AS68" s="995"/>
      <c r="AT68" s="995"/>
      <c r="AU68" s="995">
        <v>79</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544</v>
      </c>
      <c r="C69" s="988"/>
      <c r="D69" s="988"/>
      <c r="E69" s="988"/>
      <c r="F69" s="988"/>
      <c r="G69" s="988"/>
      <c r="H69" s="988"/>
      <c r="I69" s="988"/>
      <c r="J69" s="988"/>
      <c r="K69" s="988"/>
      <c r="L69" s="988"/>
      <c r="M69" s="988"/>
      <c r="N69" s="988"/>
      <c r="O69" s="988"/>
      <c r="P69" s="989"/>
      <c r="Q69" s="990">
        <v>1313</v>
      </c>
      <c r="R69" s="984"/>
      <c r="S69" s="984"/>
      <c r="T69" s="984"/>
      <c r="U69" s="984"/>
      <c r="V69" s="984">
        <v>1199</v>
      </c>
      <c r="W69" s="984"/>
      <c r="X69" s="984"/>
      <c r="Y69" s="984"/>
      <c r="Z69" s="984"/>
      <c r="AA69" s="984">
        <v>114</v>
      </c>
      <c r="AB69" s="984"/>
      <c r="AC69" s="984"/>
      <c r="AD69" s="984"/>
      <c r="AE69" s="984"/>
      <c r="AF69" s="984">
        <v>114</v>
      </c>
      <c r="AG69" s="984"/>
      <c r="AH69" s="984"/>
      <c r="AI69" s="984"/>
      <c r="AJ69" s="984"/>
      <c r="AK69" s="984" t="s">
        <v>553</v>
      </c>
      <c r="AL69" s="984"/>
      <c r="AM69" s="984"/>
      <c r="AN69" s="984"/>
      <c r="AO69" s="984"/>
      <c r="AP69" s="984">
        <v>724</v>
      </c>
      <c r="AQ69" s="984"/>
      <c r="AR69" s="984"/>
      <c r="AS69" s="984"/>
      <c r="AT69" s="984"/>
      <c r="AU69" s="984">
        <v>109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545</v>
      </c>
      <c r="C70" s="988"/>
      <c r="D70" s="988"/>
      <c r="E70" s="988"/>
      <c r="F70" s="988"/>
      <c r="G70" s="988"/>
      <c r="H70" s="988"/>
      <c r="I70" s="988"/>
      <c r="J70" s="988"/>
      <c r="K70" s="988"/>
      <c r="L70" s="988"/>
      <c r="M70" s="988"/>
      <c r="N70" s="988"/>
      <c r="O70" s="988"/>
      <c r="P70" s="989"/>
      <c r="Q70" s="990">
        <v>2071</v>
      </c>
      <c r="R70" s="984"/>
      <c r="S70" s="984"/>
      <c r="T70" s="984"/>
      <c r="U70" s="984"/>
      <c r="V70" s="984">
        <v>2244</v>
      </c>
      <c r="W70" s="984"/>
      <c r="X70" s="984"/>
      <c r="Y70" s="984"/>
      <c r="Z70" s="984"/>
      <c r="AA70" s="984">
        <v>-173</v>
      </c>
      <c r="AB70" s="984"/>
      <c r="AC70" s="984"/>
      <c r="AD70" s="984"/>
      <c r="AE70" s="984"/>
      <c r="AF70" s="984">
        <v>491</v>
      </c>
      <c r="AG70" s="984"/>
      <c r="AH70" s="984"/>
      <c r="AI70" s="984"/>
      <c r="AJ70" s="984"/>
      <c r="AK70" s="984" t="s">
        <v>553</v>
      </c>
      <c r="AL70" s="984"/>
      <c r="AM70" s="984"/>
      <c r="AN70" s="984"/>
      <c r="AO70" s="984"/>
      <c r="AP70" s="984">
        <v>423</v>
      </c>
      <c r="AQ70" s="984"/>
      <c r="AR70" s="984"/>
      <c r="AS70" s="984"/>
      <c r="AT70" s="984"/>
      <c r="AU70" s="984">
        <v>21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546</v>
      </c>
      <c r="C71" s="988"/>
      <c r="D71" s="988"/>
      <c r="E71" s="988"/>
      <c r="F71" s="988"/>
      <c r="G71" s="988"/>
      <c r="H71" s="988"/>
      <c r="I71" s="988"/>
      <c r="J71" s="988"/>
      <c r="K71" s="988"/>
      <c r="L71" s="988"/>
      <c r="M71" s="988"/>
      <c r="N71" s="988"/>
      <c r="O71" s="988"/>
      <c r="P71" s="989"/>
      <c r="Q71" s="990">
        <v>997</v>
      </c>
      <c r="R71" s="984"/>
      <c r="S71" s="984"/>
      <c r="T71" s="984"/>
      <c r="U71" s="984"/>
      <c r="V71" s="984">
        <v>947</v>
      </c>
      <c r="W71" s="984"/>
      <c r="X71" s="984"/>
      <c r="Y71" s="984"/>
      <c r="Z71" s="984"/>
      <c r="AA71" s="984">
        <v>50</v>
      </c>
      <c r="AB71" s="984"/>
      <c r="AC71" s="984"/>
      <c r="AD71" s="984"/>
      <c r="AE71" s="984"/>
      <c r="AF71" s="984">
        <v>50</v>
      </c>
      <c r="AG71" s="984"/>
      <c r="AH71" s="984"/>
      <c r="AI71" s="984"/>
      <c r="AJ71" s="984"/>
      <c r="AK71" s="984" t="s">
        <v>553</v>
      </c>
      <c r="AL71" s="984"/>
      <c r="AM71" s="984"/>
      <c r="AN71" s="984"/>
      <c r="AO71" s="984"/>
      <c r="AP71" s="984" t="s">
        <v>553</v>
      </c>
      <c r="AQ71" s="984"/>
      <c r="AR71" s="984"/>
      <c r="AS71" s="984"/>
      <c r="AT71" s="984"/>
      <c r="AU71" s="984" t="s">
        <v>553</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547</v>
      </c>
      <c r="C72" s="988"/>
      <c r="D72" s="988"/>
      <c r="E72" s="988"/>
      <c r="F72" s="988"/>
      <c r="G72" s="988"/>
      <c r="H72" s="988"/>
      <c r="I72" s="988"/>
      <c r="J72" s="988"/>
      <c r="K72" s="988"/>
      <c r="L72" s="988"/>
      <c r="M72" s="988"/>
      <c r="N72" s="988"/>
      <c r="O72" s="988"/>
      <c r="P72" s="989"/>
      <c r="Q72" s="990">
        <v>259339</v>
      </c>
      <c r="R72" s="984"/>
      <c r="S72" s="984"/>
      <c r="T72" s="984"/>
      <c r="U72" s="984"/>
      <c r="V72" s="984">
        <v>254515</v>
      </c>
      <c r="W72" s="984"/>
      <c r="X72" s="984"/>
      <c r="Y72" s="984"/>
      <c r="Z72" s="984"/>
      <c r="AA72" s="984">
        <v>4824</v>
      </c>
      <c r="AB72" s="984"/>
      <c r="AC72" s="984"/>
      <c r="AD72" s="984"/>
      <c r="AE72" s="984"/>
      <c r="AF72" s="984">
        <v>4824</v>
      </c>
      <c r="AG72" s="984"/>
      <c r="AH72" s="984"/>
      <c r="AI72" s="984"/>
      <c r="AJ72" s="984"/>
      <c r="AK72" s="984">
        <v>1141</v>
      </c>
      <c r="AL72" s="984"/>
      <c r="AM72" s="984"/>
      <c r="AN72" s="984"/>
      <c r="AO72" s="984"/>
      <c r="AP72" s="984" t="s">
        <v>553</v>
      </c>
      <c r="AQ72" s="984"/>
      <c r="AR72" s="984"/>
      <c r="AS72" s="984"/>
      <c r="AT72" s="984"/>
      <c r="AU72" s="984" t="s">
        <v>553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548</v>
      </c>
      <c r="C73" s="988"/>
      <c r="D73" s="988"/>
      <c r="E73" s="988"/>
      <c r="F73" s="988"/>
      <c r="G73" s="988"/>
      <c r="H73" s="988"/>
      <c r="I73" s="988"/>
      <c r="J73" s="988"/>
      <c r="K73" s="988"/>
      <c r="L73" s="988"/>
      <c r="M73" s="988"/>
      <c r="N73" s="988"/>
      <c r="O73" s="988"/>
      <c r="P73" s="989"/>
      <c r="Q73" s="990">
        <v>8445</v>
      </c>
      <c r="R73" s="984"/>
      <c r="S73" s="984"/>
      <c r="T73" s="984"/>
      <c r="U73" s="984"/>
      <c r="V73" s="984">
        <v>6617</v>
      </c>
      <c r="W73" s="984"/>
      <c r="X73" s="984"/>
      <c r="Y73" s="984"/>
      <c r="Z73" s="984"/>
      <c r="AA73" s="984">
        <v>1828</v>
      </c>
      <c r="AB73" s="984"/>
      <c r="AC73" s="984"/>
      <c r="AD73" s="984"/>
      <c r="AE73" s="984"/>
      <c r="AF73" s="984" t="s">
        <v>553</v>
      </c>
      <c r="AG73" s="984"/>
      <c r="AH73" s="984"/>
      <c r="AI73" s="984"/>
      <c r="AJ73" s="984"/>
      <c r="AK73" s="984">
        <v>14</v>
      </c>
      <c r="AL73" s="984"/>
      <c r="AM73" s="984"/>
      <c r="AN73" s="984"/>
      <c r="AO73" s="984"/>
      <c r="AP73" s="984" t="s">
        <v>553</v>
      </c>
      <c r="AQ73" s="984"/>
      <c r="AR73" s="984"/>
      <c r="AS73" s="984"/>
      <c r="AT73" s="984"/>
      <c r="AU73" s="984" t="s">
        <v>553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549</v>
      </c>
      <c r="C74" s="988"/>
      <c r="D74" s="988"/>
      <c r="E74" s="988"/>
      <c r="F74" s="988"/>
      <c r="G74" s="988"/>
      <c r="H74" s="988"/>
      <c r="I74" s="988"/>
      <c r="J74" s="988"/>
      <c r="K74" s="988"/>
      <c r="L74" s="988"/>
      <c r="M74" s="988"/>
      <c r="N74" s="988"/>
      <c r="O74" s="988"/>
      <c r="P74" s="989"/>
      <c r="Q74" s="990">
        <v>1514</v>
      </c>
      <c r="R74" s="984"/>
      <c r="S74" s="984"/>
      <c r="T74" s="984"/>
      <c r="U74" s="984"/>
      <c r="V74" s="984">
        <v>1513</v>
      </c>
      <c r="W74" s="984"/>
      <c r="X74" s="984"/>
      <c r="Y74" s="984"/>
      <c r="Z74" s="984"/>
      <c r="AA74" s="984">
        <v>1</v>
      </c>
      <c r="AB74" s="984"/>
      <c r="AC74" s="984"/>
      <c r="AD74" s="984"/>
      <c r="AE74" s="984"/>
      <c r="AF74" s="984" t="s">
        <v>553</v>
      </c>
      <c r="AG74" s="984"/>
      <c r="AH74" s="984"/>
      <c r="AI74" s="984"/>
      <c r="AJ74" s="984"/>
      <c r="AK74" s="984" t="s">
        <v>553</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550</v>
      </c>
      <c r="C75" s="988"/>
      <c r="D75" s="988"/>
      <c r="E75" s="988"/>
      <c r="F75" s="988"/>
      <c r="G75" s="988"/>
      <c r="H75" s="988"/>
      <c r="I75" s="988"/>
      <c r="J75" s="988"/>
      <c r="K75" s="988"/>
      <c r="L75" s="988"/>
      <c r="M75" s="988"/>
      <c r="N75" s="988"/>
      <c r="O75" s="988"/>
      <c r="P75" s="989"/>
      <c r="Q75" s="991">
        <v>2</v>
      </c>
      <c r="R75" s="992"/>
      <c r="S75" s="992"/>
      <c r="T75" s="992"/>
      <c r="U75" s="993"/>
      <c r="V75" s="994">
        <v>0</v>
      </c>
      <c r="W75" s="992"/>
      <c r="X75" s="992"/>
      <c r="Y75" s="992"/>
      <c r="Z75" s="993"/>
      <c r="AA75" s="994">
        <v>2</v>
      </c>
      <c r="AB75" s="992"/>
      <c r="AC75" s="992"/>
      <c r="AD75" s="992"/>
      <c r="AE75" s="993"/>
      <c r="AF75" s="994" t="s">
        <v>553</v>
      </c>
      <c r="AG75" s="992"/>
      <c r="AH75" s="992"/>
      <c r="AI75" s="992"/>
      <c r="AJ75" s="993"/>
      <c r="AK75" s="994" t="s">
        <v>553</v>
      </c>
      <c r="AL75" s="992"/>
      <c r="AM75" s="992"/>
      <c r="AN75" s="992"/>
      <c r="AO75" s="993"/>
      <c r="AP75" s="994" t="s">
        <v>553</v>
      </c>
      <c r="AQ75" s="992"/>
      <c r="AR75" s="992"/>
      <c r="AS75" s="992"/>
      <c r="AT75" s="993"/>
      <c r="AU75" s="994" t="s">
        <v>553</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551</v>
      </c>
      <c r="C76" s="988"/>
      <c r="D76" s="988"/>
      <c r="E76" s="988"/>
      <c r="F76" s="988"/>
      <c r="G76" s="988"/>
      <c r="H76" s="988"/>
      <c r="I76" s="988"/>
      <c r="J76" s="988"/>
      <c r="K76" s="988"/>
      <c r="L76" s="988"/>
      <c r="M76" s="988"/>
      <c r="N76" s="988"/>
      <c r="O76" s="988"/>
      <c r="P76" s="989"/>
      <c r="Q76" s="991">
        <v>53</v>
      </c>
      <c r="R76" s="992"/>
      <c r="S76" s="992"/>
      <c r="T76" s="992"/>
      <c r="U76" s="993"/>
      <c r="V76" s="994">
        <v>29</v>
      </c>
      <c r="W76" s="992"/>
      <c r="X76" s="992"/>
      <c r="Y76" s="992"/>
      <c r="Z76" s="993"/>
      <c r="AA76" s="994">
        <v>24</v>
      </c>
      <c r="AB76" s="992"/>
      <c r="AC76" s="992"/>
      <c r="AD76" s="992"/>
      <c r="AE76" s="993"/>
      <c r="AF76" s="994" t="s">
        <v>553</v>
      </c>
      <c r="AG76" s="992"/>
      <c r="AH76" s="992"/>
      <c r="AI76" s="992"/>
      <c r="AJ76" s="993"/>
      <c r="AK76" s="994" t="s">
        <v>553</v>
      </c>
      <c r="AL76" s="992"/>
      <c r="AM76" s="992"/>
      <c r="AN76" s="992"/>
      <c r="AO76" s="993"/>
      <c r="AP76" s="994" t="s">
        <v>553</v>
      </c>
      <c r="AQ76" s="992"/>
      <c r="AR76" s="992"/>
      <c r="AS76" s="992"/>
      <c r="AT76" s="993"/>
      <c r="AU76" s="994" t="s">
        <v>553</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552</v>
      </c>
      <c r="C77" s="988"/>
      <c r="D77" s="988"/>
      <c r="E77" s="988"/>
      <c r="F77" s="988"/>
      <c r="G77" s="988"/>
      <c r="H77" s="988"/>
      <c r="I77" s="988"/>
      <c r="J77" s="988"/>
      <c r="K77" s="988"/>
      <c r="L77" s="988"/>
      <c r="M77" s="988"/>
      <c r="N77" s="988"/>
      <c r="O77" s="988"/>
      <c r="P77" s="989"/>
      <c r="Q77" s="991">
        <v>43</v>
      </c>
      <c r="R77" s="992"/>
      <c r="S77" s="992"/>
      <c r="T77" s="992"/>
      <c r="U77" s="993"/>
      <c r="V77" s="994">
        <v>42</v>
      </c>
      <c r="W77" s="992"/>
      <c r="X77" s="992"/>
      <c r="Y77" s="992"/>
      <c r="Z77" s="993"/>
      <c r="AA77" s="994">
        <v>1</v>
      </c>
      <c r="AB77" s="992"/>
      <c r="AC77" s="992"/>
      <c r="AD77" s="992"/>
      <c r="AE77" s="993"/>
      <c r="AF77" s="994" t="s">
        <v>553</v>
      </c>
      <c r="AG77" s="992"/>
      <c r="AH77" s="992"/>
      <c r="AI77" s="992"/>
      <c r="AJ77" s="993"/>
      <c r="AK77" s="994" t="s">
        <v>553</v>
      </c>
      <c r="AL77" s="992"/>
      <c r="AM77" s="992"/>
      <c r="AN77" s="992"/>
      <c r="AO77" s="993"/>
      <c r="AP77" s="994" t="s">
        <v>553</v>
      </c>
      <c r="AQ77" s="992"/>
      <c r="AR77" s="992"/>
      <c r="AS77" s="992"/>
      <c r="AT77" s="993"/>
      <c r="AU77" s="994" t="s">
        <v>553</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375</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293</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293</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293</v>
      </c>
      <c r="DR109" s="909"/>
      <c r="DS109" s="909"/>
      <c r="DT109" s="909"/>
      <c r="DU109" s="910"/>
      <c r="DV109" s="911" t="s">
        <v>409</v>
      </c>
      <c r="DW109" s="909"/>
      <c r="DX109" s="909"/>
      <c r="DY109" s="909"/>
      <c r="DZ109" s="942"/>
    </row>
    <row r="110" spans="1:131" s="212" customFormat="1" ht="26.25" customHeight="1" x14ac:dyDescent="0.2">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786649</v>
      </c>
      <c r="AB110" s="902"/>
      <c r="AC110" s="902"/>
      <c r="AD110" s="902"/>
      <c r="AE110" s="903"/>
      <c r="AF110" s="904">
        <v>808431</v>
      </c>
      <c r="AG110" s="902"/>
      <c r="AH110" s="902"/>
      <c r="AI110" s="902"/>
      <c r="AJ110" s="903"/>
      <c r="AK110" s="904">
        <v>840618</v>
      </c>
      <c r="AL110" s="902"/>
      <c r="AM110" s="902"/>
      <c r="AN110" s="902"/>
      <c r="AO110" s="903"/>
      <c r="AP110" s="905">
        <v>32.200000000000003</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7126527</v>
      </c>
      <c r="BR110" s="855"/>
      <c r="BS110" s="855"/>
      <c r="BT110" s="855"/>
      <c r="BU110" s="855"/>
      <c r="BV110" s="855">
        <v>6542403</v>
      </c>
      <c r="BW110" s="855"/>
      <c r="BX110" s="855"/>
      <c r="BY110" s="855"/>
      <c r="BZ110" s="855"/>
      <c r="CA110" s="855">
        <v>5858873</v>
      </c>
      <c r="CB110" s="855"/>
      <c r="CC110" s="855"/>
      <c r="CD110" s="855"/>
      <c r="CE110" s="855"/>
      <c r="CF110" s="879">
        <v>224.5</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4371</v>
      </c>
      <c r="BR111" s="830"/>
      <c r="BS111" s="830"/>
      <c r="BT111" s="830"/>
      <c r="BU111" s="830"/>
      <c r="BV111" s="830">
        <v>4371</v>
      </c>
      <c r="BW111" s="830"/>
      <c r="BX111" s="830"/>
      <c r="BY111" s="830"/>
      <c r="BZ111" s="830"/>
      <c r="CA111" s="830" t="s">
        <v>122</v>
      </c>
      <c r="CB111" s="830"/>
      <c r="CC111" s="830"/>
      <c r="CD111" s="830"/>
      <c r="CE111" s="830"/>
      <c r="CF111" s="888" t="s">
        <v>122</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950811</v>
      </c>
      <c r="BR112" s="830"/>
      <c r="BS112" s="830"/>
      <c r="BT112" s="830"/>
      <c r="BU112" s="830"/>
      <c r="BV112" s="830">
        <v>835699</v>
      </c>
      <c r="BW112" s="830"/>
      <c r="BX112" s="830"/>
      <c r="BY112" s="830"/>
      <c r="BZ112" s="830"/>
      <c r="CA112" s="830">
        <v>725290</v>
      </c>
      <c r="CB112" s="830"/>
      <c r="CC112" s="830"/>
      <c r="CD112" s="830"/>
      <c r="CE112" s="830"/>
      <c r="CF112" s="888">
        <v>27.8</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138502</v>
      </c>
      <c r="AB113" s="932"/>
      <c r="AC113" s="932"/>
      <c r="AD113" s="932"/>
      <c r="AE113" s="933"/>
      <c r="AF113" s="934">
        <v>134973</v>
      </c>
      <c r="AG113" s="932"/>
      <c r="AH113" s="932"/>
      <c r="AI113" s="932"/>
      <c r="AJ113" s="933"/>
      <c r="AK113" s="934">
        <v>119513</v>
      </c>
      <c r="AL113" s="932"/>
      <c r="AM113" s="932"/>
      <c r="AN113" s="932"/>
      <c r="AO113" s="933"/>
      <c r="AP113" s="935">
        <v>4.5999999999999996</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227337</v>
      </c>
      <c r="BR113" s="830"/>
      <c r="BS113" s="830"/>
      <c r="BT113" s="830"/>
      <c r="BU113" s="830"/>
      <c r="BV113" s="830">
        <v>224635</v>
      </c>
      <c r="BW113" s="830"/>
      <c r="BX113" s="830"/>
      <c r="BY113" s="830"/>
      <c r="BZ113" s="830"/>
      <c r="CA113" s="830">
        <v>209783</v>
      </c>
      <c r="CB113" s="830"/>
      <c r="CC113" s="830"/>
      <c r="CD113" s="830"/>
      <c r="CE113" s="830"/>
      <c r="CF113" s="888">
        <v>8</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11701</v>
      </c>
      <c r="AB114" s="793"/>
      <c r="AC114" s="793"/>
      <c r="AD114" s="793"/>
      <c r="AE114" s="794"/>
      <c r="AF114" s="795">
        <v>11928</v>
      </c>
      <c r="AG114" s="793"/>
      <c r="AH114" s="793"/>
      <c r="AI114" s="793"/>
      <c r="AJ114" s="794"/>
      <c r="AK114" s="795">
        <v>20465</v>
      </c>
      <c r="AL114" s="793"/>
      <c r="AM114" s="793"/>
      <c r="AN114" s="793"/>
      <c r="AO114" s="794"/>
      <c r="AP114" s="837">
        <v>0.8</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414025</v>
      </c>
      <c r="BR114" s="830"/>
      <c r="BS114" s="830"/>
      <c r="BT114" s="830"/>
      <c r="BU114" s="830"/>
      <c r="BV114" s="830">
        <v>407865</v>
      </c>
      <c r="BW114" s="830"/>
      <c r="BX114" s="830"/>
      <c r="BY114" s="830"/>
      <c r="BZ114" s="830"/>
      <c r="CA114" s="830">
        <v>385206</v>
      </c>
      <c r="CB114" s="830"/>
      <c r="CC114" s="830"/>
      <c r="CD114" s="830"/>
      <c r="CE114" s="830"/>
      <c r="CF114" s="888">
        <v>14.8</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4436</v>
      </c>
      <c r="AB115" s="932"/>
      <c r="AC115" s="932"/>
      <c r="AD115" s="932"/>
      <c r="AE115" s="933"/>
      <c r="AF115" s="934">
        <v>4371</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4371</v>
      </c>
      <c r="DH116" s="793"/>
      <c r="DI116" s="793"/>
      <c r="DJ116" s="793"/>
      <c r="DK116" s="794"/>
      <c r="DL116" s="795">
        <v>4371</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941288</v>
      </c>
      <c r="AB117" s="916"/>
      <c r="AC117" s="916"/>
      <c r="AD117" s="916"/>
      <c r="AE117" s="917"/>
      <c r="AF117" s="918">
        <v>959703</v>
      </c>
      <c r="AG117" s="916"/>
      <c r="AH117" s="916"/>
      <c r="AI117" s="916"/>
      <c r="AJ117" s="917"/>
      <c r="AK117" s="918">
        <v>980596</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293</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439</v>
      </c>
      <c r="BP119" s="891"/>
      <c r="BQ119" s="892">
        <v>8723071</v>
      </c>
      <c r="BR119" s="858"/>
      <c r="BS119" s="858"/>
      <c r="BT119" s="858"/>
      <c r="BU119" s="858"/>
      <c r="BV119" s="858">
        <v>8014973</v>
      </c>
      <c r="BW119" s="858"/>
      <c r="BX119" s="858"/>
      <c r="BY119" s="858"/>
      <c r="BZ119" s="858"/>
      <c r="CA119" s="858">
        <v>7179152</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2162893</v>
      </c>
      <c r="BR120" s="855"/>
      <c r="BS120" s="855"/>
      <c r="BT120" s="855"/>
      <c r="BU120" s="855"/>
      <c r="BV120" s="855">
        <v>2437405</v>
      </c>
      <c r="BW120" s="855"/>
      <c r="BX120" s="855"/>
      <c r="BY120" s="855"/>
      <c r="BZ120" s="855"/>
      <c r="CA120" s="855">
        <v>2698940</v>
      </c>
      <c r="CB120" s="855"/>
      <c r="CC120" s="855"/>
      <c r="CD120" s="855"/>
      <c r="CE120" s="855"/>
      <c r="CF120" s="879">
        <v>103.4</v>
      </c>
      <c r="CG120" s="880"/>
      <c r="CH120" s="880"/>
      <c r="CI120" s="880"/>
      <c r="CJ120" s="880"/>
      <c r="CK120" s="881" t="s">
        <v>443</v>
      </c>
      <c r="CL120" s="865"/>
      <c r="CM120" s="865"/>
      <c r="CN120" s="865"/>
      <c r="CO120" s="866"/>
      <c r="CP120" s="885" t="s">
        <v>390</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414880</v>
      </c>
      <c r="DM120" s="855"/>
      <c r="DN120" s="855"/>
      <c r="DO120" s="855"/>
      <c r="DP120" s="855"/>
      <c r="DQ120" s="855">
        <v>368903</v>
      </c>
      <c r="DR120" s="855"/>
      <c r="DS120" s="855"/>
      <c r="DT120" s="855"/>
      <c r="DU120" s="855"/>
      <c r="DV120" s="856">
        <v>14.1</v>
      </c>
      <c r="DW120" s="856"/>
      <c r="DX120" s="856"/>
      <c r="DY120" s="856"/>
      <c r="DZ120" s="857"/>
    </row>
    <row r="121" spans="1:130" s="212" customFormat="1" ht="26.25" customHeight="1" x14ac:dyDescent="0.2">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52362</v>
      </c>
      <c r="BR121" s="830"/>
      <c r="BS121" s="830"/>
      <c r="BT121" s="830"/>
      <c r="BU121" s="830"/>
      <c r="BV121" s="830">
        <v>51368</v>
      </c>
      <c r="BW121" s="830"/>
      <c r="BX121" s="830"/>
      <c r="BY121" s="830"/>
      <c r="BZ121" s="830"/>
      <c r="CA121" s="830">
        <v>44387</v>
      </c>
      <c r="CB121" s="830"/>
      <c r="CC121" s="830"/>
      <c r="CD121" s="830"/>
      <c r="CE121" s="830"/>
      <c r="CF121" s="888">
        <v>1.7</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420819</v>
      </c>
      <c r="DM121" s="830"/>
      <c r="DN121" s="830"/>
      <c r="DO121" s="830"/>
      <c r="DP121" s="830"/>
      <c r="DQ121" s="830">
        <v>356387</v>
      </c>
      <c r="DR121" s="830"/>
      <c r="DS121" s="830"/>
      <c r="DT121" s="830"/>
      <c r="DU121" s="830"/>
      <c r="DV121" s="807">
        <v>13.7</v>
      </c>
      <c r="DW121" s="807"/>
      <c r="DX121" s="807"/>
      <c r="DY121" s="807"/>
      <c r="DZ121" s="808"/>
    </row>
    <row r="122" spans="1:130" s="212" customFormat="1" ht="26.25" customHeight="1" x14ac:dyDescent="0.2">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5563600</v>
      </c>
      <c r="BR122" s="858"/>
      <c r="BS122" s="858"/>
      <c r="BT122" s="858"/>
      <c r="BU122" s="858"/>
      <c r="BV122" s="858">
        <v>5127201</v>
      </c>
      <c r="BW122" s="858"/>
      <c r="BX122" s="858"/>
      <c r="BY122" s="858"/>
      <c r="BZ122" s="858"/>
      <c r="CA122" s="858">
        <v>4611860</v>
      </c>
      <c r="CB122" s="858"/>
      <c r="CC122" s="858"/>
      <c r="CD122" s="858"/>
      <c r="CE122" s="858"/>
      <c r="CF122" s="859">
        <v>176.8</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4436</v>
      </c>
      <c r="AB123" s="793"/>
      <c r="AC123" s="793"/>
      <c r="AD123" s="793"/>
      <c r="AE123" s="794"/>
      <c r="AF123" s="795">
        <v>4371</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447</v>
      </c>
      <c r="BP123" s="891"/>
      <c r="BQ123" s="845">
        <v>7778855</v>
      </c>
      <c r="BR123" s="846"/>
      <c r="BS123" s="846"/>
      <c r="BT123" s="846"/>
      <c r="BU123" s="846"/>
      <c r="BV123" s="846">
        <v>7615974</v>
      </c>
      <c r="BW123" s="846"/>
      <c r="BX123" s="846"/>
      <c r="BY123" s="846"/>
      <c r="BZ123" s="846"/>
      <c r="CA123" s="846">
        <v>7355187</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37.200000000000003</v>
      </c>
      <c r="BR124" s="844"/>
      <c r="BS124" s="844"/>
      <c r="BT124" s="844"/>
      <c r="BU124" s="844"/>
      <c r="BV124" s="844">
        <v>15.6</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950811</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7727</v>
      </c>
      <c r="AB128" s="814"/>
      <c r="AC128" s="814"/>
      <c r="AD128" s="814"/>
      <c r="AE128" s="815"/>
      <c r="AF128" s="816">
        <v>7726</v>
      </c>
      <c r="AG128" s="814"/>
      <c r="AH128" s="814"/>
      <c r="AI128" s="814"/>
      <c r="AJ128" s="815"/>
      <c r="AK128" s="816">
        <v>7726</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3103276</v>
      </c>
      <c r="AB129" s="793"/>
      <c r="AC129" s="793"/>
      <c r="AD129" s="793"/>
      <c r="AE129" s="794"/>
      <c r="AF129" s="795">
        <v>3139552</v>
      </c>
      <c r="AG129" s="793"/>
      <c r="AH129" s="793"/>
      <c r="AI129" s="793"/>
      <c r="AJ129" s="794"/>
      <c r="AK129" s="795">
        <v>3207245</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571428</v>
      </c>
      <c r="AB130" s="793"/>
      <c r="AC130" s="793"/>
      <c r="AD130" s="793"/>
      <c r="AE130" s="794"/>
      <c r="AF130" s="795">
        <v>587954</v>
      </c>
      <c r="AG130" s="793"/>
      <c r="AH130" s="793"/>
      <c r="AI130" s="793"/>
      <c r="AJ130" s="794"/>
      <c r="AK130" s="795">
        <v>598077</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14.3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2531848</v>
      </c>
      <c r="AB131" s="777"/>
      <c r="AC131" s="777"/>
      <c r="AD131" s="777"/>
      <c r="AE131" s="778"/>
      <c r="AF131" s="779">
        <v>2551598</v>
      </c>
      <c r="AG131" s="777"/>
      <c r="AH131" s="777"/>
      <c r="AI131" s="777"/>
      <c r="AJ131" s="778"/>
      <c r="AK131" s="779">
        <v>2609168</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14.30310982</v>
      </c>
      <c r="AB132" s="758"/>
      <c r="AC132" s="758"/>
      <c r="AD132" s="758"/>
      <c r="AE132" s="759"/>
      <c r="AF132" s="760">
        <v>14.26647144</v>
      </c>
      <c r="AG132" s="758"/>
      <c r="AH132" s="758"/>
      <c r="AI132" s="758"/>
      <c r="AJ132" s="759"/>
      <c r="AK132" s="760">
        <v>14.36446407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13.4</v>
      </c>
      <c r="AB133" s="737"/>
      <c r="AC133" s="737"/>
      <c r="AD133" s="737"/>
      <c r="AE133" s="738"/>
      <c r="AF133" s="736">
        <v>13.9</v>
      </c>
      <c r="AG133" s="737"/>
      <c r="AH133" s="737"/>
      <c r="AI133" s="737"/>
      <c r="AJ133" s="738"/>
      <c r="AK133" s="736">
        <v>14.3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yCDko/SPTirChnqvkLqfId3eQNxWN6CIeCBmA4HQPNEW1RkpseVu/XLqSOjUV2rAyUge5rAoh8qixO83/aW9Q==" saltValue="8cqSIc/cMR5ZlzUMV4Bfr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1:DQ105"/>
  <sheetViews>
    <sheetView showGridLines="0" view="pageBreakPreview" zoomScale="80" zoomScaleNormal="85" zoomScaleSheetLayoutView="80" workbookViewId="0">
      <selection activeCell="C49" sqref="C49"/>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NSpTLP09HjRzrBUEsKk9KZNOOOsF7l3m3E/U05FM+RiGBZXNIPQglOrS/+MjuV1LYzFbjYoAjE/u6RsTjdkTQ==" saltValue="IoTvRueWs62whx306muCu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DL89"/>
  <sheetViews>
    <sheetView showGridLines="0" zoomScaleNormal="100" zoomScaleSheetLayoutView="55" workbookViewId="0">
      <selection activeCell="C62" sqref="C62:E62"/>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9DaBcBpgmT8otCRkJjNGDSjMX9NN+lmfaZMaymVRFJ2Fh9rw0Jd3wDCJYFTaZ59DzzSau8tJYTQb9DWv63WSuQ==" saltValue="NEOSv7CiZQYqLBQn+ALZ1Q==" spinCount="100000" sheet="1" objects="1" scenarios="1"/>
  <dataConsolidate/>
  <phoneticPr fontId="2"/>
  <printOptions horizontalCentered="1" verticalCentered="1"/>
  <pageMargins left="0" right="0" top="0" bottom="0" header="0" footer="0"/>
  <pageSetup paperSize="9" scale="47"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AZ73"/>
  <sheetViews>
    <sheetView showGridLines="0" view="pageBreakPreview" zoomScale="80" zoomScaleSheetLayoutView="80" workbookViewId="0">
      <selection activeCell="C62" sqref="C62:E62"/>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33" t="s">
        <v>476</v>
      </c>
      <c r="AP7" s="253"/>
      <c r="AQ7" s="254" t="s">
        <v>477</v>
      </c>
      <c r="AR7" s="255"/>
    </row>
    <row r="8" spans="1:46" ht="13" x14ac:dyDescent="0.2">
      <c r="A8" s="247"/>
      <c r="AK8" s="256"/>
      <c r="AL8" s="257"/>
      <c r="AM8" s="257"/>
      <c r="AN8" s="258"/>
      <c r="AO8" s="1134"/>
      <c r="AP8" s="259" t="s">
        <v>478</v>
      </c>
      <c r="AQ8" s="260" t="s">
        <v>479</v>
      </c>
      <c r="AR8" s="261" t="s">
        <v>480</v>
      </c>
    </row>
    <row r="9" spans="1:46" ht="13" x14ac:dyDescent="0.2">
      <c r="A9" s="247"/>
      <c r="AK9" s="1145" t="s">
        <v>481</v>
      </c>
      <c r="AL9" s="1146"/>
      <c r="AM9" s="1146"/>
      <c r="AN9" s="1147"/>
      <c r="AO9" s="262">
        <v>743889</v>
      </c>
      <c r="AP9" s="262">
        <v>138993</v>
      </c>
      <c r="AQ9" s="263">
        <v>154424</v>
      </c>
      <c r="AR9" s="264">
        <v>-10</v>
      </c>
    </row>
    <row r="10" spans="1:46" ht="13.5" customHeight="1" x14ac:dyDescent="0.2">
      <c r="A10" s="247"/>
      <c r="AK10" s="1145" t="s">
        <v>482</v>
      </c>
      <c r="AL10" s="1146"/>
      <c r="AM10" s="1146"/>
      <c r="AN10" s="1147"/>
      <c r="AO10" s="265">
        <v>149229</v>
      </c>
      <c r="AP10" s="265">
        <v>27883</v>
      </c>
      <c r="AQ10" s="266">
        <v>18194</v>
      </c>
      <c r="AR10" s="267">
        <v>53.3</v>
      </c>
    </row>
    <row r="11" spans="1:46" ht="13.5" customHeight="1" x14ac:dyDescent="0.2">
      <c r="A11" s="247"/>
      <c r="AK11" s="1145" t="s">
        <v>483</v>
      </c>
      <c r="AL11" s="1146"/>
      <c r="AM11" s="1146"/>
      <c r="AN11" s="1147"/>
      <c r="AO11" s="265" t="s">
        <v>484</v>
      </c>
      <c r="AP11" s="265" t="s">
        <v>484</v>
      </c>
      <c r="AQ11" s="266">
        <v>1285</v>
      </c>
      <c r="AR11" s="267" t="s">
        <v>484</v>
      </c>
    </row>
    <row r="12" spans="1:46" ht="13.5" customHeight="1" x14ac:dyDescent="0.2">
      <c r="A12" s="247"/>
      <c r="AK12" s="1145" t="s">
        <v>485</v>
      </c>
      <c r="AL12" s="1146"/>
      <c r="AM12" s="1146"/>
      <c r="AN12" s="1147"/>
      <c r="AO12" s="265" t="s">
        <v>484</v>
      </c>
      <c r="AP12" s="265" t="s">
        <v>484</v>
      </c>
      <c r="AQ12" s="266" t="s">
        <v>484</v>
      </c>
      <c r="AR12" s="267" t="s">
        <v>484</v>
      </c>
    </row>
    <row r="13" spans="1:46" ht="13.5" customHeight="1" x14ac:dyDescent="0.2">
      <c r="A13" s="247"/>
      <c r="AK13" s="1145" t="s">
        <v>486</v>
      </c>
      <c r="AL13" s="1146"/>
      <c r="AM13" s="1146"/>
      <c r="AN13" s="1147"/>
      <c r="AO13" s="265" t="s">
        <v>484</v>
      </c>
      <c r="AP13" s="265" t="s">
        <v>484</v>
      </c>
      <c r="AQ13" s="266">
        <v>5735</v>
      </c>
      <c r="AR13" s="267" t="s">
        <v>484</v>
      </c>
    </row>
    <row r="14" spans="1:46" ht="13.5" customHeight="1" x14ac:dyDescent="0.2">
      <c r="A14" s="247"/>
      <c r="AK14" s="1145" t="s">
        <v>487</v>
      </c>
      <c r="AL14" s="1146"/>
      <c r="AM14" s="1146"/>
      <c r="AN14" s="1147"/>
      <c r="AO14" s="265">
        <v>12992</v>
      </c>
      <c r="AP14" s="265">
        <v>2428</v>
      </c>
      <c r="AQ14" s="266">
        <v>2950</v>
      </c>
      <c r="AR14" s="267">
        <v>-17.7</v>
      </c>
    </row>
    <row r="15" spans="1:46" ht="13.5" customHeight="1" x14ac:dyDescent="0.2">
      <c r="A15" s="247"/>
      <c r="AK15" s="1148" t="s">
        <v>488</v>
      </c>
      <c r="AL15" s="1149"/>
      <c r="AM15" s="1149"/>
      <c r="AN15" s="1150"/>
      <c r="AO15" s="265">
        <v>-46310</v>
      </c>
      <c r="AP15" s="265">
        <v>-8653</v>
      </c>
      <c r="AQ15" s="266">
        <v>-9110</v>
      </c>
      <c r="AR15" s="267">
        <v>-5</v>
      </c>
    </row>
    <row r="16" spans="1:46" ht="13" x14ac:dyDescent="0.2">
      <c r="A16" s="247"/>
      <c r="AK16" s="1148" t="s">
        <v>176</v>
      </c>
      <c r="AL16" s="1149"/>
      <c r="AM16" s="1149"/>
      <c r="AN16" s="1150"/>
      <c r="AO16" s="265">
        <v>859800</v>
      </c>
      <c r="AP16" s="265">
        <v>160650</v>
      </c>
      <c r="AQ16" s="266">
        <v>173477</v>
      </c>
      <c r="AR16" s="267">
        <v>-7.4</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51" t="s">
        <v>493</v>
      </c>
      <c r="AL21" s="1152"/>
      <c r="AM21" s="1152"/>
      <c r="AN21" s="1153"/>
      <c r="AO21" s="277">
        <v>13.64</v>
      </c>
      <c r="AP21" s="278">
        <v>14.28</v>
      </c>
      <c r="AQ21" s="279">
        <v>-0.64</v>
      </c>
      <c r="AS21" s="280"/>
      <c r="AT21" s="276"/>
    </row>
    <row r="22" spans="1:46" s="248" customFormat="1" ht="13" x14ac:dyDescent="0.2">
      <c r="A22" s="276"/>
      <c r="AK22" s="1151" t="s">
        <v>494</v>
      </c>
      <c r="AL22" s="1152"/>
      <c r="AM22" s="1152"/>
      <c r="AN22" s="1153"/>
      <c r="AO22" s="281">
        <v>99.1</v>
      </c>
      <c r="AP22" s="282">
        <v>96</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4" t="s">
        <v>495</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33" t="s">
        <v>476</v>
      </c>
      <c r="AP30" s="253"/>
      <c r="AQ30" s="254" t="s">
        <v>477</v>
      </c>
      <c r="AR30" s="255"/>
    </row>
    <row r="31" spans="1:46" ht="13" x14ac:dyDescent="0.2">
      <c r="A31" s="247"/>
      <c r="AK31" s="256"/>
      <c r="AL31" s="257"/>
      <c r="AM31" s="257"/>
      <c r="AN31" s="258"/>
      <c r="AO31" s="1134"/>
      <c r="AP31" s="259" t="s">
        <v>478</v>
      </c>
      <c r="AQ31" s="260" t="s">
        <v>479</v>
      </c>
      <c r="AR31" s="261" t="s">
        <v>480</v>
      </c>
    </row>
    <row r="32" spans="1:46" ht="27" customHeight="1" x14ac:dyDescent="0.2">
      <c r="A32" s="247"/>
      <c r="AK32" s="1135" t="s">
        <v>498</v>
      </c>
      <c r="AL32" s="1136"/>
      <c r="AM32" s="1136"/>
      <c r="AN32" s="1137"/>
      <c r="AO32" s="291">
        <v>840618</v>
      </c>
      <c r="AP32" s="291">
        <v>157066</v>
      </c>
      <c r="AQ32" s="292">
        <v>83140</v>
      </c>
      <c r="AR32" s="293">
        <v>88.9</v>
      </c>
    </row>
    <row r="33" spans="1:46" ht="13.5" customHeight="1" x14ac:dyDescent="0.2">
      <c r="A33" s="247"/>
      <c r="AK33" s="1135" t="s">
        <v>499</v>
      </c>
      <c r="AL33" s="1136"/>
      <c r="AM33" s="1136"/>
      <c r="AN33" s="1137"/>
      <c r="AO33" s="291" t="s">
        <v>484</v>
      </c>
      <c r="AP33" s="291" t="s">
        <v>484</v>
      </c>
      <c r="AQ33" s="292" t="s">
        <v>484</v>
      </c>
      <c r="AR33" s="293" t="s">
        <v>484</v>
      </c>
    </row>
    <row r="34" spans="1:46" ht="27" customHeight="1" x14ac:dyDescent="0.2">
      <c r="A34" s="247"/>
      <c r="AK34" s="1135" t="s">
        <v>500</v>
      </c>
      <c r="AL34" s="1136"/>
      <c r="AM34" s="1136"/>
      <c r="AN34" s="1137"/>
      <c r="AO34" s="291" t="s">
        <v>484</v>
      </c>
      <c r="AP34" s="291" t="s">
        <v>484</v>
      </c>
      <c r="AQ34" s="292" t="s">
        <v>484</v>
      </c>
      <c r="AR34" s="293" t="s">
        <v>484</v>
      </c>
    </row>
    <row r="35" spans="1:46" ht="27" customHeight="1" x14ac:dyDescent="0.2">
      <c r="A35" s="247"/>
      <c r="AK35" s="1135" t="s">
        <v>501</v>
      </c>
      <c r="AL35" s="1136"/>
      <c r="AM35" s="1136"/>
      <c r="AN35" s="1137"/>
      <c r="AO35" s="291">
        <v>119513</v>
      </c>
      <c r="AP35" s="291">
        <v>22331</v>
      </c>
      <c r="AQ35" s="292">
        <v>26106</v>
      </c>
      <c r="AR35" s="293">
        <v>-14.5</v>
      </c>
    </row>
    <row r="36" spans="1:46" ht="27" customHeight="1" x14ac:dyDescent="0.2">
      <c r="A36" s="247"/>
      <c r="AK36" s="1135" t="s">
        <v>502</v>
      </c>
      <c r="AL36" s="1136"/>
      <c r="AM36" s="1136"/>
      <c r="AN36" s="1137"/>
      <c r="AO36" s="291">
        <v>20465</v>
      </c>
      <c r="AP36" s="291">
        <v>3824</v>
      </c>
      <c r="AQ36" s="292">
        <v>4689</v>
      </c>
      <c r="AR36" s="293">
        <v>-18.399999999999999</v>
      </c>
    </row>
    <row r="37" spans="1:46" ht="13.5" customHeight="1" x14ac:dyDescent="0.2">
      <c r="A37" s="247"/>
      <c r="AK37" s="1135" t="s">
        <v>503</v>
      </c>
      <c r="AL37" s="1136"/>
      <c r="AM37" s="1136"/>
      <c r="AN37" s="1137"/>
      <c r="AO37" s="291" t="s">
        <v>484</v>
      </c>
      <c r="AP37" s="291" t="s">
        <v>484</v>
      </c>
      <c r="AQ37" s="292">
        <v>554</v>
      </c>
      <c r="AR37" s="293" t="s">
        <v>484</v>
      </c>
    </row>
    <row r="38" spans="1:46" ht="27" customHeight="1" x14ac:dyDescent="0.2">
      <c r="A38" s="247"/>
      <c r="AK38" s="1138" t="s">
        <v>504</v>
      </c>
      <c r="AL38" s="1139"/>
      <c r="AM38" s="1139"/>
      <c r="AN38" s="1140"/>
      <c r="AO38" s="294" t="s">
        <v>484</v>
      </c>
      <c r="AP38" s="294" t="s">
        <v>484</v>
      </c>
      <c r="AQ38" s="295">
        <v>7</v>
      </c>
      <c r="AR38" s="283" t="s">
        <v>484</v>
      </c>
      <c r="AS38" s="290"/>
    </row>
    <row r="39" spans="1:46" ht="13" x14ac:dyDescent="0.2">
      <c r="A39" s="247"/>
      <c r="AK39" s="1138" t="s">
        <v>505</v>
      </c>
      <c r="AL39" s="1139"/>
      <c r="AM39" s="1139"/>
      <c r="AN39" s="1140"/>
      <c r="AO39" s="291">
        <v>-7726</v>
      </c>
      <c r="AP39" s="291">
        <v>-1444</v>
      </c>
      <c r="AQ39" s="292">
        <v>-2038</v>
      </c>
      <c r="AR39" s="293">
        <v>-29.1</v>
      </c>
      <c r="AS39" s="290"/>
    </row>
    <row r="40" spans="1:46" ht="27" customHeight="1" x14ac:dyDescent="0.2">
      <c r="A40" s="247"/>
      <c r="AK40" s="1135" t="s">
        <v>506</v>
      </c>
      <c r="AL40" s="1136"/>
      <c r="AM40" s="1136"/>
      <c r="AN40" s="1137"/>
      <c r="AO40" s="291">
        <v>-598077</v>
      </c>
      <c r="AP40" s="291">
        <v>-111748</v>
      </c>
      <c r="AQ40" s="292">
        <v>-74354</v>
      </c>
      <c r="AR40" s="293">
        <v>50.3</v>
      </c>
      <c r="AS40" s="290"/>
    </row>
    <row r="41" spans="1:46" ht="13" x14ac:dyDescent="0.2">
      <c r="A41" s="247"/>
      <c r="AK41" s="1141" t="s">
        <v>286</v>
      </c>
      <c r="AL41" s="1142"/>
      <c r="AM41" s="1142"/>
      <c r="AN41" s="1143"/>
      <c r="AO41" s="291">
        <v>374793</v>
      </c>
      <c r="AP41" s="291">
        <v>70029</v>
      </c>
      <c r="AQ41" s="292">
        <v>38106</v>
      </c>
      <c r="AR41" s="293">
        <v>83.8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28" t="s">
        <v>476</v>
      </c>
      <c r="AN49" s="1130" t="s">
        <v>509</v>
      </c>
      <c r="AO49" s="1131"/>
      <c r="AP49" s="1131"/>
      <c r="AQ49" s="1131"/>
      <c r="AR49" s="1132"/>
    </row>
    <row r="50" spans="1:44" ht="13" x14ac:dyDescent="0.2">
      <c r="A50" s="247"/>
      <c r="AK50" s="305"/>
      <c r="AL50" s="306"/>
      <c r="AM50" s="1129"/>
      <c r="AN50" s="307" t="s">
        <v>510</v>
      </c>
      <c r="AO50" s="308" t="s">
        <v>511</v>
      </c>
      <c r="AP50" s="309" t="s">
        <v>512</v>
      </c>
      <c r="AQ50" s="310" t="s">
        <v>513</v>
      </c>
      <c r="AR50" s="311" t="s">
        <v>514</v>
      </c>
    </row>
    <row r="51" spans="1:44" ht="13" x14ac:dyDescent="0.2">
      <c r="A51" s="247"/>
      <c r="AK51" s="303" t="s">
        <v>515</v>
      </c>
      <c r="AL51" s="304"/>
      <c r="AM51" s="312">
        <v>894186</v>
      </c>
      <c r="AN51" s="313">
        <v>151557</v>
      </c>
      <c r="AO51" s="314">
        <v>0.2</v>
      </c>
      <c r="AP51" s="315">
        <v>126525</v>
      </c>
      <c r="AQ51" s="316">
        <v>0.2</v>
      </c>
      <c r="AR51" s="317">
        <v>0</v>
      </c>
    </row>
    <row r="52" spans="1:44" ht="13" x14ac:dyDescent="0.2">
      <c r="A52" s="247"/>
      <c r="AK52" s="318"/>
      <c r="AL52" s="319" t="s">
        <v>516</v>
      </c>
      <c r="AM52" s="320">
        <v>574962</v>
      </c>
      <c r="AN52" s="321">
        <v>97451</v>
      </c>
      <c r="AO52" s="322">
        <v>7.1</v>
      </c>
      <c r="AP52" s="323">
        <v>67052</v>
      </c>
      <c r="AQ52" s="324">
        <v>18.100000000000001</v>
      </c>
      <c r="AR52" s="325">
        <v>-11</v>
      </c>
    </row>
    <row r="53" spans="1:44" ht="13" x14ac:dyDescent="0.2">
      <c r="A53" s="247"/>
      <c r="AK53" s="303" t="s">
        <v>517</v>
      </c>
      <c r="AL53" s="304"/>
      <c r="AM53" s="312">
        <v>915887</v>
      </c>
      <c r="AN53" s="313">
        <v>159174</v>
      </c>
      <c r="AO53" s="314">
        <v>5</v>
      </c>
      <c r="AP53" s="315">
        <v>122054</v>
      </c>
      <c r="AQ53" s="316">
        <v>-3.5</v>
      </c>
      <c r="AR53" s="317">
        <v>8.5</v>
      </c>
    </row>
    <row r="54" spans="1:44" ht="13" x14ac:dyDescent="0.2">
      <c r="A54" s="247"/>
      <c r="AK54" s="318"/>
      <c r="AL54" s="319" t="s">
        <v>516</v>
      </c>
      <c r="AM54" s="320">
        <v>635355</v>
      </c>
      <c r="AN54" s="321">
        <v>110420</v>
      </c>
      <c r="AO54" s="322">
        <v>13.3</v>
      </c>
      <c r="AP54" s="323">
        <v>68298</v>
      </c>
      <c r="AQ54" s="324">
        <v>1.9</v>
      </c>
      <c r="AR54" s="325">
        <v>11.4</v>
      </c>
    </row>
    <row r="55" spans="1:44" ht="13" x14ac:dyDescent="0.2">
      <c r="A55" s="247"/>
      <c r="AK55" s="303" t="s">
        <v>518</v>
      </c>
      <c r="AL55" s="304"/>
      <c r="AM55" s="312">
        <v>1099591</v>
      </c>
      <c r="AN55" s="313">
        <v>195483</v>
      </c>
      <c r="AO55" s="314">
        <v>22.8</v>
      </c>
      <c r="AP55" s="315">
        <v>111644</v>
      </c>
      <c r="AQ55" s="316">
        <v>-8.5</v>
      </c>
      <c r="AR55" s="317">
        <v>31.3</v>
      </c>
    </row>
    <row r="56" spans="1:44" ht="13" x14ac:dyDescent="0.2">
      <c r="A56" s="247"/>
      <c r="AK56" s="318"/>
      <c r="AL56" s="319" t="s">
        <v>516</v>
      </c>
      <c r="AM56" s="320">
        <v>859416</v>
      </c>
      <c r="AN56" s="321">
        <v>152785</v>
      </c>
      <c r="AO56" s="322">
        <v>38.4</v>
      </c>
      <c r="AP56" s="323">
        <v>66606</v>
      </c>
      <c r="AQ56" s="324">
        <v>-2.5</v>
      </c>
      <c r="AR56" s="325">
        <v>40.9</v>
      </c>
    </row>
    <row r="57" spans="1:44" ht="13" x14ac:dyDescent="0.2">
      <c r="A57" s="247"/>
      <c r="AK57" s="303" t="s">
        <v>519</v>
      </c>
      <c r="AL57" s="304"/>
      <c r="AM57" s="312">
        <v>407926</v>
      </c>
      <c r="AN57" s="313">
        <v>74007</v>
      </c>
      <c r="AO57" s="314">
        <v>-62.1</v>
      </c>
      <c r="AP57" s="315">
        <v>127917</v>
      </c>
      <c r="AQ57" s="316">
        <v>14.6</v>
      </c>
      <c r="AR57" s="317">
        <v>-76.7</v>
      </c>
    </row>
    <row r="58" spans="1:44" ht="13" x14ac:dyDescent="0.2">
      <c r="A58" s="247"/>
      <c r="AK58" s="318"/>
      <c r="AL58" s="319" t="s">
        <v>516</v>
      </c>
      <c r="AM58" s="320">
        <v>184437</v>
      </c>
      <c r="AN58" s="321">
        <v>33461</v>
      </c>
      <c r="AO58" s="322">
        <v>-78.099999999999994</v>
      </c>
      <c r="AP58" s="323">
        <v>69746</v>
      </c>
      <c r="AQ58" s="324">
        <v>4.7</v>
      </c>
      <c r="AR58" s="325">
        <v>-82.8</v>
      </c>
    </row>
    <row r="59" spans="1:44" ht="13" x14ac:dyDescent="0.2">
      <c r="A59" s="247"/>
      <c r="AK59" s="303" t="s">
        <v>520</v>
      </c>
      <c r="AL59" s="304"/>
      <c r="AM59" s="312">
        <v>253026</v>
      </c>
      <c r="AN59" s="313">
        <v>47277</v>
      </c>
      <c r="AO59" s="314">
        <v>-36.1</v>
      </c>
      <c r="AP59" s="315">
        <v>135931</v>
      </c>
      <c r="AQ59" s="316">
        <v>6.3</v>
      </c>
      <c r="AR59" s="317">
        <v>-42.4</v>
      </c>
    </row>
    <row r="60" spans="1:44" ht="13" x14ac:dyDescent="0.2">
      <c r="A60" s="247"/>
      <c r="AK60" s="318"/>
      <c r="AL60" s="319" t="s">
        <v>516</v>
      </c>
      <c r="AM60" s="320">
        <v>113303</v>
      </c>
      <c r="AN60" s="321">
        <v>21170</v>
      </c>
      <c r="AO60" s="322">
        <v>-36.700000000000003</v>
      </c>
      <c r="AP60" s="323">
        <v>75320</v>
      </c>
      <c r="AQ60" s="324">
        <v>8</v>
      </c>
      <c r="AR60" s="325">
        <v>-44.7</v>
      </c>
    </row>
    <row r="61" spans="1:44" ht="13" x14ac:dyDescent="0.2">
      <c r="A61" s="247"/>
      <c r="AK61" s="303" t="s">
        <v>521</v>
      </c>
      <c r="AL61" s="326"/>
      <c r="AM61" s="312">
        <v>714123</v>
      </c>
      <c r="AN61" s="313">
        <v>125500</v>
      </c>
      <c r="AO61" s="314">
        <v>-14</v>
      </c>
      <c r="AP61" s="315">
        <v>124814</v>
      </c>
      <c r="AQ61" s="327">
        <v>1.8</v>
      </c>
      <c r="AR61" s="317">
        <v>-15.8</v>
      </c>
    </row>
    <row r="62" spans="1:44" ht="13" x14ac:dyDescent="0.2">
      <c r="A62" s="247"/>
      <c r="AK62" s="318"/>
      <c r="AL62" s="319" t="s">
        <v>516</v>
      </c>
      <c r="AM62" s="320">
        <v>473495</v>
      </c>
      <c r="AN62" s="321">
        <v>83057</v>
      </c>
      <c r="AO62" s="322">
        <v>-11.2</v>
      </c>
      <c r="AP62" s="323">
        <v>69404</v>
      </c>
      <c r="AQ62" s="324">
        <v>6</v>
      </c>
      <c r="AR62" s="325">
        <v>-17.2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I4JD0yTIwRmWJ1EP7kn2Uy7QNVRkBZChsBWMScwMdDz6YRK53HSPmZqlbswxcVvS6wIjOUPC4LAYJ2u19wEnw==" saltValue="S3w7yWYDoBI2d2bFhOLMe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DU121"/>
  <sheetViews>
    <sheetView showGridLines="0" topLeftCell="B1" zoomScale="70" zoomScaleNormal="70" zoomScaleSheetLayoutView="55" workbookViewId="0">
      <selection activeCell="C62" sqref="C62:E62"/>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Mrk82oDRHLFA9ae3FD4fuCvV0xQvk5tNBCO8Kdl10W0QS3KL27f6filHqsA/cks1xmLKGqBcKiQRST6W1v832Q==" saltValue="L3dUzWM9G34YnKmahxz29g=="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EL116"/>
  <sheetViews>
    <sheetView showGridLines="0" zoomScale="70" zoomScaleNormal="70" zoomScaleSheetLayoutView="55" workbookViewId="0">
      <selection activeCell="C62" sqref="C62:E62"/>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PqjGFgzUSVzh7SQxU8O7rncbZi9abE1YUW6VG3/nnE5AUCtxsbbM5IkeyeclglIjV4+DKrQYJz2d1wncqmjKJA==" saltValue="aTaNRkKUjVY+ymHeR/qFWg=="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0"/>
    <pageSetUpPr fitToPage="1"/>
  </sheetPr>
  <dimension ref="B1:J50"/>
  <sheetViews>
    <sheetView showGridLines="0" zoomScaleSheetLayoutView="100" workbookViewId="0">
      <selection activeCell="C62" sqref="C62:E62"/>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54" t="s">
        <v>3</v>
      </c>
      <c r="D47" s="1154"/>
      <c r="E47" s="1155"/>
      <c r="F47" s="11">
        <v>19.600000000000001</v>
      </c>
      <c r="G47" s="12">
        <v>27.66</v>
      </c>
      <c r="H47" s="12">
        <v>35.54</v>
      </c>
      <c r="I47" s="12">
        <v>39.72</v>
      </c>
      <c r="J47" s="13">
        <v>43.37</v>
      </c>
    </row>
    <row r="48" spans="2:10" ht="57.75" customHeight="1" x14ac:dyDescent="0.2">
      <c r="B48" s="14"/>
      <c r="C48" s="1156" t="s">
        <v>4</v>
      </c>
      <c r="D48" s="1156"/>
      <c r="E48" s="1157"/>
      <c r="F48" s="15">
        <v>11.03</v>
      </c>
      <c r="G48" s="16">
        <v>11.57</v>
      </c>
      <c r="H48" s="16">
        <v>9.25</v>
      </c>
      <c r="I48" s="16">
        <v>9.1300000000000008</v>
      </c>
      <c r="J48" s="17">
        <v>7.32</v>
      </c>
    </row>
    <row r="49" spans="2:10" ht="57.75" customHeight="1" thickBot="1" x14ac:dyDescent="0.25">
      <c r="B49" s="18"/>
      <c r="C49" s="1158" t="s">
        <v>5</v>
      </c>
      <c r="D49" s="1158"/>
      <c r="E49" s="1159"/>
      <c r="F49" s="19">
        <v>7.93</v>
      </c>
      <c r="G49" s="20">
        <v>11.59</v>
      </c>
      <c r="H49" s="20">
        <v>4.4400000000000004</v>
      </c>
      <c r="I49" s="20">
        <v>4.57</v>
      </c>
      <c r="J49" s="21">
        <v>2.87</v>
      </c>
    </row>
    <row r="50" spans="2:10" ht="13" x14ac:dyDescent="0.2"/>
  </sheetData>
  <sheetProtection algorithmName="SHA-512" hashValue="iB+sr6k1LvXh+R+yxtbHXFHlOhxK6/2jjBM+R2t3es6LZfyajXFPKGLCBXUbfRvGoedWIk56layutfbbHGb1JA==" saltValue="4mk7T4ftjvQEdFBurBjv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theme="0"/>
    <pageSetUpPr fitToPage="1"/>
  </sheetPr>
  <dimension ref="A1:P45"/>
  <sheetViews>
    <sheetView showGridLines="0" zoomScale="80" zoomScaleNormal="80" zoomScaleSheetLayoutView="100" workbookViewId="0">
      <selection activeCell="C62" sqref="C62:E6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4" t="s">
        <v>528</v>
      </c>
      <c r="D34" s="1164"/>
      <c r="E34" s="1165"/>
      <c r="F34" s="32">
        <v>11.02</v>
      </c>
      <c r="G34" s="33">
        <v>14.19</v>
      </c>
      <c r="H34" s="33">
        <v>9.25</v>
      </c>
      <c r="I34" s="33">
        <v>9.1300000000000008</v>
      </c>
      <c r="J34" s="34">
        <v>8.44</v>
      </c>
      <c r="K34" s="22"/>
      <c r="L34" s="22"/>
      <c r="M34" s="22"/>
      <c r="N34" s="22"/>
      <c r="O34" s="22"/>
      <c r="P34" s="22"/>
    </row>
    <row r="35" spans="1:16" ht="39" customHeight="1" x14ac:dyDescent="0.2">
      <c r="A35" s="22"/>
      <c r="B35" s="35"/>
      <c r="C35" s="1160" t="s">
        <v>529</v>
      </c>
      <c r="D35" s="1160"/>
      <c r="E35" s="1161"/>
      <c r="F35" s="36">
        <v>0.97</v>
      </c>
      <c r="G35" s="37">
        <v>0.9</v>
      </c>
      <c r="H35" s="37">
        <v>0.84</v>
      </c>
      <c r="I35" s="37">
        <v>0.74</v>
      </c>
      <c r="J35" s="38">
        <v>0.55000000000000004</v>
      </c>
      <c r="K35" s="22"/>
      <c r="L35" s="22"/>
      <c r="M35" s="22"/>
      <c r="N35" s="22"/>
      <c r="O35" s="22"/>
      <c r="P35" s="22"/>
    </row>
    <row r="36" spans="1:16" ht="39" customHeight="1" x14ac:dyDescent="0.2">
      <c r="A36" s="22"/>
      <c r="B36" s="35"/>
      <c r="C36" s="1160" t="s">
        <v>530</v>
      </c>
      <c r="D36" s="1160"/>
      <c r="E36" s="1161"/>
      <c r="F36" s="36" t="s">
        <v>484</v>
      </c>
      <c r="G36" s="37" t="s">
        <v>484</v>
      </c>
      <c r="H36" s="37" t="s">
        <v>484</v>
      </c>
      <c r="I36" s="37" t="s">
        <v>484</v>
      </c>
      <c r="J36" s="38">
        <v>0.55000000000000004</v>
      </c>
      <c r="K36" s="22"/>
      <c r="L36" s="22"/>
      <c r="M36" s="22"/>
      <c r="N36" s="22"/>
      <c r="O36" s="22"/>
      <c r="P36" s="22"/>
    </row>
    <row r="37" spans="1:16" ht="39" customHeight="1" x14ac:dyDescent="0.2">
      <c r="A37" s="22"/>
      <c r="B37" s="35"/>
      <c r="C37" s="1160" t="s">
        <v>531</v>
      </c>
      <c r="D37" s="1160"/>
      <c r="E37" s="1161"/>
      <c r="F37" s="36" t="s">
        <v>484</v>
      </c>
      <c r="G37" s="37" t="s">
        <v>484</v>
      </c>
      <c r="H37" s="37" t="s">
        <v>484</v>
      </c>
      <c r="I37" s="37" t="s">
        <v>484</v>
      </c>
      <c r="J37" s="38">
        <v>0.37</v>
      </c>
      <c r="K37" s="22"/>
      <c r="L37" s="22"/>
      <c r="M37" s="22"/>
      <c r="N37" s="22"/>
      <c r="O37" s="22"/>
      <c r="P37" s="22"/>
    </row>
    <row r="38" spans="1:16" ht="39" customHeight="1" x14ac:dyDescent="0.2">
      <c r="A38" s="22"/>
      <c r="B38" s="35"/>
      <c r="C38" s="1160" t="s">
        <v>532</v>
      </c>
      <c r="D38" s="1160"/>
      <c r="E38" s="1161"/>
      <c r="F38" s="36">
        <v>1.1499999999999999</v>
      </c>
      <c r="G38" s="37">
        <v>1.05</v>
      </c>
      <c r="H38" s="37">
        <v>0.57999999999999996</v>
      </c>
      <c r="I38" s="37">
        <v>0.74</v>
      </c>
      <c r="J38" s="38">
        <v>0.25</v>
      </c>
      <c r="K38" s="22"/>
      <c r="L38" s="22"/>
      <c r="M38" s="22"/>
      <c r="N38" s="22"/>
      <c r="O38" s="22"/>
      <c r="P38" s="22"/>
    </row>
    <row r="39" spans="1:16" ht="39" customHeight="1" x14ac:dyDescent="0.2">
      <c r="A39" s="22"/>
      <c r="B39" s="35"/>
      <c r="C39" s="1160" t="s">
        <v>533</v>
      </c>
      <c r="D39" s="1160"/>
      <c r="E39" s="1161"/>
      <c r="F39" s="36">
        <v>0.02</v>
      </c>
      <c r="G39" s="37">
        <v>0.03</v>
      </c>
      <c r="H39" s="37">
        <v>0.08</v>
      </c>
      <c r="I39" s="37">
        <v>0.03</v>
      </c>
      <c r="J39" s="38">
        <v>0.05</v>
      </c>
      <c r="K39" s="22"/>
      <c r="L39" s="22"/>
      <c r="M39" s="22"/>
      <c r="N39" s="22"/>
      <c r="O39" s="22"/>
      <c r="P39" s="22"/>
    </row>
    <row r="40" spans="1:16" ht="39" customHeight="1" x14ac:dyDescent="0.2">
      <c r="A40" s="22"/>
      <c r="B40" s="35"/>
      <c r="C40" s="1160"/>
      <c r="D40" s="1160"/>
      <c r="E40" s="1161"/>
      <c r="F40" s="36"/>
      <c r="G40" s="37"/>
      <c r="H40" s="37"/>
      <c r="I40" s="37"/>
      <c r="J40" s="38"/>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534</v>
      </c>
      <c r="D42" s="1160"/>
      <c r="E42" s="1161"/>
      <c r="F42" s="36" t="s">
        <v>484</v>
      </c>
      <c r="G42" s="37" t="s">
        <v>484</v>
      </c>
      <c r="H42" s="37" t="s">
        <v>484</v>
      </c>
      <c r="I42" s="37" t="s">
        <v>484</v>
      </c>
      <c r="J42" s="38" t="s">
        <v>484</v>
      </c>
      <c r="K42" s="22"/>
      <c r="L42" s="22"/>
      <c r="M42" s="22"/>
      <c r="N42" s="22"/>
      <c r="O42" s="22"/>
      <c r="P42" s="22"/>
    </row>
    <row r="43" spans="1:16" ht="39" customHeight="1" thickBot="1" x14ac:dyDescent="0.25">
      <c r="A43" s="22"/>
      <c r="B43" s="40"/>
      <c r="C43" s="1162" t="s">
        <v>535</v>
      </c>
      <c r="D43" s="1162"/>
      <c r="E43" s="1163"/>
      <c r="F43" s="41">
        <v>0.12</v>
      </c>
      <c r="G43" s="42">
        <v>0.16</v>
      </c>
      <c r="H43" s="42">
        <v>0.6</v>
      </c>
      <c r="I43" s="42">
        <v>1.04</v>
      </c>
      <c r="J43" s="43" t="s">
        <v>484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C3ne9ZNNkl5FJ7uXgHitAA8oxJUuX/XIADaBjaHTQ+bKez/BMm97zDQ3CJgM4LK3X5CIRI2+X7n7Q+tCUNXnw==" saltValue="PRTAr2+MVZd8jJaplCHM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0"/>
    <pageSetUpPr fitToPage="1"/>
  </sheetPr>
  <dimension ref="A1:U64"/>
  <sheetViews>
    <sheetView showGridLines="0" zoomScale="80" zoomScaleNormal="80" zoomScaleSheetLayoutView="55" workbookViewId="0">
      <selection activeCell="C62" sqref="C62:E62"/>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689</v>
      </c>
      <c r="L45" s="58">
        <v>784</v>
      </c>
      <c r="M45" s="58">
        <v>787</v>
      </c>
      <c r="N45" s="58">
        <v>808</v>
      </c>
      <c r="O45" s="59">
        <v>841</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484</v>
      </c>
      <c r="L46" s="62" t="s">
        <v>484</v>
      </c>
      <c r="M46" s="62" t="s">
        <v>484</v>
      </c>
      <c r="N46" s="62" t="s">
        <v>484</v>
      </c>
      <c r="O46" s="63" t="s">
        <v>484</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484</v>
      </c>
      <c r="L47" s="62" t="s">
        <v>484</v>
      </c>
      <c r="M47" s="62" t="s">
        <v>484</v>
      </c>
      <c r="N47" s="62" t="s">
        <v>484</v>
      </c>
      <c r="O47" s="63" t="s">
        <v>484</v>
      </c>
      <c r="P47" s="46"/>
      <c r="Q47" s="46"/>
      <c r="R47" s="46"/>
      <c r="S47" s="46"/>
      <c r="T47" s="46"/>
      <c r="U47" s="46"/>
    </row>
    <row r="48" spans="1:21" ht="30.75" customHeight="1" x14ac:dyDescent="0.2">
      <c r="A48" s="46"/>
      <c r="B48" s="1191"/>
      <c r="C48" s="1192"/>
      <c r="D48" s="60"/>
      <c r="E48" s="1168" t="s">
        <v>13</v>
      </c>
      <c r="F48" s="1168"/>
      <c r="G48" s="1168"/>
      <c r="H48" s="1168"/>
      <c r="I48" s="1168"/>
      <c r="J48" s="1169"/>
      <c r="K48" s="61">
        <v>127</v>
      </c>
      <c r="L48" s="62">
        <v>132</v>
      </c>
      <c r="M48" s="62">
        <v>139</v>
      </c>
      <c r="N48" s="62">
        <v>135</v>
      </c>
      <c r="O48" s="63">
        <v>120</v>
      </c>
      <c r="P48" s="46"/>
      <c r="Q48" s="46"/>
      <c r="R48" s="46"/>
      <c r="S48" s="46"/>
      <c r="T48" s="46"/>
      <c r="U48" s="46"/>
    </row>
    <row r="49" spans="1:21" ht="30.75" customHeight="1" x14ac:dyDescent="0.2">
      <c r="A49" s="46"/>
      <c r="B49" s="1191"/>
      <c r="C49" s="1192"/>
      <c r="D49" s="60"/>
      <c r="E49" s="1168" t="s">
        <v>14</v>
      </c>
      <c r="F49" s="1168"/>
      <c r="G49" s="1168"/>
      <c r="H49" s="1168"/>
      <c r="I49" s="1168"/>
      <c r="J49" s="1169"/>
      <c r="K49" s="61">
        <v>2</v>
      </c>
      <c r="L49" s="62">
        <v>6</v>
      </c>
      <c r="M49" s="62">
        <v>12</v>
      </c>
      <c r="N49" s="62">
        <v>12</v>
      </c>
      <c r="O49" s="63">
        <v>20</v>
      </c>
      <c r="P49" s="46"/>
      <c r="Q49" s="46"/>
      <c r="R49" s="46"/>
      <c r="S49" s="46"/>
      <c r="T49" s="46"/>
      <c r="U49" s="46"/>
    </row>
    <row r="50" spans="1:21" ht="30.75" customHeight="1" x14ac:dyDescent="0.2">
      <c r="A50" s="46"/>
      <c r="B50" s="1191"/>
      <c r="C50" s="1192"/>
      <c r="D50" s="60"/>
      <c r="E50" s="1168" t="s">
        <v>15</v>
      </c>
      <c r="F50" s="1168"/>
      <c r="G50" s="1168"/>
      <c r="H50" s="1168"/>
      <c r="I50" s="1168"/>
      <c r="J50" s="1169"/>
      <c r="K50" s="61">
        <v>7</v>
      </c>
      <c r="L50" s="62">
        <v>4</v>
      </c>
      <c r="M50" s="62">
        <v>4</v>
      </c>
      <c r="N50" s="62">
        <v>4</v>
      </c>
      <c r="O50" s="63" t="s">
        <v>484</v>
      </c>
      <c r="P50" s="46"/>
      <c r="Q50" s="46"/>
      <c r="R50" s="46"/>
      <c r="S50" s="46"/>
      <c r="T50" s="46"/>
      <c r="U50" s="46"/>
    </row>
    <row r="51" spans="1:21" ht="30.75" customHeight="1" x14ac:dyDescent="0.2">
      <c r="A51" s="46"/>
      <c r="B51" s="1193"/>
      <c r="C51" s="1194"/>
      <c r="D51" s="64"/>
      <c r="E51" s="1168" t="s">
        <v>16</v>
      </c>
      <c r="F51" s="1168"/>
      <c r="G51" s="1168"/>
      <c r="H51" s="1168"/>
      <c r="I51" s="1168"/>
      <c r="J51" s="1169"/>
      <c r="K51" s="61" t="s">
        <v>484</v>
      </c>
      <c r="L51" s="62" t="s">
        <v>484</v>
      </c>
      <c r="M51" s="62" t="s">
        <v>484</v>
      </c>
      <c r="N51" s="62" t="s">
        <v>484</v>
      </c>
      <c r="O51" s="63" t="s">
        <v>484</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516</v>
      </c>
      <c r="L52" s="62">
        <v>579</v>
      </c>
      <c r="M52" s="62">
        <v>579</v>
      </c>
      <c r="N52" s="62">
        <v>596</v>
      </c>
      <c r="O52" s="63">
        <v>606</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309</v>
      </c>
      <c r="L53" s="67">
        <v>347</v>
      </c>
      <c r="M53" s="67">
        <v>363</v>
      </c>
      <c r="N53" s="67">
        <v>363</v>
      </c>
      <c r="O53" s="68">
        <v>375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5Mpokn9ZytFNv/hhWpYhtzT4YKA3mR/nUAyopguAooyPFPWfbAq1kYt9OfvMv5yarlQgvovBLe+nmjkA+lhbw==" saltValue="xiKgAEE7zOxfEIajiBzXh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theme="0"/>
    <pageSetUpPr fitToPage="1"/>
  </sheetPr>
  <dimension ref="B1:M55"/>
  <sheetViews>
    <sheetView showGridLines="0" zoomScale="80" zoomScaleNormal="80" zoomScaleSheetLayoutView="100" workbookViewId="0">
      <selection activeCell="C62" sqref="C62:E6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09" t="s">
        <v>30</v>
      </c>
      <c r="C41" s="1210"/>
      <c r="D41" s="103"/>
      <c r="E41" s="1211" t="s">
        <v>31</v>
      </c>
      <c r="F41" s="1211"/>
      <c r="G41" s="1211"/>
      <c r="H41" s="1212"/>
      <c r="I41" s="330">
        <v>7539</v>
      </c>
      <c r="J41" s="331">
        <v>7234</v>
      </c>
      <c r="K41" s="331">
        <v>7127</v>
      </c>
      <c r="L41" s="331">
        <v>6542</v>
      </c>
      <c r="M41" s="332">
        <v>5859</v>
      </c>
    </row>
    <row r="42" spans="2:13" ht="27.75" customHeight="1" x14ac:dyDescent="0.2">
      <c r="B42" s="1199"/>
      <c r="C42" s="1200"/>
      <c r="D42" s="104"/>
      <c r="E42" s="1203" t="s">
        <v>32</v>
      </c>
      <c r="F42" s="1203"/>
      <c r="G42" s="1203"/>
      <c r="H42" s="1204"/>
      <c r="I42" s="333">
        <v>13</v>
      </c>
      <c r="J42" s="334">
        <v>9</v>
      </c>
      <c r="K42" s="334">
        <v>4</v>
      </c>
      <c r="L42" s="334">
        <v>4</v>
      </c>
      <c r="M42" s="335" t="s">
        <v>484</v>
      </c>
    </row>
    <row r="43" spans="2:13" ht="27.75" customHeight="1" x14ac:dyDescent="0.2">
      <c r="B43" s="1199"/>
      <c r="C43" s="1200"/>
      <c r="D43" s="104"/>
      <c r="E43" s="1203" t="s">
        <v>33</v>
      </c>
      <c r="F43" s="1203"/>
      <c r="G43" s="1203"/>
      <c r="H43" s="1204"/>
      <c r="I43" s="333">
        <v>1145</v>
      </c>
      <c r="J43" s="334">
        <v>1032</v>
      </c>
      <c r="K43" s="334">
        <v>951</v>
      </c>
      <c r="L43" s="334">
        <v>836</v>
      </c>
      <c r="M43" s="335">
        <v>725</v>
      </c>
    </row>
    <row r="44" spans="2:13" ht="27.75" customHeight="1" x14ac:dyDescent="0.2">
      <c r="B44" s="1199"/>
      <c r="C44" s="1200"/>
      <c r="D44" s="104"/>
      <c r="E44" s="1203" t="s">
        <v>34</v>
      </c>
      <c r="F44" s="1203"/>
      <c r="G44" s="1203"/>
      <c r="H44" s="1204"/>
      <c r="I44" s="333">
        <v>219</v>
      </c>
      <c r="J44" s="334">
        <v>220</v>
      </c>
      <c r="K44" s="334">
        <v>227</v>
      </c>
      <c r="L44" s="334">
        <v>225</v>
      </c>
      <c r="M44" s="335">
        <v>210</v>
      </c>
    </row>
    <row r="45" spans="2:13" ht="27.75" customHeight="1" x14ac:dyDescent="0.2">
      <c r="B45" s="1199"/>
      <c r="C45" s="1200"/>
      <c r="D45" s="104"/>
      <c r="E45" s="1203" t="s">
        <v>35</v>
      </c>
      <c r="F45" s="1203"/>
      <c r="G45" s="1203"/>
      <c r="H45" s="1204"/>
      <c r="I45" s="333">
        <v>449</v>
      </c>
      <c r="J45" s="334">
        <v>438</v>
      </c>
      <c r="K45" s="334">
        <v>414</v>
      </c>
      <c r="L45" s="334">
        <v>408</v>
      </c>
      <c r="M45" s="335">
        <v>385</v>
      </c>
    </row>
    <row r="46" spans="2:13" ht="27.75" customHeight="1" x14ac:dyDescent="0.2">
      <c r="B46" s="1199"/>
      <c r="C46" s="1200"/>
      <c r="D46" s="105"/>
      <c r="E46" s="1203" t="s">
        <v>36</v>
      </c>
      <c r="F46" s="1203"/>
      <c r="G46" s="1203"/>
      <c r="H46" s="1204"/>
      <c r="I46" s="333" t="s">
        <v>484</v>
      </c>
      <c r="J46" s="334" t="s">
        <v>484</v>
      </c>
      <c r="K46" s="334" t="s">
        <v>484</v>
      </c>
      <c r="L46" s="334" t="s">
        <v>484</v>
      </c>
      <c r="M46" s="335" t="s">
        <v>484</v>
      </c>
    </row>
    <row r="47" spans="2:13" ht="27.75" customHeight="1" x14ac:dyDescent="0.2">
      <c r="B47" s="1199"/>
      <c r="C47" s="1200"/>
      <c r="D47" s="106"/>
      <c r="E47" s="1213" t="s">
        <v>37</v>
      </c>
      <c r="F47" s="1214"/>
      <c r="G47" s="1214"/>
      <c r="H47" s="1215"/>
      <c r="I47" s="333" t="s">
        <v>484</v>
      </c>
      <c r="J47" s="334" t="s">
        <v>484</v>
      </c>
      <c r="K47" s="334" t="s">
        <v>484</v>
      </c>
      <c r="L47" s="334" t="s">
        <v>484</v>
      </c>
      <c r="M47" s="335" t="s">
        <v>484</v>
      </c>
    </row>
    <row r="48" spans="2:13" ht="27.75" customHeight="1" x14ac:dyDescent="0.2">
      <c r="B48" s="1199"/>
      <c r="C48" s="1200"/>
      <c r="D48" s="104"/>
      <c r="E48" s="1203" t="s">
        <v>38</v>
      </c>
      <c r="F48" s="1203"/>
      <c r="G48" s="1203"/>
      <c r="H48" s="1204"/>
      <c r="I48" s="333" t="s">
        <v>484</v>
      </c>
      <c r="J48" s="334" t="s">
        <v>484</v>
      </c>
      <c r="K48" s="334" t="s">
        <v>484</v>
      </c>
      <c r="L48" s="334" t="s">
        <v>484</v>
      </c>
      <c r="M48" s="335" t="s">
        <v>484</v>
      </c>
    </row>
    <row r="49" spans="2:13" ht="27.75" customHeight="1" x14ac:dyDescent="0.2">
      <c r="B49" s="1201"/>
      <c r="C49" s="1202"/>
      <c r="D49" s="104"/>
      <c r="E49" s="1203" t="s">
        <v>39</v>
      </c>
      <c r="F49" s="1203"/>
      <c r="G49" s="1203"/>
      <c r="H49" s="1204"/>
      <c r="I49" s="333" t="s">
        <v>484</v>
      </c>
      <c r="J49" s="334" t="s">
        <v>484</v>
      </c>
      <c r="K49" s="334" t="s">
        <v>484</v>
      </c>
      <c r="L49" s="334" t="s">
        <v>484</v>
      </c>
      <c r="M49" s="335" t="s">
        <v>484</v>
      </c>
    </row>
    <row r="50" spans="2:13" ht="27.75" customHeight="1" x14ac:dyDescent="0.2">
      <c r="B50" s="1197" t="s">
        <v>40</v>
      </c>
      <c r="C50" s="1198"/>
      <c r="D50" s="107"/>
      <c r="E50" s="1203" t="s">
        <v>41</v>
      </c>
      <c r="F50" s="1203"/>
      <c r="G50" s="1203"/>
      <c r="H50" s="1204"/>
      <c r="I50" s="333">
        <v>1438</v>
      </c>
      <c r="J50" s="334">
        <v>1863</v>
      </c>
      <c r="K50" s="334">
        <v>2163</v>
      </c>
      <c r="L50" s="334">
        <v>2437</v>
      </c>
      <c r="M50" s="335">
        <v>2699</v>
      </c>
    </row>
    <row r="51" spans="2:13" ht="27.75" customHeight="1" x14ac:dyDescent="0.2">
      <c r="B51" s="1199"/>
      <c r="C51" s="1200"/>
      <c r="D51" s="104"/>
      <c r="E51" s="1203" t="s">
        <v>42</v>
      </c>
      <c r="F51" s="1203"/>
      <c r="G51" s="1203"/>
      <c r="H51" s="1204"/>
      <c r="I51" s="333">
        <v>53</v>
      </c>
      <c r="J51" s="334">
        <v>58</v>
      </c>
      <c r="K51" s="334">
        <v>52</v>
      </c>
      <c r="L51" s="334">
        <v>51</v>
      </c>
      <c r="M51" s="335">
        <v>44</v>
      </c>
    </row>
    <row r="52" spans="2:13" ht="27.75" customHeight="1" x14ac:dyDescent="0.2">
      <c r="B52" s="1201"/>
      <c r="C52" s="1202"/>
      <c r="D52" s="104"/>
      <c r="E52" s="1203" t="s">
        <v>43</v>
      </c>
      <c r="F52" s="1203"/>
      <c r="G52" s="1203"/>
      <c r="H52" s="1204"/>
      <c r="I52" s="333">
        <v>5995</v>
      </c>
      <c r="J52" s="334">
        <v>5913</v>
      </c>
      <c r="K52" s="334">
        <v>5564</v>
      </c>
      <c r="L52" s="334">
        <v>5127</v>
      </c>
      <c r="M52" s="335">
        <v>4612</v>
      </c>
    </row>
    <row r="53" spans="2:13" ht="27.75" customHeight="1" thickBot="1" x14ac:dyDescent="0.25">
      <c r="B53" s="1205" t="s">
        <v>19</v>
      </c>
      <c r="C53" s="1206"/>
      <c r="D53" s="108"/>
      <c r="E53" s="1207" t="s">
        <v>44</v>
      </c>
      <c r="F53" s="1207"/>
      <c r="G53" s="1207"/>
      <c r="H53" s="1208"/>
      <c r="I53" s="336">
        <v>1880</v>
      </c>
      <c r="J53" s="337">
        <v>1098</v>
      </c>
      <c r="K53" s="337">
        <v>944</v>
      </c>
      <c r="L53" s="337">
        <v>399</v>
      </c>
      <c r="M53" s="338">
        <v>-176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tLwG33ljFNCU770A+3637QZygDfidtWrtYOHZ2jdlL3pUGufs6OfCBMB4tQJQUJhlokT3zQgAuYaz5xPRMggw==" saltValue="XcawmPN0NUcCoKTDwaF3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B1:W64"/>
  <sheetViews>
    <sheetView showGridLines="0" zoomScale="60" zoomScaleNormal="60" zoomScaleSheetLayoutView="100" workbookViewId="0">
      <selection activeCell="C62" sqref="C62:E62"/>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24" t="s">
        <v>46</v>
      </c>
      <c r="D55" s="1224"/>
      <c r="E55" s="1225"/>
      <c r="F55" s="339">
        <v>1103</v>
      </c>
      <c r="G55" s="339">
        <v>1247</v>
      </c>
      <c r="H55" s="340">
        <v>1391</v>
      </c>
    </row>
    <row r="56" spans="2:8" ht="52.5" customHeight="1" x14ac:dyDescent="0.2">
      <c r="B56" s="120"/>
      <c r="C56" s="1226" t="s">
        <v>47</v>
      </c>
      <c r="D56" s="1226"/>
      <c r="E56" s="1227"/>
      <c r="F56" s="341">
        <v>530</v>
      </c>
      <c r="G56" s="341">
        <v>530</v>
      </c>
      <c r="H56" s="342">
        <v>530</v>
      </c>
    </row>
    <row r="57" spans="2:8" ht="53.25" customHeight="1" x14ac:dyDescent="0.2">
      <c r="B57" s="120"/>
      <c r="C57" s="1228" t="s">
        <v>48</v>
      </c>
      <c r="D57" s="1228"/>
      <c r="E57" s="1229"/>
      <c r="F57" s="343">
        <v>364</v>
      </c>
      <c r="G57" s="343">
        <v>476</v>
      </c>
      <c r="H57" s="344">
        <v>594</v>
      </c>
    </row>
    <row r="58" spans="2:8" ht="45.75" customHeight="1" x14ac:dyDescent="0.2">
      <c r="B58" s="121"/>
      <c r="C58" s="1216" t="s">
        <v>554</v>
      </c>
      <c r="D58" s="1217"/>
      <c r="E58" s="1218"/>
      <c r="F58" s="345">
        <v>100</v>
      </c>
      <c r="G58" s="345">
        <v>200</v>
      </c>
      <c r="H58" s="346">
        <v>300</v>
      </c>
    </row>
    <row r="59" spans="2:8" ht="45.75" customHeight="1" x14ac:dyDescent="0.2">
      <c r="B59" s="121"/>
      <c r="C59" s="1216" t="s">
        <v>555</v>
      </c>
      <c r="D59" s="1217"/>
      <c r="E59" s="1218"/>
      <c r="F59" s="345">
        <v>12</v>
      </c>
      <c r="G59" s="345">
        <v>23</v>
      </c>
      <c r="H59" s="346">
        <v>37</v>
      </c>
    </row>
    <row r="60" spans="2:8" ht="45.75" customHeight="1" x14ac:dyDescent="0.2">
      <c r="B60" s="121"/>
      <c r="C60" s="1216" t="s">
        <v>556</v>
      </c>
      <c r="D60" s="1217"/>
      <c r="E60" s="1218"/>
      <c r="F60" s="345">
        <v>14</v>
      </c>
      <c r="G60" s="345">
        <v>16</v>
      </c>
      <c r="H60" s="346">
        <v>18</v>
      </c>
    </row>
    <row r="61" spans="2:8" ht="45.75" customHeight="1" x14ac:dyDescent="0.2">
      <c r="B61" s="121"/>
      <c r="C61" s="1216" t="s">
        <v>557</v>
      </c>
      <c r="D61" s="1217"/>
      <c r="E61" s="1218"/>
      <c r="F61" s="345">
        <v>0</v>
      </c>
      <c r="G61" s="345">
        <v>0</v>
      </c>
      <c r="H61" s="346">
        <v>2</v>
      </c>
    </row>
    <row r="62" spans="2:8" ht="45.75" customHeight="1" thickBot="1" x14ac:dyDescent="0.25">
      <c r="B62" s="122"/>
      <c r="C62" s="1219"/>
      <c r="D62" s="1220"/>
      <c r="E62" s="1221"/>
      <c r="F62" s="347"/>
      <c r="G62" s="347"/>
      <c r="H62" s="348"/>
    </row>
    <row r="63" spans="2:8" ht="52.5" customHeight="1" thickBot="1" x14ac:dyDescent="0.25">
      <c r="B63" s="123"/>
      <c r="C63" s="1222" t="s">
        <v>49</v>
      </c>
      <c r="D63" s="1222"/>
      <c r="E63" s="1223"/>
      <c r="F63" s="349">
        <v>1997</v>
      </c>
      <c r="G63" s="349">
        <v>2253</v>
      </c>
      <c r="H63" s="350">
        <v>2514</v>
      </c>
    </row>
    <row r="64" spans="2:8" ht="13" x14ac:dyDescent="0.2"/>
  </sheetData>
  <sheetProtection algorithmName="SHA-512" hashValue="ONOMlH3Or6SpWMDBQbyIH35Grwn/qlTE+SFeKGCFRdCPWnowQ7v6o/NF1NDpWBlFAJcky/a6pvPwczBAy/n4Sg==" saltValue="Q0TtqZ0ocPVdASOlsaZ7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C779-F107-47F7-9315-9F86E03276A2}">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2" t="s">
        <v>560</v>
      </c>
      <c r="AO43" s="1243"/>
      <c r="AP43" s="1243"/>
      <c r="AQ43" s="1243"/>
      <c r="AR43" s="1243"/>
      <c r="AS43" s="1243"/>
      <c r="AT43" s="1243"/>
      <c r="AU43" s="1243"/>
      <c r="AV43" s="1243"/>
      <c r="AW43" s="1243"/>
      <c r="AX43" s="1243"/>
      <c r="AY43" s="1243"/>
      <c r="AZ43" s="1243"/>
      <c r="BA43" s="1243"/>
      <c r="BB43" s="1243"/>
      <c r="BC43" s="1243"/>
      <c r="BD43" s="1243"/>
      <c r="BE43" s="1243"/>
      <c r="BF43" s="1243"/>
      <c r="BG43" s="1243"/>
      <c r="BH43" s="1243"/>
      <c r="BI43" s="1243"/>
      <c r="BJ43" s="1243"/>
      <c r="BK43" s="1243"/>
      <c r="BL43" s="1243"/>
      <c r="BM43" s="1243"/>
      <c r="BN43" s="1243"/>
      <c r="BO43" s="1243"/>
      <c r="BP43" s="1243"/>
      <c r="BQ43" s="1243"/>
      <c r="BR43" s="1243"/>
      <c r="BS43" s="1243"/>
      <c r="BT43" s="1243"/>
      <c r="BU43" s="1243"/>
      <c r="BV43" s="1243"/>
      <c r="BW43" s="1243"/>
      <c r="BX43" s="1243"/>
      <c r="BY43" s="1243"/>
      <c r="BZ43" s="1243"/>
      <c r="CA43" s="1243"/>
      <c r="CB43" s="1243"/>
      <c r="CC43" s="1243"/>
      <c r="CD43" s="1243"/>
      <c r="CE43" s="1243"/>
      <c r="CF43" s="1243"/>
      <c r="CG43" s="1243"/>
      <c r="CH43" s="1243"/>
      <c r="CI43" s="1243"/>
      <c r="CJ43" s="1243"/>
      <c r="CK43" s="1243"/>
      <c r="CL43" s="1243"/>
      <c r="CM43" s="1243"/>
      <c r="CN43" s="1243"/>
      <c r="CO43" s="1243"/>
      <c r="CP43" s="1243"/>
      <c r="CQ43" s="1243"/>
      <c r="CR43" s="1243"/>
      <c r="CS43" s="1243"/>
      <c r="CT43" s="1243"/>
      <c r="CU43" s="1243"/>
      <c r="CV43" s="1243"/>
      <c r="CW43" s="1243"/>
      <c r="CX43" s="1243"/>
      <c r="CY43" s="1243"/>
      <c r="CZ43" s="1243"/>
      <c r="DA43" s="1243"/>
      <c r="DB43" s="1243"/>
      <c r="DC43" s="1244"/>
    </row>
    <row r="44" spans="2:109" ht="13" x14ac:dyDescent="0.2">
      <c r="B44" s="247"/>
      <c r="AN44" s="1245"/>
      <c r="AO44" s="1246"/>
      <c r="AP44" s="1246"/>
      <c r="AQ44" s="1246"/>
      <c r="AR44" s="1246"/>
      <c r="AS44" s="1246"/>
      <c r="AT44" s="1246"/>
      <c r="AU44" s="1246"/>
      <c r="AV44" s="1246"/>
      <c r="AW44" s="1246"/>
      <c r="AX44" s="1246"/>
      <c r="AY44" s="1246"/>
      <c r="AZ44" s="1246"/>
      <c r="BA44" s="1246"/>
      <c r="BB44" s="1246"/>
      <c r="BC44" s="1246"/>
      <c r="BD44" s="1246"/>
      <c r="BE44" s="1246"/>
      <c r="BF44" s="1246"/>
      <c r="BG44" s="1246"/>
      <c r="BH44" s="1246"/>
      <c r="BI44" s="1246"/>
      <c r="BJ44" s="1246"/>
      <c r="BK44" s="1246"/>
      <c r="BL44" s="1246"/>
      <c r="BM44" s="1246"/>
      <c r="BN44" s="1246"/>
      <c r="BO44" s="1246"/>
      <c r="BP44" s="1246"/>
      <c r="BQ44" s="1246"/>
      <c r="BR44" s="1246"/>
      <c r="BS44" s="1246"/>
      <c r="BT44" s="1246"/>
      <c r="BU44" s="1246"/>
      <c r="BV44" s="1246"/>
      <c r="BW44" s="1246"/>
      <c r="BX44" s="1246"/>
      <c r="BY44" s="1246"/>
      <c r="BZ44" s="1246"/>
      <c r="CA44" s="1246"/>
      <c r="CB44" s="1246"/>
      <c r="CC44" s="1246"/>
      <c r="CD44" s="1246"/>
      <c r="CE44" s="1246"/>
      <c r="CF44" s="1246"/>
      <c r="CG44" s="1246"/>
      <c r="CH44" s="1246"/>
      <c r="CI44" s="1246"/>
      <c r="CJ44" s="1246"/>
      <c r="CK44" s="1246"/>
      <c r="CL44" s="1246"/>
      <c r="CM44" s="1246"/>
      <c r="CN44" s="1246"/>
      <c r="CO44" s="1246"/>
      <c r="CP44" s="1246"/>
      <c r="CQ44" s="1246"/>
      <c r="CR44" s="1246"/>
      <c r="CS44" s="1246"/>
      <c r="CT44" s="1246"/>
      <c r="CU44" s="1246"/>
      <c r="CV44" s="1246"/>
      <c r="CW44" s="1246"/>
      <c r="CX44" s="1246"/>
      <c r="CY44" s="1246"/>
      <c r="CZ44" s="1246"/>
      <c r="DA44" s="1246"/>
      <c r="DB44" s="1246"/>
      <c r="DC44" s="1247"/>
    </row>
    <row r="45" spans="2:109" ht="13" x14ac:dyDescent="0.2">
      <c r="B45" s="247"/>
      <c r="AN45" s="1245"/>
      <c r="AO45" s="1246"/>
      <c r="AP45" s="1246"/>
      <c r="AQ45" s="1246"/>
      <c r="AR45" s="1246"/>
      <c r="AS45" s="1246"/>
      <c r="AT45" s="1246"/>
      <c r="AU45" s="1246"/>
      <c r="AV45" s="1246"/>
      <c r="AW45" s="1246"/>
      <c r="AX45" s="1246"/>
      <c r="AY45" s="1246"/>
      <c r="AZ45" s="1246"/>
      <c r="BA45" s="1246"/>
      <c r="BB45" s="1246"/>
      <c r="BC45" s="1246"/>
      <c r="BD45" s="1246"/>
      <c r="BE45" s="1246"/>
      <c r="BF45" s="1246"/>
      <c r="BG45" s="1246"/>
      <c r="BH45" s="1246"/>
      <c r="BI45" s="1246"/>
      <c r="BJ45" s="1246"/>
      <c r="BK45" s="1246"/>
      <c r="BL45" s="1246"/>
      <c r="BM45" s="1246"/>
      <c r="BN45" s="1246"/>
      <c r="BO45" s="1246"/>
      <c r="BP45" s="1246"/>
      <c r="BQ45" s="1246"/>
      <c r="BR45" s="1246"/>
      <c r="BS45" s="1246"/>
      <c r="BT45" s="1246"/>
      <c r="BU45" s="1246"/>
      <c r="BV45" s="1246"/>
      <c r="BW45" s="1246"/>
      <c r="BX45" s="1246"/>
      <c r="BY45" s="1246"/>
      <c r="BZ45" s="1246"/>
      <c r="CA45" s="1246"/>
      <c r="CB45" s="1246"/>
      <c r="CC45" s="1246"/>
      <c r="CD45" s="1246"/>
      <c r="CE45" s="1246"/>
      <c r="CF45" s="1246"/>
      <c r="CG45" s="1246"/>
      <c r="CH45" s="1246"/>
      <c r="CI45" s="1246"/>
      <c r="CJ45" s="1246"/>
      <c r="CK45" s="1246"/>
      <c r="CL45" s="1246"/>
      <c r="CM45" s="1246"/>
      <c r="CN45" s="1246"/>
      <c r="CO45" s="1246"/>
      <c r="CP45" s="1246"/>
      <c r="CQ45" s="1246"/>
      <c r="CR45" s="1246"/>
      <c r="CS45" s="1246"/>
      <c r="CT45" s="1246"/>
      <c r="CU45" s="1246"/>
      <c r="CV45" s="1246"/>
      <c r="CW45" s="1246"/>
      <c r="CX45" s="1246"/>
      <c r="CY45" s="1246"/>
      <c r="CZ45" s="1246"/>
      <c r="DA45" s="1246"/>
      <c r="DB45" s="1246"/>
      <c r="DC45" s="1247"/>
    </row>
    <row r="46" spans="2:109" ht="13" x14ac:dyDescent="0.2">
      <c r="B46" s="247"/>
      <c r="AN46" s="1245"/>
      <c r="AO46" s="1246"/>
      <c r="AP46" s="1246"/>
      <c r="AQ46" s="1246"/>
      <c r="AR46" s="1246"/>
      <c r="AS46" s="1246"/>
      <c r="AT46" s="1246"/>
      <c r="AU46" s="1246"/>
      <c r="AV46" s="1246"/>
      <c r="AW46" s="1246"/>
      <c r="AX46" s="1246"/>
      <c r="AY46" s="1246"/>
      <c r="AZ46" s="1246"/>
      <c r="BA46" s="1246"/>
      <c r="BB46" s="1246"/>
      <c r="BC46" s="1246"/>
      <c r="BD46" s="1246"/>
      <c r="BE46" s="1246"/>
      <c r="BF46" s="1246"/>
      <c r="BG46" s="1246"/>
      <c r="BH46" s="1246"/>
      <c r="BI46" s="1246"/>
      <c r="BJ46" s="1246"/>
      <c r="BK46" s="1246"/>
      <c r="BL46" s="1246"/>
      <c r="BM46" s="1246"/>
      <c r="BN46" s="1246"/>
      <c r="BO46" s="1246"/>
      <c r="BP46" s="1246"/>
      <c r="BQ46" s="1246"/>
      <c r="BR46" s="1246"/>
      <c r="BS46" s="1246"/>
      <c r="BT46" s="1246"/>
      <c r="BU46" s="1246"/>
      <c r="BV46" s="1246"/>
      <c r="BW46" s="1246"/>
      <c r="BX46" s="1246"/>
      <c r="BY46" s="1246"/>
      <c r="BZ46" s="1246"/>
      <c r="CA46" s="1246"/>
      <c r="CB46" s="1246"/>
      <c r="CC46" s="1246"/>
      <c r="CD46" s="1246"/>
      <c r="CE46" s="1246"/>
      <c r="CF46" s="1246"/>
      <c r="CG46" s="1246"/>
      <c r="CH46" s="1246"/>
      <c r="CI46" s="1246"/>
      <c r="CJ46" s="1246"/>
      <c r="CK46" s="1246"/>
      <c r="CL46" s="1246"/>
      <c r="CM46" s="1246"/>
      <c r="CN46" s="1246"/>
      <c r="CO46" s="1246"/>
      <c r="CP46" s="1246"/>
      <c r="CQ46" s="1246"/>
      <c r="CR46" s="1246"/>
      <c r="CS46" s="1246"/>
      <c r="CT46" s="1246"/>
      <c r="CU46" s="1246"/>
      <c r="CV46" s="1246"/>
      <c r="CW46" s="1246"/>
      <c r="CX46" s="1246"/>
      <c r="CY46" s="1246"/>
      <c r="CZ46" s="1246"/>
      <c r="DA46" s="1246"/>
      <c r="DB46" s="1246"/>
      <c r="DC46" s="1247"/>
    </row>
    <row r="47" spans="2:109" ht="13" x14ac:dyDescent="0.2">
      <c r="B47" s="247"/>
      <c r="AN47" s="1248"/>
      <c r="AO47" s="1249"/>
      <c r="AP47" s="1249"/>
      <c r="AQ47" s="1249"/>
      <c r="AR47" s="1249"/>
      <c r="AS47" s="1249"/>
      <c r="AT47" s="1249"/>
      <c r="AU47" s="1249"/>
      <c r="AV47" s="1249"/>
      <c r="AW47" s="1249"/>
      <c r="AX47" s="1249"/>
      <c r="AY47" s="1249"/>
      <c r="AZ47" s="1249"/>
      <c r="BA47" s="1249"/>
      <c r="BB47" s="1249"/>
      <c r="BC47" s="1249"/>
      <c r="BD47" s="1249"/>
      <c r="BE47" s="1249"/>
      <c r="BF47" s="1249"/>
      <c r="BG47" s="1249"/>
      <c r="BH47" s="1249"/>
      <c r="BI47" s="1249"/>
      <c r="BJ47" s="1249"/>
      <c r="BK47" s="1249"/>
      <c r="BL47" s="1249"/>
      <c r="BM47" s="1249"/>
      <c r="BN47" s="1249"/>
      <c r="BO47" s="1249"/>
      <c r="BP47" s="1249"/>
      <c r="BQ47" s="1249"/>
      <c r="BR47" s="1249"/>
      <c r="BS47" s="1249"/>
      <c r="BT47" s="1249"/>
      <c r="BU47" s="1249"/>
      <c r="BV47" s="1249"/>
      <c r="BW47" s="1249"/>
      <c r="BX47" s="1249"/>
      <c r="BY47" s="1249"/>
      <c r="BZ47" s="1249"/>
      <c r="CA47" s="1249"/>
      <c r="CB47" s="1249"/>
      <c r="CC47" s="1249"/>
      <c r="CD47" s="1249"/>
      <c r="CE47" s="1249"/>
      <c r="CF47" s="1249"/>
      <c r="CG47" s="1249"/>
      <c r="CH47" s="1249"/>
      <c r="CI47" s="1249"/>
      <c r="CJ47" s="1249"/>
      <c r="CK47" s="1249"/>
      <c r="CL47" s="1249"/>
      <c r="CM47" s="1249"/>
      <c r="CN47" s="1249"/>
      <c r="CO47" s="1249"/>
      <c r="CP47" s="1249"/>
      <c r="CQ47" s="1249"/>
      <c r="CR47" s="1249"/>
      <c r="CS47" s="1249"/>
      <c r="CT47" s="1249"/>
      <c r="CU47" s="1249"/>
      <c r="CV47" s="1249"/>
      <c r="CW47" s="1249"/>
      <c r="CX47" s="1249"/>
      <c r="CY47" s="1249"/>
      <c r="CZ47" s="1249"/>
      <c r="DA47" s="1249"/>
      <c r="DB47" s="1249"/>
      <c r="DC47" s="1250"/>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561</v>
      </c>
    </row>
    <row r="50" spans="1:109" ht="13" x14ac:dyDescent="0.2">
      <c r="B50" s="247"/>
      <c r="G50" s="1236"/>
      <c r="H50" s="1236"/>
      <c r="I50" s="1236"/>
      <c r="J50" s="1236"/>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35" t="s">
        <v>523</v>
      </c>
      <c r="BQ50" s="1235"/>
      <c r="BR50" s="1235"/>
      <c r="BS50" s="1235"/>
      <c r="BT50" s="1235"/>
      <c r="BU50" s="1235"/>
      <c r="BV50" s="1235"/>
      <c r="BW50" s="1235"/>
      <c r="BX50" s="1235" t="s">
        <v>524</v>
      </c>
      <c r="BY50" s="1235"/>
      <c r="BZ50" s="1235"/>
      <c r="CA50" s="1235"/>
      <c r="CB50" s="1235"/>
      <c r="CC50" s="1235"/>
      <c r="CD50" s="1235"/>
      <c r="CE50" s="1235"/>
      <c r="CF50" s="1235" t="s">
        <v>525</v>
      </c>
      <c r="CG50" s="1235"/>
      <c r="CH50" s="1235"/>
      <c r="CI50" s="1235"/>
      <c r="CJ50" s="1235"/>
      <c r="CK50" s="1235"/>
      <c r="CL50" s="1235"/>
      <c r="CM50" s="1235"/>
      <c r="CN50" s="1235" t="s">
        <v>526</v>
      </c>
      <c r="CO50" s="1235"/>
      <c r="CP50" s="1235"/>
      <c r="CQ50" s="1235"/>
      <c r="CR50" s="1235"/>
      <c r="CS50" s="1235"/>
      <c r="CT50" s="1235"/>
      <c r="CU50" s="1235"/>
      <c r="CV50" s="1235" t="s">
        <v>527</v>
      </c>
      <c r="CW50" s="1235"/>
      <c r="CX50" s="1235"/>
      <c r="CY50" s="1235"/>
      <c r="CZ50" s="1235"/>
      <c r="DA50" s="1235"/>
      <c r="DB50" s="1235"/>
      <c r="DC50" s="1235"/>
    </row>
    <row r="51" spans="1:109" ht="13.5" customHeight="1" x14ac:dyDescent="0.2">
      <c r="B51" s="247"/>
      <c r="G51" s="1238"/>
      <c r="H51" s="1238"/>
      <c r="I51" s="1251"/>
      <c r="J51" s="1251"/>
      <c r="K51" s="1237"/>
      <c r="L51" s="1237"/>
      <c r="M51" s="1237"/>
      <c r="N51" s="1237"/>
      <c r="AM51" s="359"/>
      <c r="AN51" s="1233" t="s">
        <v>562</v>
      </c>
      <c r="AO51" s="1233"/>
      <c r="AP51" s="1233"/>
      <c r="AQ51" s="1233"/>
      <c r="AR51" s="1233"/>
      <c r="AS51" s="1233"/>
      <c r="AT51" s="1233"/>
      <c r="AU51" s="1233"/>
      <c r="AV51" s="1233"/>
      <c r="AW51" s="1233"/>
      <c r="AX51" s="1233"/>
      <c r="AY51" s="1233"/>
      <c r="AZ51" s="1233"/>
      <c r="BA51" s="1233"/>
      <c r="BB51" s="1233" t="s">
        <v>563</v>
      </c>
      <c r="BC51" s="1233"/>
      <c r="BD51" s="1233"/>
      <c r="BE51" s="1233"/>
      <c r="BF51" s="1233"/>
      <c r="BG51" s="1233"/>
      <c r="BH51" s="1233"/>
      <c r="BI51" s="1233"/>
      <c r="BJ51" s="1233"/>
      <c r="BK51" s="1233"/>
      <c r="BL51" s="1233"/>
      <c r="BM51" s="1233"/>
      <c r="BN51" s="1233"/>
      <c r="BO51" s="1233"/>
      <c r="BP51" s="1230">
        <v>77.7</v>
      </c>
      <c r="BQ51" s="1230"/>
      <c r="BR51" s="1230"/>
      <c r="BS51" s="1230"/>
      <c r="BT51" s="1230"/>
      <c r="BU51" s="1230"/>
      <c r="BV51" s="1230"/>
      <c r="BW51" s="1230"/>
      <c r="BX51" s="1230">
        <v>41.8</v>
      </c>
      <c r="BY51" s="1230"/>
      <c r="BZ51" s="1230"/>
      <c r="CA51" s="1230"/>
      <c r="CB51" s="1230"/>
      <c r="CC51" s="1230"/>
      <c r="CD51" s="1230"/>
      <c r="CE51" s="1230"/>
      <c r="CF51" s="1230">
        <v>37.200000000000003</v>
      </c>
      <c r="CG51" s="1230"/>
      <c r="CH51" s="1230"/>
      <c r="CI51" s="1230"/>
      <c r="CJ51" s="1230"/>
      <c r="CK51" s="1230"/>
      <c r="CL51" s="1230"/>
      <c r="CM51" s="1230"/>
      <c r="CN51" s="1230">
        <v>15.6</v>
      </c>
      <c r="CO51" s="1230"/>
      <c r="CP51" s="1230"/>
      <c r="CQ51" s="1230"/>
      <c r="CR51" s="1230"/>
      <c r="CS51" s="1230"/>
      <c r="CT51" s="1230"/>
      <c r="CU51" s="1230"/>
      <c r="CV51" s="1230"/>
      <c r="CW51" s="1230"/>
      <c r="CX51" s="1230"/>
      <c r="CY51" s="1230"/>
      <c r="CZ51" s="1230"/>
      <c r="DA51" s="1230"/>
      <c r="DB51" s="1230"/>
      <c r="DC51" s="1230"/>
    </row>
    <row r="52" spans="1:109" ht="13" x14ac:dyDescent="0.2">
      <c r="B52" s="247"/>
      <c r="G52" s="1238"/>
      <c r="H52" s="1238"/>
      <c r="I52" s="1251"/>
      <c r="J52" s="1251"/>
      <c r="K52" s="1237"/>
      <c r="L52" s="1237"/>
      <c r="M52" s="1237"/>
      <c r="N52" s="1237"/>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38"/>
      <c r="H53" s="1238"/>
      <c r="I53" s="1236"/>
      <c r="J53" s="1236"/>
      <c r="K53" s="1237"/>
      <c r="L53" s="1237"/>
      <c r="M53" s="1237"/>
      <c r="N53" s="1237"/>
      <c r="AM53" s="359"/>
      <c r="AN53" s="1233"/>
      <c r="AO53" s="1233"/>
      <c r="AP53" s="1233"/>
      <c r="AQ53" s="1233"/>
      <c r="AR53" s="1233"/>
      <c r="AS53" s="1233"/>
      <c r="AT53" s="1233"/>
      <c r="AU53" s="1233"/>
      <c r="AV53" s="1233"/>
      <c r="AW53" s="1233"/>
      <c r="AX53" s="1233"/>
      <c r="AY53" s="1233"/>
      <c r="AZ53" s="1233"/>
      <c r="BA53" s="1233"/>
      <c r="BB53" s="1233" t="s">
        <v>564</v>
      </c>
      <c r="BC53" s="1233"/>
      <c r="BD53" s="1233"/>
      <c r="BE53" s="1233"/>
      <c r="BF53" s="1233"/>
      <c r="BG53" s="1233"/>
      <c r="BH53" s="1233"/>
      <c r="BI53" s="1233"/>
      <c r="BJ53" s="1233"/>
      <c r="BK53" s="1233"/>
      <c r="BL53" s="1233"/>
      <c r="BM53" s="1233"/>
      <c r="BN53" s="1233"/>
      <c r="BO53" s="1233"/>
      <c r="BP53" s="1230">
        <v>61.1</v>
      </c>
      <c r="BQ53" s="1230"/>
      <c r="BR53" s="1230"/>
      <c r="BS53" s="1230"/>
      <c r="BT53" s="1230"/>
      <c r="BU53" s="1230"/>
      <c r="BV53" s="1230"/>
      <c r="BW53" s="1230"/>
      <c r="BX53" s="1230">
        <v>61.1</v>
      </c>
      <c r="BY53" s="1230"/>
      <c r="BZ53" s="1230"/>
      <c r="CA53" s="1230"/>
      <c r="CB53" s="1230"/>
      <c r="CC53" s="1230"/>
      <c r="CD53" s="1230"/>
      <c r="CE53" s="1230"/>
      <c r="CF53" s="1230">
        <v>63.6</v>
      </c>
      <c r="CG53" s="1230"/>
      <c r="CH53" s="1230"/>
      <c r="CI53" s="1230"/>
      <c r="CJ53" s="1230"/>
      <c r="CK53" s="1230"/>
      <c r="CL53" s="1230"/>
      <c r="CM53" s="1230"/>
      <c r="CN53" s="1230">
        <v>62.7</v>
      </c>
      <c r="CO53" s="1230"/>
      <c r="CP53" s="1230"/>
      <c r="CQ53" s="1230"/>
      <c r="CR53" s="1230"/>
      <c r="CS53" s="1230"/>
      <c r="CT53" s="1230"/>
      <c r="CU53" s="1230"/>
      <c r="CV53" s="1230">
        <v>67.099999999999994</v>
      </c>
      <c r="CW53" s="1230"/>
      <c r="CX53" s="1230"/>
      <c r="CY53" s="1230"/>
      <c r="CZ53" s="1230"/>
      <c r="DA53" s="1230"/>
      <c r="DB53" s="1230"/>
      <c r="DC53" s="1230"/>
    </row>
    <row r="54" spans="1:109" ht="13" x14ac:dyDescent="0.2">
      <c r="A54" s="358"/>
      <c r="B54" s="247"/>
      <c r="G54" s="1238"/>
      <c r="H54" s="1238"/>
      <c r="I54" s="1236"/>
      <c r="J54" s="1236"/>
      <c r="K54" s="1237"/>
      <c r="L54" s="1237"/>
      <c r="M54" s="1237"/>
      <c r="N54" s="1237"/>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36"/>
      <c r="H55" s="1236"/>
      <c r="I55" s="1236"/>
      <c r="J55" s="1236"/>
      <c r="K55" s="1237"/>
      <c r="L55" s="1237"/>
      <c r="M55" s="1237"/>
      <c r="N55" s="1237"/>
      <c r="AN55" s="1235" t="s">
        <v>565</v>
      </c>
      <c r="AO55" s="1235"/>
      <c r="AP55" s="1235"/>
      <c r="AQ55" s="1235"/>
      <c r="AR55" s="1235"/>
      <c r="AS55" s="1235"/>
      <c r="AT55" s="1235"/>
      <c r="AU55" s="1235"/>
      <c r="AV55" s="1235"/>
      <c r="AW55" s="1235"/>
      <c r="AX55" s="1235"/>
      <c r="AY55" s="1235"/>
      <c r="AZ55" s="1235"/>
      <c r="BA55" s="1235"/>
      <c r="BB55" s="1233" t="s">
        <v>563</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36"/>
      <c r="H56" s="1236"/>
      <c r="I56" s="1236"/>
      <c r="J56" s="1236"/>
      <c r="K56" s="1237"/>
      <c r="L56" s="1237"/>
      <c r="M56" s="1237"/>
      <c r="N56" s="1237"/>
      <c r="AN56" s="1235"/>
      <c r="AO56" s="1235"/>
      <c r="AP56" s="1235"/>
      <c r="AQ56" s="1235"/>
      <c r="AR56" s="1235"/>
      <c r="AS56" s="1235"/>
      <c r="AT56" s="1235"/>
      <c r="AU56" s="1235"/>
      <c r="AV56" s="1235"/>
      <c r="AW56" s="1235"/>
      <c r="AX56" s="1235"/>
      <c r="AY56" s="1235"/>
      <c r="AZ56" s="1235"/>
      <c r="BA56" s="1235"/>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36"/>
      <c r="H57" s="1236"/>
      <c r="I57" s="1231"/>
      <c r="J57" s="1231"/>
      <c r="K57" s="1237"/>
      <c r="L57" s="1237"/>
      <c r="M57" s="1237"/>
      <c r="N57" s="1237"/>
      <c r="AM57" s="243"/>
      <c r="AN57" s="1235"/>
      <c r="AO57" s="1235"/>
      <c r="AP57" s="1235"/>
      <c r="AQ57" s="1235"/>
      <c r="AR57" s="1235"/>
      <c r="AS57" s="1235"/>
      <c r="AT57" s="1235"/>
      <c r="AU57" s="1235"/>
      <c r="AV57" s="1235"/>
      <c r="AW57" s="1235"/>
      <c r="AX57" s="1235"/>
      <c r="AY57" s="1235"/>
      <c r="AZ57" s="1235"/>
      <c r="BA57" s="1235"/>
      <c r="BB57" s="1233" t="s">
        <v>564</v>
      </c>
      <c r="BC57" s="1233"/>
      <c r="BD57" s="1233"/>
      <c r="BE57" s="1233"/>
      <c r="BF57" s="1233"/>
      <c r="BG57" s="1233"/>
      <c r="BH57" s="1233"/>
      <c r="BI57" s="1233"/>
      <c r="BJ57" s="1233"/>
      <c r="BK57" s="1233"/>
      <c r="BL57" s="1233"/>
      <c r="BM57" s="1233"/>
      <c r="BN57" s="1233"/>
      <c r="BO57" s="1233"/>
      <c r="BP57" s="1230">
        <v>64</v>
      </c>
      <c r="BQ57" s="1230"/>
      <c r="BR57" s="1230"/>
      <c r="BS57" s="1230"/>
      <c r="BT57" s="1230"/>
      <c r="BU57" s="1230"/>
      <c r="BV57" s="1230"/>
      <c r="BW57" s="1230"/>
      <c r="BX57" s="1230">
        <v>66.2</v>
      </c>
      <c r="BY57" s="1230"/>
      <c r="BZ57" s="1230"/>
      <c r="CA57" s="1230"/>
      <c r="CB57" s="1230"/>
      <c r="CC57" s="1230"/>
      <c r="CD57" s="1230"/>
      <c r="CE57" s="1230"/>
      <c r="CF57" s="1230">
        <v>67.099999999999994</v>
      </c>
      <c r="CG57" s="1230"/>
      <c r="CH57" s="1230"/>
      <c r="CI57" s="1230"/>
      <c r="CJ57" s="1230"/>
      <c r="CK57" s="1230"/>
      <c r="CL57" s="1230"/>
      <c r="CM57" s="1230"/>
      <c r="CN57" s="1230">
        <v>67</v>
      </c>
      <c r="CO57" s="1230"/>
      <c r="CP57" s="1230"/>
      <c r="CQ57" s="1230"/>
      <c r="CR57" s="1230"/>
      <c r="CS57" s="1230"/>
      <c r="CT57" s="1230"/>
      <c r="CU57" s="1230"/>
      <c r="CV57" s="1230">
        <v>68.2</v>
      </c>
      <c r="CW57" s="1230"/>
      <c r="CX57" s="1230"/>
      <c r="CY57" s="1230"/>
      <c r="CZ57" s="1230"/>
      <c r="DA57" s="1230"/>
      <c r="DB57" s="1230"/>
      <c r="DC57" s="1230"/>
      <c r="DD57" s="363"/>
      <c r="DE57" s="362"/>
    </row>
    <row r="58" spans="1:109" s="358" customFormat="1" ht="13" x14ac:dyDescent="0.2">
      <c r="A58" s="243"/>
      <c r="B58" s="362"/>
      <c r="G58" s="1236"/>
      <c r="H58" s="1236"/>
      <c r="I58" s="1231"/>
      <c r="J58" s="1231"/>
      <c r="K58" s="1237"/>
      <c r="L58" s="1237"/>
      <c r="M58" s="1237"/>
      <c r="N58" s="1237"/>
      <c r="AM58" s="243"/>
      <c r="AN58" s="1235"/>
      <c r="AO58" s="1235"/>
      <c r="AP58" s="1235"/>
      <c r="AQ58" s="1235"/>
      <c r="AR58" s="1235"/>
      <c r="AS58" s="1235"/>
      <c r="AT58" s="1235"/>
      <c r="AU58" s="1235"/>
      <c r="AV58" s="1235"/>
      <c r="AW58" s="1235"/>
      <c r="AX58" s="1235"/>
      <c r="AY58" s="1235"/>
      <c r="AZ58" s="1235"/>
      <c r="BA58" s="1235"/>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566</v>
      </c>
    </row>
    <row r="64" spans="1:109" ht="13"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2" t="s">
        <v>567</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561</v>
      </c>
    </row>
    <row r="72" spans="2:107" ht="13" x14ac:dyDescent="0.2">
      <c r="B72" s="247"/>
      <c r="G72" s="1236"/>
      <c r="H72" s="1236"/>
      <c r="I72" s="1236"/>
      <c r="J72" s="1236"/>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35" t="s">
        <v>523</v>
      </c>
      <c r="BQ72" s="1235"/>
      <c r="BR72" s="1235"/>
      <c r="BS72" s="1235"/>
      <c r="BT72" s="1235"/>
      <c r="BU72" s="1235"/>
      <c r="BV72" s="1235"/>
      <c r="BW72" s="1235"/>
      <c r="BX72" s="1235" t="s">
        <v>524</v>
      </c>
      <c r="BY72" s="1235"/>
      <c r="BZ72" s="1235"/>
      <c r="CA72" s="1235"/>
      <c r="CB72" s="1235"/>
      <c r="CC72" s="1235"/>
      <c r="CD72" s="1235"/>
      <c r="CE72" s="1235"/>
      <c r="CF72" s="1235" t="s">
        <v>525</v>
      </c>
      <c r="CG72" s="1235"/>
      <c r="CH72" s="1235"/>
      <c r="CI72" s="1235"/>
      <c r="CJ72" s="1235"/>
      <c r="CK72" s="1235"/>
      <c r="CL72" s="1235"/>
      <c r="CM72" s="1235"/>
      <c r="CN72" s="1235" t="s">
        <v>526</v>
      </c>
      <c r="CO72" s="1235"/>
      <c r="CP72" s="1235"/>
      <c r="CQ72" s="1235"/>
      <c r="CR72" s="1235"/>
      <c r="CS72" s="1235"/>
      <c r="CT72" s="1235"/>
      <c r="CU72" s="1235"/>
      <c r="CV72" s="1235" t="s">
        <v>527</v>
      </c>
      <c r="CW72" s="1235"/>
      <c r="CX72" s="1235"/>
      <c r="CY72" s="1235"/>
      <c r="CZ72" s="1235"/>
      <c r="DA72" s="1235"/>
      <c r="DB72" s="1235"/>
      <c r="DC72" s="1235"/>
    </row>
    <row r="73" spans="2:107" ht="13" x14ac:dyDescent="0.2">
      <c r="B73" s="247"/>
      <c r="G73" s="1238"/>
      <c r="H73" s="1238"/>
      <c r="I73" s="1238"/>
      <c r="J73" s="1238"/>
      <c r="K73" s="1234"/>
      <c r="L73" s="1234"/>
      <c r="M73" s="1234"/>
      <c r="N73" s="1234"/>
      <c r="AM73" s="359"/>
      <c r="AN73" s="1233" t="s">
        <v>562</v>
      </c>
      <c r="AO73" s="1233"/>
      <c r="AP73" s="1233"/>
      <c r="AQ73" s="1233"/>
      <c r="AR73" s="1233"/>
      <c r="AS73" s="1233"/>
      <c r="AT73" s="1233"/>
      <c r="AU73" s="1233"/>
      <c r="AV73" s="1233"/>
      <c r="AW73" s="1233"/>
      <c r="AX73" s="1233"/>
      <c r="AY73" s="1233"/>
      <c r="AZ73" s="1233"/>
      <c r="BA73" s="1233"/>
      <c r="BB73" s="1233" t="s">
        <v>563</v>
      </c>
      <c r="BC73" s="1233"/>
      <c r="BD73" s="1233"/>
      <c r="BE73" s="1233"/>
      <c r="BF73" s="1233"/>
      <c r="BG73" s="1233"/>
      <c r="BH73" s="1233"/>
      <c r="BI73" s="1233"/>
      <c r="BJ73" s="1233"/>
      <c r="BK73" s="1233"/>
      <c r="BL73" s="1233"/>
      <c r="BM73" s="1233"/>
      <c r="BN73" s="1233"/>
      <c r="BO73" s="1233"/>
      <c r="BP73" s="1230">
        <v>77.7</v>
      </c>
      <c r="BQ73" s="1230"/>
      <c r="BR73" s="1230"/>
      <c r="BS73" s="1230"/>
      <c r="BT73" s="1230"/>
      <c r="BU73" s="1230"/>
      <c r="BV73" s="1230"/>
      <c r="BW73" s="1230"/>
      <c r="BX73" s="1230">
        <v>41.8</v>
      </c>
      <c r="BY73" s="1230"/>
      <c r="BZ73" s="1230"/>
      <c r="CA73" s="1230"/>
      <c r="CB73" s="1230"/>
      <c r="CC73" s="1230"/>
      <c r="CD73" s="1230"/>
      <c r="CE73" s="1230"/>
      <c r="CF73" s="1230">
        <v>37.200000000000003</v>
      </c>
      <c r="CG73" s="1230"/>
      <c r="CH73" s="1230"/>
      <c r="CI73" s="1230"/>
      <c r="CJ73" s="1230"/>
      <c r="CK73" s="1230"/>
      <c r="CL73" s="1230"/>
      <c r="CM73" s="1230"/>
      <c r="CN73" s="1230">
        <v>15.6</v>
      </c>
      <c r="CO73" s="1230"/>
      <c r="CP73" s="1230"/>
      <c r="CQ73" s="1230"/>
      <c r="CR73" s="1230"/>
      <c r="CS73" s="1230"/>
      <c r="CT73" s="1230"/>
      <c r="CU73" s="1230"/>
      <c r="CV73" s="1230"/>
      <c r="CW73" s="1230"/>
      <c r="CX73" s="1230"/>
      <c r="CY73" s="1230"/>
      <c r="CZ73" s="1230"/>
      <c r="DA73" s="1230"/>
      <c r="DB73" s="1230"/>
      <c r="DC73" s="1230"/>
    </row>
    <row r="74" spans="2:107" ht="13" x14ac:dyDescent="0.2">
      <c r="B74" s="247"/>
      <c r="G74" s="1238"/>
      <c r="H74" s="1238"/>
      <c r="I74" s="1238"/>
      <c r="J74" s="1238"/>
      <c r="K74" s="1234"/>
      <c r="L74" s="1234"/>
      <c r="M74" s="1234"/>
      <c r="N74" s="1234"/>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38"/>
      <c r="H75" s="1238"/>
      <c r="I75" s="1236"/>
      <c r="J75" s="1236"/>
      <c r="K75" s="1237"/>
      <c r="L75" s="1237"/>
      <c r="M75" s="1237"/>
      <c r="N75" s="1237"/>
      <c r="AM75" s="359"/>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0">
        <v>11.5</v>
      </c>
      <c r="BQ75" s="1230"/>
      <c r="BR75" s="1230"/>
      <c r="BS75" s="1230"/>
      <c r="BT75" s="1230"/>
      <c r="BU75" s="1230"/>
      <c r="BV75" s="1230"/>
      <c r="BW75" s="1230"/>
      <c r="BX75" s="1230">
        <v>12.7</v>
      </c>
      <c r="BY75" s="1230"/>
      <c r="BZ75" s="1230"/>
      <c r="CA75" s="1230"/>
      <c r="CB75" s="1230"/>
      <c r="CC75" s="1230"/>
      <c r="CD75" s="1230"/>
      <c r="CE75" s="1230"/>
      <c r="CF75" s="1230">
        <v>13.4</v>
      </c>
      <c r="CG75" s="1230"/>
      <c r="CH75" s="1230"/>
      <c r="CI75" s="1230"/>
      <c r="CJ75" s="1230"/>
      <c r="CK75" s="1230"/>
      <c r="CL75" s="1230"/>
      <c r="CM75" s="1230"/>
      <c r="CN75" s="1230">
        <v>13.9</v>
      </c>
      <c r="CO75" s="1230"/>
      <c r="CP75" s="1230"/>
      <c r="CQ75" s="1230"/>
      <c r="CR75" s="1230"/>
      <c r="CS75" s="1230"/>
      <c r="CT75" s="1230"/>
      <c r="CU75" s="1230"/>
      <c r="CV75" s="1230">
        <v>14.3</v>
      </c>
      <c r="CW75" s="1230"/>
      <c r="CX75" s="1230"/>
      <c r="CY75" s="1230"/>
      <c r="CZ75" s="1230"/>
      <c r="DA75" s="1230"/>
      <c r="DB75" s="1230"/>
      <c r="DC75" s="1230"/>
    </row>
    <row r="76" spans="2:107" ht="13" x14ac:dyDescent="0.2">
      <c r="B76" s="247"/>
      <c r="G76" s="1238"/>
      <c r="H76" s="1238"/>
      <c r="I76" s="1236"/>
      <c r="J76" s="1236"/>
      <c r="K76" s="1237"/>
      <c r="L76" s="1237"/>
      <c r="M76" s="1237"/>
      <c r="N76" s="1237"/>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36"/>
      <c r="H77" s="1236"/>
      <c r="I77" s="1236"/>
      <c r="J77" s="1236"/>
      <c r="K77" s="1234"/>
      <c r="L77" s="1234"/>
      <c r="M77" s="1234"/>
      <c r="N77" s="1234"/>
      <c r="AN77" s="1235" t="s">
        <v>565</v>
      </c>
      <c r="AO77" s="1235"/>
      <c r="AP77" s="1235"/>
      <c r="AQ77" s="1235"/>
      <c r="AR77" s="1235"/>
      <c r="AS77" s="1235"/>
      <c r="AT77" s="1235"/>
      <c r="AU77" s="1235"/>
      <c r="AV77" s="1235"/>
      <c r="AW77" s="1235"/>
      <c r="AX77" s="1235"/>
      <c r="AY77" s="1235"/>
      <c r="AZ77" s="1235"/>
      <c r="BA77" s="1235"/>
      <c r="BB77" s="1233" t="s">
        <v>563</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36"/>
      <c r="H78" s="1236"/>
      <c r="I78" s="1236"/>
      <c r="J78" s="1236"/>
      <c r="K78" s="1234"/>
      <c r="L78" s="1234"/>
      <c r="M78" s="1234"/>
      <c r="N78" s="1234"/>
      <c r="AN78" s="1235"/>
      <c r="AO78" s="1235"/>
      <c r="AP78" s="1235"/>
      <c r="AQ78" s="1235"/>
      <c r="AR78" s="1235"/>
      <c r="AS78" s="1235"/>
      <c r="AT78" s="1235"/>
      <c r="AU78" s="1235"/>
      <c r="AV78" s="1235"/>
      <c r="AW78" s="1235"/>
      <c r="AX78" s="1235"/>
      <c r="AY78" s="1235"/>
      <c r="AZ78" s="1235"/>
      <c r="BA78" s="1235"/>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36"/>
      <c r="H79" s="1236"/>
      <c r="I79" s="1231"/>
      <c r="J79" s="1231"/>
      <c r="K79" s="1232"/>
      <c r="L79" s="1232"/>
      <c r="M79" s="1232"/>
      <c r="N79" s="1232"/>
      <c r="AN79" s="1235"/>
      <c r="AO79" s="1235"/>
      <c r="AP79" s="1235"/>
      <c r="AQ79" s="1235"/>
      <c r="AR79" s="1235"/>
      <c r="AS79" s="1235"/>
      <c r="AT79" s="1235"/>
      <c r="AU79" s="1235"/>
      <c r="AV79" s="1235"/>
      <c r="AW79" s="1235"/>
      <c r="AX79" s="1235"/>
      <c r="AY79" s="1235"/>
      <c r="AZ79" s="1235"/>
      <c r="BA79" s="1235"/>
      <c r="BB79" s="1233" t="s">
        <v>568</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8</v>
      </c>
      <c r="BY79" s="1230"/>
      <c r="BZ79" s="1230"/>
      <c r="CA79" s="1230"/>
      <c r="CB79" s="1230"/>
      <c r="CC79" s="1230"/>
      <c r="CD79" s="1230"/>
      <c r="CE79" s="1230"/>
      <c r="CF79" s="1230">
        <v>8.3000000000000007</v>
      </c>
      <c r="CG79" s="1230"/>
      <c r="CH79" s="1230"/>
      <c r="CI79" s="1230"/>
      <c r="CJ79" s="1230"/>
      <c r="CK79" s="1230"/>
      <c r="CL79" s="1230"/>
      <c r="CM79" s="1230"/>
      <c r="CN79" s="1230">
        <v>8.4</v>
      </c>
      <c r="CO79" s="1230"/>
      <c r="CP79" s="1230"/>
      <c r="CQ79" s="1230"/>
      <c r="CR79" s="1230"/>
      <c r="CS79" s="1230"/>
      <c r="CT79" s="1230"/>
      <c r="CU79" s="1230"/>
      <c r="CV79" s="1230">
        <v>8.6999999999999993</v>
      </c>
      <c r="CW79" s="1230"/>
      <c r="CX79" s="1230"/>
      <c r="CY79" s="1230"/>
      <c r="CZ79" s="1230"/>
      <c r="DA79" s="1230"/>
      <c r="DB79" s="1230"/>
      <c r="DC79" s="1230"/>
    </row>
    <row r="80" spans="2:107" ht="13" x14ac:dyDescent="0.2">
      <c r="B80" s="247"/>
      <c r="G80" s="1236"/>
      <c r="H80" s="1236"/>
      <c r="I80" s="1231"/>
      <c r="J80" s="1231"/>
      <c r="K80" s="1232"/>
      <c r="L80" s="1232"/>
      <c r="M80" s="1232"/>
      <c r="N80" s="1232"/>
      <c r="AN80" s="1235"/>
      <c r="AO80" s="1235"/>
      <c r="AP80" s="1235"/>
      <c r="AQ80" s="1235"/>
      <c r="AR80" s="1235"/>
      <c r="AS80" s="1235"/>
      <c r="AT80" s="1235"/>
      <c r="AU80" s="1235"/>
      <c r="AV80" s="1235"/>
      <c r="AW80" s="1235"/>
      <c r="AX80" s="1235"/>
      <c r="AY80" s="1235"/>
      <c r="AZ80" s="1235"/>
      <c r="BA80" s="1235"/>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cYPXNdCGKaYe+ccm1IR63G+bBq/hm15FZIDK3KQWufC39T/ZQWg84Uu4+OHqusXReT/2LytP+neOa0r8fiipg==" saltValue="zT7qLtgRwdPXR8lZlXoUf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F89A0-CA26-44A0-9C8F-699CD836ABFC}">
  <sheetPr>
    <pageSetUpPr fitToPage="1"/>
  </sheetPr>
  <dimension ref="A1:DR125"/>
  <sheetViews>
    <sheetView showGridLines="0" zoomScaleNormal="10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29zv+P+ZEhccSCx222J6dPFwFRaKDORIaMT4lMRf5mEk8J787O4TQyd4RzVlpY80jzrZxuBGlaQGWt9X+0Wc0g==" saltValue="RCIO26pZ40Ofl+sFLKqkg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FEF44-64ED-4312-A2A3-9AF168EAA0AE}">
  <sheetPr>
    <pageSetUpPr fitToPage="1"/>
  </sheetPr>
  <dimension ref="A1:DR125"/>
  <sheetViews>
    <sheetView showGridLines="0" topLeftCell="C1" zoomScaleNormal="10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jku0QmhlNPoT5KaHA9nWKmEix6DWar7nfeNp0iI6oNBxGsL7KtCk7kCXI5PRwlBQuMOp77o1U9EOEPaj2Y0WQ==" saltValue="6XTAgXFSreOebrIRadTPW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151557</v>
      </c>
      <c r="E3" s="142"/>
      <c r="F3" s="143">
        <v>126525</v>
      </c>
      <c r="G3" s="144"/>
      <c r="H3" s="145"/>
    </row>
    <row r="4" spans="1:8" x14ac:dyDescent="0.2">
      <c r="A4" s="146"/>
      <c r="B4" s="147"/>
      <c r="C4" s="148"/>
      <c r="D4" s="149">
        <v>97451</v>
      </c>
      <c r="E4" s="150"/>
      <c r="F4" s="151">
        <v>67052</v>
      </c>
      <c r="G4" s="152"/>
      <c r="H4" s="153"/>
    </row>
    <row r="5" spans="1:8" x14ac:dyDescent="0.2">
      <c r="A5" s="134" t="s">
        <v>517</v>
      </c>
      <c r="B5" s="139"/>
      <c r="C5" s="140"/>
      <c r="D5" s="141">
        <v>159174</v>
      </c>
      <c r="E5" s="142"/>
      <c r="F5" s="143">
        <v>122054</v>
      </c>
      <c r="G5" s="144"/>
      <c r="H5" s="145"/>
    </row>
    <row r="6" spans="1:8" x14ac:dyDescent="0.2">
      <c r="A6" s="146"/>
      <c r="B6" s="147"/>
      <c r="C6" s="148"/>
      <c r="D6" s="149">
        <v>110420</v>
      </c>
      <c r="E6" s="150"/>
      <c r="F6" s="151">
        <v>68298</v>
      </c>
      <c r="G6" s="152"/>
      <c r="H6" s="153"/>
    </row>
    <row r="7" spans="1:8" x14ac:dyDescent="0.2">
      <c r="A7" s="134" t="s">
        <v>518</v>
      </c>
      <c r="B7" s="139"/>
      <c r="C7" s="140"/>
      <c r="D7" s="141">
        <v>195483</v>
      </c>
      <c r="E7" s="142"/>
      <c r="F7" s="143">
        <v>111644</v>
      </c>
      <c r="G7" s="144"/>
      <c r="H7" s="145"/>
    </row>
    <row r="8" spans="1:8" x14ac:dyDescent="0.2">
      <c r="A8" s="146"/>
      <c r="B8" s="147"/>
      <c r="C8" s="148"/>
      <c r="D8" s="149">
        <v>152785</v>
      </c>
      <c r="E8" s="150"/>
      <c r="F8" s="151">
        <v>66606</v>
      </c>
      <c r="G8" s="152"/>
      <c r="H8" s="153"/>
    </row>
    <row r="9" spans="1:8" x14ac:dyDescent="0.2">
      <c r="A9" s="134" t="s">
        <v>519</v>
      </c>
      <c r="B9" s="139"/>
      <c r="C9" s="140"/>
      <c r="D9" s="141">
        <v>74007</v>
      </c>
      <c r="E9" s="142"/>
      <c r="F9" s="143">
        <v>127917</v>
      </c>
      <c r="G9" s="144"/>
      <c r="H9" s="145"/>
    </row>
    <row r="10" spans="1:8" x14ac:dyDescent="0.2">
      <c r="A10" s="146"/>
      <c r="B10" s="147"/>
      <c r="C10" s="148"/>
      <c r="D10" s="149">
        <v>33461</v>
      </c>
      <c r="E10" s="150"/>
      <c r="F10" s="151">
        <v>69746</v>
      </c>
      <c r="G10" s="152"/>
      <c r="H10" s="153"/>
    </row>
    <row r="11" spans="1:8" x14ac:dyDescent="0.2">
      <c r="A11" s="134" t="s">
        <v>520</v>
      </c>
      <c r="B11" s="139"/>
      <c r="C11" s="140"/>
      <c r="D11" s="141">
        <v>47277</v>
      </c>
      <c r="E11" s="142"/>
      <c r="F11" s="143">
        <v>135931</v>
      </c>
      <c r="G11" s="144"/>
      <c r="H11" s="145"/>
    </row>
    <row r="12" spans="1:8" x14ac:dyDescent="0.2">
      <c r="A12" s="146"/>
      <c r="B12" s="147"/>
      <c r="C12" s="154"/>
      <c r="D12" s="149">
        <v>21170</v>
      </c>
      <c r="E12" s="150"/>
      <c r="F12" s="151">
        <v>75320</v>
      </c>
      <c r="G12" s="152"/>
      <c r="H12" s="153"/>
    </row>
    <row r="13" spans="1:8" x14ac:dyDescent="0.2">
      <c r="A13" s="134"/>
      <c r="B13" s="139"/>
      <c r="C13" s="140"/>
      <c r="D13" s="141">
        <v>125500</v>
      </c>
      <c r="E13" s="142"/>
      <c r="F13" s="143">
        <v>124814</v>
      </c>
      <c r="G13" s="155"/>
      <c r="H13" s="145"/>
    </row>
    <row r="14" spans="1:8" x14ac:dyDescent="0.2">
      <c r="A14" s="146"/>
      <c r="B14" s="147"/>
      <c r="C14" s="148"/>
      <c r="D14" s="149">
        <v>83057</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11.03</v>
      </c>
      <c r="C19" s="156">
        <f>ROUND(VALUE(SUBSTITUTE(実質収支比率等に係る経年分析!G$48,"▲","-")),2)</f>
        <v>11.57</v>
      </c>
      <c r="D19" s="156">
        <f>ROUND(VALUE(SUBSTITUTE(実質収支比率等に係る経年分析!H$48,"▲","-")),2)</f>
        <v>9.25</v>
      </c>
      <c r="E19" s="156">
        <f>ROUND(VALUE(SUBSTITUTE(実質収支比率等に係る経年分析!I$48,"▲","-")),2)</f>
        <v>9.1300000000000008</v>
      </c>
      <c r="F19" s="156">
        <f>ROUND(VALUE(SUBSTITUTE(実質収支比率等に係る経年分析!J$48,"▲","-")),2)</f>
        <v>7.32</v>
      </c>
    </row>
    <row r="20" spans="1:11" x14ac:dyDescent="0.2">
      <c r="A20" s="156" t="s">
        <v>53</v>
      </c>
      <c r="B20" s="156">
        <f>ROUND(VALUE(SUBSTITUTE(実質収支比率等に係る経年分析!F$47,"▲","-")),2)</f>
        <v>19.600000000000001</v>
      </c>
      <c r="C20" s="156">
        <f>ROUND(VALUE(SUBSTITUTE(実質収支比率等に係る経年分析!G$47,"▲","-")),2)</f>
        <v>27.66</v>
      </c>
      <c r="D20" s="156">
        <f>ROUND(VALUE(SUBSTITUTE(実質収支比率等に係る経年分析!H$47,"▲","-")),2)</f>
        <v>35.54</v>
      </c>
      <c r="E20" s="156">
        <f>ROUND(VALUE(SUBSTITUTE(実質収支比率等に係る経年分析!I$47,"▲","-")),2)</f>
        <v>39.72</v>
      </c>
      <c r="F20" s="156">
        <f>ROUND(VALUE(SUBSTITUTE(実質収支比率等に係る経年分析!J$47,"▲","-")),2)</f>
        <v>43.37</v>
      </c>
    </row>
    <row r="21" spans="1:11" x14ac:dyDescent="0.2">
      <c r="A21" s="156" t="s">
        <v>54</v>
      </c>
      <c r="B21" s="156">
        <f>IF(ISNUMBER(VALUE(SUBSTITUTE(実質収支比率等に係る経年分析!F$49,"▲","-"))),ROUND(VALUE(SUBSTITUTE(実質収支比率等に係る経年分析!F$49,"▲","-")),2),NA())</f>
        <v>7.93</v>
      </c>
      <c r="C21" s="156">
        <f>IF(ISNUMBER(VALUE(SUBSTITUTE(実質収支比率等に係る経年分析!G$49,"▲","-"))),ROUND(VALUE(SUBSTITUTE(実質収支比率等に係る経年分析!G$49,"▲","-")),2),NA())</f>
        <v>11.59</v>
      </c>
      <c r="D21" s="156">
        <f>IF(ISNUMBER(VALUE(SUBSTITUTE(実質収支比率等に係る経年分析!H$49,"▲","-"))),ROUND(VALUE(SUBSTITUTE(実質収支比率等に係る経年分析!H$49,"▲","-")),2),NA())</f>
        <v>4.4400000000000004</v>
      </c>
      <c r="E21" s="156">
        <f>IF(ISNUMBER(VALUE(SUBSTITUTE(実質収支比率等に係る経年分析!I$49,"▲","-"))),ROUND(VALUE(SUBSTITUTE(実質収支比率等に係る経年分析!I$49,"▲","-")),2),NA())</f>
        <v>4.57</v>
      </c>
      <c r="F21" s="156">
        <f>IF(ISNUMBER(VALUE(SUBSTITUTE(実質収支比率等に係る経年分析!J$49,"▲","-"))),ROUND(VALUE(SUBSTITUTE(実質収支比率等に係る経年分析!J$49,"▲","-")),2),NA())</f>
        <v>2.87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1.1499999999999999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0.57999999999999996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x14ac:dyDescent="0.2">
      <c r="A33" s="157" t="str">
        <f>IF(連結実質赤字比率に係る赤字・黒字の構成分析!C$37="",NA(),連結実質赤字比率に係る赤字・黒字の構成分析!C$37)</f>
        <v>平田村農業集落排水事業会計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0.37</v>
      </c>
    </row>
    <row r="34" spans="1:16" x14ac:dyDescent="0.2">
      <c r="A34" s="157" t="str">
        <f>IF(連結実質赤字比率に係る赤字・黒字の構成分析!C$36="",NA(),連結実質赤字比率に係る赤字・黒字の構成分析!C$36)</f>
        <v>平田村簡易水道事業会計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0.55000000000000004</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0.55000000000000004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9.1300000000000008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516</v>
      </c>
      <c r="E42" s="158"/>
      <c r="F42" s="158"/>
      <c r="G42" s="158">
        <f>'実質公債費比率（分子）の構造'!L$52</f>
        <v>579</v>
      </c>
      <c r="H42" s="158"/>
      <c r="I42" s="158"/>
      <c r="J42" s="158">
        <f>'実質公債費比率（分子）の構造'!M$52</f>
        <v>579</v>
      </c>
      <c r="K42" s="158"/>
      <c r="L42" s="158"/>
      <c r="M42" s="158">
        <f>'実質公債費比率（分子）の構造'!N$52</f>
        <v>596</v>
      </c>
      <c r="N42" s="158"/>
      <c r="O42" s="158"/>
      <c r="P42" s="158">
        <f>'実質公債費比率（分子）の構造'!O$52</f>
        <v>606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v>
      </c>
      <c r="C44" s="158"/>
      <c r="D44" s="158"/>
      <c r="E44" s="158">
        <f>'実質公債費比率（分子）の構造'!L$50</f>
        <v>4</v>
      </c>
      <c r="F44" s="158"/>
      <c r="G44" s="158"/>
      <c r="H44" s="158">
        <f>'実質公債費比率（分子）の構造'!M$50</f>
        <v>4</v>
      </c>
      <c r="I44" s="158"/>
      <c r="J44" s="158"/>
      <c r="K44" s="158">
        <f>'実質公債費比率（分子）の構造'!N$50</f>
        <v>4</v>
      </c>
      <c r="L44" s="158"/>
      <c r="M44" s="158"/>
      <c r="N44" s="158" t="str">
        <f>'実質公債費比率（分子）の構造'!O$50</f>
        <v>-</v>
      </c>
      <c r="O44" s="158"/>
      <c r="P44" s="158"/>
    </row>
    <row r="45" spans="1:16" x14ac:dyDescent="0.2">
      <c r="A45" s="158" t="s">
        <v>63</v>
      </c>
      <c r="B45" s="158">
        <f>'実質公債費比率（分子）の構造'!K$49</f>
        <v>2</v>
      </c>
      <c r="C45" s="158"/>
      <c r="D45" s="158"/>
      <c r="E45" s="158">
        <f>'実質公債費比率（分子）の構造'!L$49</f>
        <v>6</v>
      </c>
      <c r="F45" s="158"/>
      <c r="G45" s="158"/>
      <c r="H45" s="158">
        <f>'実質公債費比率（分子）の構造'!M$49</f>
        <v>12</v>
      </c>
      <c r="I45" s="158"/>
      <c r="J45" s="158"/>
      <c r="K45" s="158">
        <f>'実質公債費比率（分子）の構造'!N$49</f>
        <v>12</v>
      </c>
      <c r="L45" s="158"/>
      <c r="M45" s="158"/>
      <c r="N45" s="158">
        <f>'実質公債費比率（分子）の構造'!O$49</f>
        <v>20</v>
      </c>
      <c r="O45" s="158"/>
      <c r="P45" s="158"/>
    </row>
    <row r="46" spans="1:16" x14ac:dyDescent="0.2">
      <c r="A46" s="158" t="s">
        <v>64</v>
      </c>
      <c r="B46" s="158">
        <f>'実質公債費比率（分子）の構造'!K$48</f>
        <v>127</v>
      </c>
      <c r="C46" s="158"/>
      <c r="D46" s="158"/>
      <c r="E46" s="158">
        <f>'実質公債費比率（分子）の構造'!L$48</f>
        <v>132</v>
      </c>
      <c r="F46" s="158"/>
      <c r="G46" s="158"/>
      <c r="H46" s="158">
        <f>'実質公債費比率（分子）の構造'!M$48</f>
        <v>139</v>
      </c>
      <c r="I46" s="158"/>
      <c r="J46" s="158"/>
      <c r="K46" s="158">
        <f>'実質公債費比率（分子）の構造'!N$48</f>
        <v>135</v>
      </c>
      <c r="L46" s="158"/>
      <c r="M46" s="158"/>
      <c r="N46" s="158">
        <f>'実質公債費比率（分子）の構造'!O$48</f>
        <v>120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689</v>
      </c>
      <c r="C49" s="158"/>
      <c r="D49" s="158"/>
      <c r="E49" s="158">
        <f>'実質公債費比率（分子）の構造'!L$45</f>
        <v>784</v>
      </c>
      <c r="F49" s="158"/>
      <c r="G49" s="158"/>
      <c r="H49" s="158">
        <f>'実質公債費比率（分子）の構造'!M$45</f>
        <v>787</v>
      </c>
      <c r="I49" s="158"/>
      <c r="J49" s="158"/>
      <c r="K49" s="158">
        <f>'実質公債費比率（分子）の構造'!N$45</f>
        <v>808</v>
      </c>
      <c r="L49" s="158"/>
      <c r="M49" s="158"/>
      <c r="N49" s="158">
        <f>'実質公債費比率（分子）の構造'!O$45</f>
        <v>841</v>
      </c>
      <c r="O49" s="158"/>
      <c r="P49" s="158"/>
    </row>
    <row r="50" spans="1:16" x14ac:dyDescent="0.2">
      <c r="A50" s="158" t="s">
        <v>67</v>
      </c>
      <c r="B50" s="158" t="e">
        <f>NA()</f>
        <v>#N/A</v>
      </c>
      <c r="C50" s="158">
        <f>IF(ISNUMBER('実質公債費比率（分子）の構造'!K$53),'実質公債費比率（分子）の構造'!K$53,NA())</f>
        <v>309</v>
      </c>
      <c r="D50" s="158" t="e">
        <f>NA()</f>
        <v>#N/A</v>
      </c>
      <c r="E50" s="158" t="e">
        <f>NA()</f>
        <v>#N/A</v>
      </c>
      <c r="F50" s="158">
        <f>IF(ISNUMBER('実質公債費比率（分子）の構造'!L$53),'実質公債費比率（分子）の構造'!L$53,NA())</f>
        <v>347</v>
      </c>
      <c r="G50" s="158" t="e">
        <f>NA()</f>
        <v>#N/A</v>
      </c>
      <c r="H50" s="158" t="e">
        <f>NA()</f>
        <v>#N/A</v>
      </c>
      <c r="I50" s="158">
        <f>IF(ISNUMBER('実質公債費比率（分子）の構造'!M$53),'実質公債費比率（分子）の構造'!M$53,NA())</f>
        <v>363</v>
      </c>
      <c r="J50" s="158" t="e">
        <f>NA()</f>
        <v>#N/A</v>
      </c>
      <c r="K50" s="158" t="e">
        <f>NA()</f>
        <v>#N/A</v>
      </c>
      <c r="L50" s="158">
        <f>IF(ISNUMBER('実質公債費比率（分子）の構造'!N$53),'実質公債費比率（分子）の構造'!N$53,NA())</f>
        <v>363</v>
      </c>
      <c r="M50" s="158" t="e">
        <f>NA()</f>
        <v>#N/A</v>
      </c>
      <c r="N50" s="158" t="e">
        <f>NA()</f>
        <v>#N/A</v>
      </c>
      <c r="O50" s="158">
        <f>IF(ISNUMBER('実質公債費比率（分子）の構造'!O$53),'実質公債費比率（分子）の構造'!O$53,NA())</f>
        <v>375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5995</v>
      </c>
      <c r="E56" s="157"/>
      <c r="F56" s="157"/>
      <c r="G56" s="157">
        <f>'将来負担比率（分子）の構造'!J$52</f>
        <v>5913</v>
      </c>
      <c r="H56" s="157"/>
      <c r="I56" s="157"/>
      <c r="J56" s="157">
        <f>'将来負担比率（分子）の構造'!K$52</f>
        <v>5564</v>
      </c>
      <c r="K56" s="157"/>
      <c r="L56" s="157"/>
      <c r="M56" s="157">
        <f>'将来負担比率（分子）の構造'!L$52</f>
        <v>5127</v>
      </c>
      <c r="N56" s="157"/>
      <c r="O56" s="157"/>
      <c r="P56" s="157">
        <f>'将来負担比率（分子）の構造'!M$52</f>
        <v>4612</v>
      </c>
    </row>
    <row r="57" spans="1:16" x14ac:dyDescent="0.2">
      <c r="A57" s="157" t="s">
        <v>42</v>
      </c>
      <c r="B57" s="157"/>
      <c r="C57" s="157"/>
      <c r="D57" s="157">
        <f>'将来負担比率（分子）の構造'!I$51</f>
        <v>53</v>
      </c>
      <c r="E57" s="157"/>
      <c r="F57" s="157"/>
      <c r="G57" s="157">
        <f>'将来負担比率（分子）の構造'!J$51</f>
        <v>58</v>
      </c>
      <c r="H57" s="157"/>
      <c r="I57" s="157"/>
      <c r="J57" s="157">
        <f>'将来負担比率（分子）の構造'!K$51</f>
        <v>52</v>
      </c>
      <c r="K57" s="157"/>
      <c r="L57" s="157"/>
      <c r="M57" s="157">
        <f>'将来負担比率（分子）の構造'!L$51</f>
        <v>51</v>
      </c>
      <c r="N57" s="157"/>
      <c r="O57" s="157"/>
      <c r="P57" s="157">
        <f>'将来負担比率（分子）の構造'!M$51</f>
        <v>44</v>
      </c>
    </row>
    <row r="58" spans="1:16" x14ac:dyDescent="0.2">
      <c r="A58" s="157" t="s">
        <v>41</v>
      </c>
      <c r="B58" s="157"/>
      <c r="C58" s="157"/>
      <c r="D58" s="157">
        <f>'将来負担比率（分子）の構造'!I$50</f>
        <v>1438</v>
      </c>
      <c r="E58" s="157"/>
      <c r="F58" s="157"/>
      <c r="G58" s="157">
        <f>'将来負担比率（分子）の構造'!J$50</f>
        <v>1863</v>
      </c>
      <c r="H58" s="157"/>
      <c r="I58" s="157"/>
      <c r="J58" s="157">
        <f>'将来負担比率（分子）の構造'!K$50</f>
        <v>2163</v>
      </c>
      <c r="K58" s="157"/>
      <c r="L58" s="157"/>
      <c r="M58" s="157">
        <f>'将来負担比率（分子）の構造'!L$50</f>
        <v>2437</v>
      </c>
      <c r="N58" s="157"/>
      <c r="O58" s="157"/>
      <c r="P58" s="157">
        <f>'将来負担比率（分子）の構造'!M$50</f>
        <v>2699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449</v>
      </c>
      <c r="C62" s="157"/>
      <c r="D62" s="157"/>
      <c r="E62" s="157">
        <f>'将来負担比率（分子）の構造'!J$45</f>
        <v>438</v>
      </c>
      <c r="F62" s="157"/>
      <c r="G62" s="157"/>
      <c r="H62" s="157">
        <f>'将来負担比率（分子）の構造'!K$45</f>
        <v>414</v>
      </c>
      <c r="I62" s="157"/>
      <c r="J62" s="157"/>
      <c r="K62" s="157">
        <f>'将来負担比率（分子）の構造'!L$45</f>
        <v>408</v>
      </c>
      <c r="L62" s="157"/>
      <c r="M62" s="157"/>
      <c r="N62" s="157">
        <f>'将来負担比率（分子）の構造'!M$45</f>
        <v>385</v>
      </c>
      <c r="O62" s="157"/>
      <c r="P62" s="157"/>
    </row>
    <row r="63" spans="1:16" x14ac:dyDescent="0.2">
      <c r="A63" s="157" t="s">
        <v>34</v>
      </c>
      <c r="B63" s="157">
        <f>'将来負担比率（分子）の構造'!I$44</f>
        <v>219</v>
      </c>
      <c r="C63" s="157"/>
      <c r="D63" s="157"/>
      <c r="E63" s="157">
        <f>'将来負担比率（分子）の構造'!J$44</f>
        <v>220</v>
      </c>
      <c r="F63" s="157"/>
      <c r="G63" s="157"/>
      <c r="H63" s="157">
        <f>'将来負担比率（分子）の構造'!K$44</f>
        <v>227</v>
      </c>
      <c r="I63" s="157"/>
      <c r="J63" s="157"/>
      <c r="K63" s="157">
        <f>'将来負担比率（分子）の構造'!L$44</f>
        <v>225</v>
      </c>
      <c r="L63" s="157"/>
      <c r="M63" s="157"/>
      <c r="N63" s="157">
        <f>'将来負担比率（分子）の構造'!M$44</f>
        <v>210</v>
      </c>
      <c r="O63" s="157"/>
      <c r="P63" s="157"/>
    </row>
    <row r="64" spans="1:16" x14ac:dyDescent="0.2">
      <c r="A64" s="157" t="s">
        <v>33</v>
      </c>
      <c r="B64" s="157">
        <f>'将来負担比率（分子）の構造'!I$43</f>
        <v>1145</v>
      </c>
      <c r="C64" s="157"/>
      <c r="D64" s="157"/>
      <c r="E64" s="157">
        <f>'将来負担比率（分子）の構造'!J$43</f>
        <v>1032</v>
      </c>
      <c r="F64" s="157"/>
      <c r="G64" s="157"/>
      <c r="H64" s="157">
        <f>'将来負担比率（分子）の構造'!K$43</f>
        <v>951</v>
      </c>
      <c r="I64" s="157"/>
      <c r="J64" s="157"/>
      <c r="K64" s="157">
        <f>'将来負担比率（分子）の構造'!L$43</f>
        <v>836</v>
      </c>
      <c r="L64" s="157"/>
      <c r="M64" s="157"/>
      <c r="N64" s="157">
        <f>'将来負担比率（分子）の構造'!M$43</f>
        <v>725</v>
      </c>
      <c r="O64" s="157"/>
      <c r="P64" s="157"/>
    </row>
    <row r="65" spans="1:16" x14ac:dyDescent="0.2">
      <c r="A65" s="157" t="s">
        <v>32</v>
      </c>
      <c r="B65" s="157">
        <f>'将来負担比率（分子）の構造'!I$42</f>
        <v>13</v>
      </c>
      <c r="C65" s="157"/>
      <c r="D65" s="157"/>
      <c r="E65" s="157">
        <f>'将来負担比率（分子）の構造'!J$42</f>
        <v>9</v>
      </c>
      <c r="F65" s="157"/>
      <c r="G65" s="157"/>
      <c r="H65" s="157">
        <f>'将来負担比率（分子）の構造'!K$42</f>
        <v>4</v>
      </c>
      <c r="I65" s="157"/>
      <c r="J65" s="157"/>
      <c r="K65" s="157">
        <f>'将来負担比率（分子）の構造'!L$42</f>
        <v>4</v>
      </c>
      <c r="L65" s="157"/>
      <c r="M65" s="157"/>
      <c r="N65" s="157" t="str">
        <f>'将来負担比率（分子）の構造'!M$42</f>
        <v>-</v>
      </c>
      <c r="O65" s="157"/>
      <c r="P65" s="157"/>
    </row>
    <row r="66" spans="1:16" x14ac:dyDescent="0.2">
      <c r="A66" s="157" t="s">
        <v>31</v>
      </c>
      <c r="B66" s="157">
        <f>'将来負担比率（分子）の構造'!I$41</f>
        <v>7539</v>
      </c>
      <c r="C66" s="157"/>
      <c r="D66" s="157"/>
      <c r="E66" s="157">
        <f>'将来負担比率（分子）の構造'!J$41</f>
        <v>7234</v>
      </c>
      <c r="F66" s="157"/>
      <c r="G66" s="157"/>
      <c r="H66" s="157">
        <f>'将来負担比率（分子）の構造'!K$41</f>
        <v>7127</v>
      </c>
      <c r="I66" s="157"/>
      <c r="J66" s="157"/>
      <c r="K66" s="157">
        <f>'将来負担比率（分子）の構造'!L$41</f>
        <v>6542</v>
      </c>
      <c r="L66" s="157"/>
      <c r="M66" s="157"/>
      <c r="N66" s="157">
        <f>'将来負担比率（分子）の構造'!M$41</f>
        <v>5859</v>
      </c>
      <c r="O66" s="157"/>
      <c r="P66" s="157"/>
    </row>
    <row r="67" spans="1:16" x14ac:dyDescent="0.2">
      <c r="A67" s="157" t="s">
        <v>71</v>
      </c>
      <c r="B67" s="157" t="e">
        <f>NA()</f>
        <v>#N/A</v>
      </c>
      <c r="C67" s="157">
        <f>IF(ISNUMBER('将来負担比率（分子）の構造'!I$53), IF('将来負担比率（分子）の構造'!I$53 &lt; 0, 0, '将来負担比率（分子）の構造'!I$53), NA())</f>
        <v>1880</v>
      </c>
      <c r="D67" s="157" t="e">
        <f>NA()</f>
        <v>#N/A</v>
      </c>
      <c r="E67" s="157" t="e">
        <f>NA()</f>
        <v>#N/A</v>
      </c>
      <c r="F67" s="157">
        <f>IF(ISNUMBER('将来負担比率（分子）の構造'!J$53), IF('将来負担比率（分子）の構造'!J$53 &lt; 0, 0, '将来負担比率（分子）の構造'!J$53), NA())</f>
        <v>1098</v>
      </c>
      <c r="G67" s="157" t="e">
        <f>NA()</f>
        <v>#N/A</v>
      </c>
      <c r="H67" s="157" t="e">
        <f>NA()</f>
        <v>#N/A</v>
      </c>
      <c r="I67" s="157">
        <f>IF(ISNUMBER('将来負担比率（分子）の構造'!K$53), IF('将来負担比率（分子）の構造'!K$53 &lt; 0, 0, '将来負担比率（分子）の構造'!K$53), NA())</f>
        <v>944</v>
      </c>
      <c r="J67" s="157" t="e">
        <f>NA()</f>
        <v>#N/A</v>
      </c>
      <c r="K67" s="157" t="e">
        <f>NA()</f>
        <v>#N/A</v>
      </c>
      <c r="L67" s="157">
        <f>IF(ISNUMBER('将来負担比率（分子）の構造'!L$53), IF('将来負担比率（分子）の構造'!L$53 &lt; 0, 0, '将来負担比率（分子）の構造'!L$53), NA())</f>
        <v>399</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1103</v>
      </c>
      <c r="C72" s="161">
        <f>基金残高に係る経年分析!G55</f>
        <v>1247</v>
      </c>
      <c r="D72" s="161">
        <f>基金残高に係る経年分析!H55</f>
        <v>1391</v>
      </c>
    </row>
    <row r="73" spans="1:16" x14ac:dyDescent="0.2">
      <c r="A73" s="160" t="s">
        <v>74</v>
      </c>
      <c r="B73" s="161">
        <f>基金残高に係る経年分析!F56</f>
        <v>530</v>
      </c>
      <c r="C73" s="161">
        <f>基金残高に係る経年分析!G56</f>
        <v>530</v>
      </c>
      <c r="D73" s="161">
        <f>基金残高に係る経年分析!H56</f>
        <v>530</v>
      </c>
    </row>
    <row r="74" spans="1:16" x14ac:dyDescent="0.2">
      <c r="A74" s="160" t="s">
        <v>75</v>
      </c>
      <c r="B74" s="161">
        <f>基金残高に係る経年分析!F57</f>
        <v>364</v>
      </c>
      <c r="C74" s="161">
        <f>基金残高に係る経年分析!G57</f>
        <v>476</v>
      </c>
      <c r="D74" s="161">
        <f>基金残高に係る経年分析!H57</f>
        <v>594</v>
      </c>
    </row>
  </sheetData>
  <sheetProtection algorithmName="SHA-512" hashValue="lxEyn17naAcYLpGDLegLkaGLdg8GnFa7+iLrAg5RpZ7D/EKouqKxpuCAzb/CrUKrvAefLLl8DaJlr2j5gQU2dA==" saltValue="YZ9PTdLVSJX45NAoV6qVA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2026-09-09T04:22:24Z</dcterms:modified>
</cp:coreProperties>
</file>